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526F66A1-BBFD-4DA1-A0A0-9A539E6825AF}" xr6:coauthVersionLast="47" xr6:coauthVersionMax="47" xr10:uidLastSave="{00000000-0000-0000-0000-000000000000}"/>
  <bookViews>
    <workbookView xWindow="-120" yWindow="-120" windowWidth="20640" windowHeight="11160" xr2:uid="{00000000-000D-0000-FFFF-FFFF00000000}"/>
  </bookViews>
  <sheets>
    <sheet name="Stock 30-06-19" sheetId="7" r:id="rId1"/>
    <sheet name="Gráficos" sheetId="6" r:id="rId2"/>
    <sheet name="Base_Graficos" sheetId="5" state="hidden" r:id="rId3"/>
    <sheet name="Ratios 2019" sheetId="4" r:id="rId4"/>
    <sheet name="Avales" sheetId="10" r:id="rId5"/>
    <sheet name="Evolución Deuda Total" sheetId="9" r:id="rId6"/>
    <sheet name="PBG" sheetId="8"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a" localSheetId="3">#REF!</definedName>
    <definedName name="\a">#REF!</definedName>
    <definedName name="\b" localSheetId="3">#REF!</definedName>
    <definedName name="\b">#REF!</definedName>
    <definedName name="\c" localSheetId="3">#REF!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F" localSheetId="0">#REF!</definedName>
    <definedName name="_F">#REF!</definedName>
    <definedName name="_Fill" localSheetId="0" hidden="1">#REF!</definedName>
    <definedName name="_Fill" hidden="1">#REF!</definedName>
    <definedName name="_xlnm._FilterDatabase" localSheetId="0" hidden="1">'Stock 30-06-19'!$A$1:$M$47</definedName>
    <definedName name="_Key1" hidden="1">#REF!</definedName>
    <definedName name="_Order1" hidden="1">255</definedName>
    <definedName name="_Parse_In" localSheetId="0" hidden="1">#REF!</definedName>
    <definedName name="_Parse_In" hidden="1">#REF!</definedName>
    <definedName name="_Parse_Out" localSheetId="0" hidden="1">#REF!</definedName>
    <definedName name="_Parse_Out" hidden="1">#REF!</definedName>
    <definedName name="_R" localSheetId="0">#REF!</definedName>
    <definedName name="_R">#REF!</definedName>
    <definedName name="_Sort" hidden="1">#REF!</definedName>
    <definedName name="A">#REF!</definedName>
    <definedName name="ACREEDOR">#REF!</definedName>
    <definedName name="ACREEDOR_30_06_19" localSheetId="5">'[2]Stock 30-06-19'!$N$5:$N$47</definedName>
    <definedName name="ACREEDOR_30_06_19">'Stock 30-06-19'!$N$5:$N$47</definedName>
    <definedName name="ACwvu.PLA1." localSheetId="0" hidden="1">'[1]COP FED'!#REF!</definedName>
    <definedName name="ACwvu.PLA1." hidden="1">'[1]COP FED'!#REF!</definedName>
    <definedName name="ACwvu.PLA2." hidden="1">'[1]COP FED'!$A$1:$N$49</definedName>
    <definedName name="AÑOS">#REF!</definedName>
    <definedName name="AÑOS_30_06_19" localSheetId="5">'[2]Stock 30-06-19'!$BN$1:$XQ$1</definedName>
    <definedName name="AÑOS_30_06_19">'Stock 30-06-19'!$BN$1:$XQ$1</definedName>
    <definedName name="AÑOS_31_03_19">[3]Stock!$BN$1:$XQ$1</definedName>
    <definedName name="_xlnm.Extract" localSheetId="0">#REF!</definedName>
    <definedName name="_xlnm.Extract">#REF!</definedName>
    <definedName name="_xlnm.Print_Area" localSheetId="0">'Stock 30-06-19'!$A$1:$CQ$47</definedName>
    <definedName name="_xlnm.Print_Area">'[1]Fto. a partir del impuesto'!$D$7:$D$50</definedName>
    <definedName name="B" localSheetId="0">#REF!</definedName>
    <definedName name="B">#REF!</definedName>
    <definedName name="Base_datos_IM" localSheetId="0">#REF!</definedName>
    <definedName name="Base_datos_IM">#REF!</definedName>
    <definedName name="_xlnm.Database" localSheetId="0">#REF!</definedName>
    <definedName name="_xlnm.Database">#REF!</definedName>
    <definedName name="BORRAR">#REF!</definedName>
    <definedName name="C_">#REF!</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ntidad_prestada">'[4]IPV-BAPRO'!#REF!</definedName>
    <definedName name="chart" localSheetId="5">CHOOSE([2]Gráficos!$L$5,'Evolución Deuda Total'!GRAF_POR_MONEDA,'Evolución Deuda Total'!GRAF_POR_SS,'Evolución Deuda Total'!GRAF_POR_ACREEDOR)</definedName>
    <definedName name="chart">CHOOSE(Gráficos!$L$5,GRAF_POR_MONEDA,GRAF_POR_SS,GRAF_POR_ACREEDOR)</definedName>
    <definedName name="chart2" localSheetId="5">CHOOSE([2]Gráficos!$L$24,'Evolución Deuda Total'!GRAF_COMP_MONEDA,'Evolución Deuda Total'!GRAF_COMP_TASA)</definedName>
    <definedName name="chart2">CHOOSE(Gráficos!$L$24,GRAF_COMP_MONEDA,GRAF_COMP_TASA)</definedName>
    <definedName name="Comisiones" localSheetId="0">#REF!</definedName>
    <definedName name="Comisiones">#REF!</definedName>
    <definedName name="COPA">#N/A</definedName>
    <definedName name="COPARTICIPACION_FEDERAL__LEY_N__23548">[1]C!$B$13:$N$13</definedName>
    <definedName name="CotizDolar" localSheetId="0">[5]Datos!#REF!</definedName>
    <definedName name="CotizDolar">[5]Datos!#REF!</definedName>
    <definedName name="_xlnm.Criteria" localSheetId="0">#REF!</definedName>
    <definedName name="_xlnm.Criteria">#REF!</definedName>
    <definedName name="Criterios_IM" localSheetId="0">#REF!</definedName>
    <definedName name="Criterios_IM">#REF!</definedName>
    <definedName name="D" localSheetId="0">#REF!</definedName>
    <definedName name="D">#REF!</definedName>
    <definedName name="E">#REF!</definedName>
    <definedName name="EXCEDENTE_DEL_10__SEGUN_EL_TOPE_ASIGNADO_A__BUENOS_AIRES__LEY_N__23621">[1]C!$B$18:$N$18</definedName>
    <definedName name="Extracción_IM" localSheetId="0">#REF!</definedName>
    <definedName name="Extracción_IM">#REF!</definedName>
    <definedName name="fdafafafafaf" localSheetId="0">#REF!</definedName>
    <definedName name="fdafafafafaf">#REF!</definedName>
    <definedName name="Fecha_primer_pago" localSheetId="0">'[4]IPV-BAPRO'!#REF!</definedName>
    <definedName name="Fecha_primer_pago">'[4]IPV-BAPRO'!#REF!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 localSheetId="0">#REF!</definedName>
    <definedName name="G">#REF!</definedName>
    <definedName name="GARANTIA">#REF!</definedName>
    <definedName name="GARANTIA_30_06_19" localSheetId="5">'[2]Stock 30-06-19'!$G$5:$G$47</definedName>
    <definedName name="GARANTIA_30_06_19">'Stock 30-06-19'!$G$5:$G$47</definedName>
    <definedName name="GARANTIA_31_03_19">[3]Stock!$G$5:$G$64</definedName>
    <definedName name="GRAF_COMP_MONEDA" localSheetId="5">[2]Base_Graficos!$M$94:$U$106</definedName>
    <definedName name="GRAF_COMP_MONEDA">Base_Graficos!$M$94:$U$106</definedName>
    <definedName name="GRAF_COMP_TASA" localSheetId="5">[2]Base_Graficos!$M$107:$U$119</definedName>
    <definedName name="GRAF_COMP_TASA">Base_Graficos!$M$107:$U$119</definedName>
    <definedName name="GRAF_POR_ACREEDOR" localSheetId="5">[2]Base_Graficos!$M$62:$U$93</definedName>
    <definedName name="GRAF_POR_ACREEDOR">Base_Graficos!$M$62:$U$93</definedName>
    <definedName name="GRAF_POR_MONEDA" localSheetId="5">[2]Base_Graficos!$M$33:$U$61</definedName>
    <definedName name="GRAF_POR_MONEDA">Base_Graficos!$M$33:$U$61</definedName>
    <definedName name="GRAF_POR_SS" localSheetId="5">[2]Base_Graficos!$M$1:$U$32</definedName>
    <definedName name="GRAF_POR_SS">Base_Graficos!$M$1:$U$32</definedName>
    <definedName name="H" localSheetId="0">#REF!</definedName>
    <definedName name="H">#REF!</definedName>
    <definedName name="I" localSheetId="0">#REF!</definedName>
    <definedName name="I">#REF!</definedName>
    <definedName name="IMPRIMIR" localSheetId="0">#REF!</definedName>
    <definedName name="IMPRIMIR">#REF!</definedName>
    <definedName name="J">#REF!</definedName>
    <definedName name="K">#REF!</definedName>
    <definedName name="L_">#REF!</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MATRIZ_SS">#REF!</definedName>
    <definedName name="MATRIZ_SS_30_06_19" localSheetId="5">'[2]Stock 30-06-19'!$BN$5:$XQ$47</definedName>
    <definedName name="MATRIZ_SS_30_06_19">'Stock 30-06-19'!$BN$5:$XQ$47</definedName>
    <definedName name="MATRIZ_SS_31_03_19">[3]Stock!$BN$5:$XQ$64</definedName>
    <definedName name="MESES">#REF!</definedName>
    <definedName name="MESES_30_06_19" localSheetId="5">'[2]Stock 30-06-19'!$BN$2:$XQ$2</definedName>
    <definedName name="MESES_30_06_19">'Stock 30-06-19'!$BN$2:$XQ$2</definedName>
    <definedName name="MESES_31_03_19">[3]Stock!$BN$2:$XQ$2</definedName>
    <definedName name="MONEDA">#REF!</definedName>
    <definedName name="MONEDA_30_06_19" localSheetId="5">'[2]Stock 30-06-19'!$F$5:$F$47</definedName>
    <definedName name="MONEDA_30_06_19">'Stock 30-06-19'!$F$5:$F$47</definedName>
    <definedName name="N" localSheetId="0">#REF!</definedName>
    <definedName name="N">#REF!</definedName>
    <definedName name="nu" hidden="1">'[1]COP FED'!#REF!</definedName>
    <definedName name="O" localSheetId="0">#REF!</definedName>
    <definedName name="O">#REF!</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 localSheetId="0">#REF!</definedName>
    <definedName name="P">#REF!</definedName>
    <definedName name="pagos_por_año" localSheetId="0">'[4]IPV-BAPRO'!#REF!</definedName>
    <definedName name="pagos_por_año">'[4]IPV-BAPRO'!#REF!</definedName>
    <definedName name="Plazo_en_años" localSheetId="0">'[4]IPV-BAPRO'!#REF!</definedName>
    <definedName name="Plazo_en_años">'[4]IPV-BAPRO'!#REF!</definedName>
    <definedName name="Prliq">[5]Datos!#REF!</definedName>
    <definedName name="ProdEstimada">[5]Datos!#REF!</definedName>
    <definedName name="prueba" localSheetId="0">#REF!</definedName>
    <definedName name="prueba">#REF!</definedName>
    <definedName name="Q" localSheetId="0">#REF!</definedName>
    <definedName name="Q">#REF!</definedName>
    <definedName name="Rwvu.PLA2." localSheetId="0" hidden="1">'[1]COP FED'!#REF!</definedName>
    <definedName name="Rwvu.PLA2." hidden="1">'[1]COP FED'!#REF!</definedName>
    <definedName name="S" localSheetId="0">#REF!</definedName>
    <definedName name="S">#REF!</definedName>
    <definedName name="SEGURIDAD_SOCIAL___BS._PERS._NO_INCORP._AL_PROCESO_ECONOMICO__LEY_N__23966__ART._30">[1]C!$B$22:$N$22</definedName>
    <definedName name="SEGURIDAD_SOCIAL___IVA__LEY_N__23966_ART._5_PTO._2">[1]C!$B$21:$N$21</definedName>
    <definedName name="SERVICIO">#REF!</definedName>
    <definedName name="SERVICIO_30_06_19" localSheetId="5">'[2]Stock 30-06-19'!$BN$4:$XQ$4</definedName>
    <definedName name="SERVICIO_30_06_19">'Stock 30-06-19'!$BN$4:$XQ$4</definedName>
    <definedName name="SERVICIO_31_03_19">[6]Stock!$BN$4:$XQ$4</definedName>
    <definedName name="STOCK">#REF!</definedName>
    <definedName name="STOCK_30_06_19" localSheetId="5">'[2]Stock 30-06-19'!$C$5:$C$47</definedName>
    <definedName name="STOCK_30_06_19">'Stock 30-06-19'!$C$5:$C$47</definedName>
    <definedName name="STOCK_31_03_19">[3]Stock!$C$5:$C$64</definedName>
    <definedName name="SUMA_FIJA_FINANCIADA_CON__LA_COPARTICIPACION_FEDERAL_DE_NACION__LEY_N__23621_ART._1">[1]C!$B$19:$N$19</definedName>
    <definedName name="Swvu.PLA1." localSheetId="0" hidden="1">'[1]COP FED'!#REF!</definedName>
    <definedName name="Swvu.PLA1." hidden="1">'[1]COP FED'!#REF!</definedName>
    <definedName name="Swvu.PLA2." hidden="1">'[1]COP FED'!$A$1:$N$49</definedName>
    <definedName name="T" localSheetId="0">#REF!</definedName>
    <definedName name="T">#REF!</definedName>
    <definedName name="TASA">#REF!</definedName>
    <definedName name="TASA_30_06_19" localSheetId="5">'[2]Stock 30-06-19'!$P$5:$P$47</definedName>
    <definedName name="TASA_30_06_19">'Stock 30-06-19'!$P$5:$P$47</definedName>
    <definedName name="tasa_interes_anual">'[4]IPV-BAPRO'!#REF!</definedName>
    <definedName name="_xlnm.Print_Titles">'[1]Fto. a partir del impuesto'!$A$1:$A$65536</definedName>
    <definedName name="TOTAL">[1]C!$B$32:$N$32</definedName>
    <definedName name="TOTAL_SS">#REF!</definedName>
    <definedName name="TOTAL_SS_30_06_19" localSheetId="5">'[2]Stock 30-06-19'!$BN$49:$XQ$49</definedName>
    <definedName name="TOTAL_SS_30_06_19">'Stock 30-06-19'!$BN$49:$XQ$49</definedName>
    <definedName name="TOTAL_SS_31_03_19">[3]Stock!$BN$75:$XQ$75</definedName>
    <definedName name="TRANSFERENCIA_DE_SERVICIOS__LEY_N__24049_Y_COMPLEMENTARIAS">[1]C!$B$14:$N$14</definedName>
    <definedName name="U" localSheetId="0">#REF!</definedName>
    <definedName name="U">#REF!</definedName>
    <definedName name="V" localSheetId="0">#REF!</definedName>
    <definedName name="V">#REF!</definedName>
    <definedName name="W" localSheetId="0">#REF!</definedName>
    <definedName name="W">#REF!</definedName>
    <definedName name="WTI" localSheetId="0">[5]Datos!#REF!</definedName>
    <definedName name="WTI">[5]Datos!#REF!</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 localSheetId="0">#REF!</definedName>
    <definedName name="X">#REF!</definedName>
    <definedName name="Y" localSheetId="0">#REF!</definedName>
    <definedName name="Y">#REF!</definedName>
    <definedName name="Z" localSheetId="0">#REF!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8" l="1"/>
  <c r="D3" i="8"/>
  <c r="E3" i="8"/>
  <c r="F3" i="8"/>
  <c r="F6" i="8" s="1"/>
  <c r="G3" i="8"/>
  <c r="H3" i="8"/>
  <c r="I3" i="8"/>
  <c r="J3" i="8"/>
  <c r="J6" i="8" s="1"/>
  <c r="K3" i="8"/>
  <c r="L3" i="8"/>
  <c r="M3" i="8"/>
  <c r="M6" i="8" s="1"/>
  <c r="N3" i="8"/>
  <c r="O3" i="8"/>
  <c r="P3" i="8"/>
  <c r="Q3" i="8"/>
  <c r="Q6" i="8" s="1"/>
  <c r="R3" i="8"/>
  <c r="R6" i="8" s="1"/>
  <c r="S3" i="8"/>
  <c r="T3" i="8"/>
  <c r="U3" i="8"/>
  <c r="V3" i="8"/>
  <c r="W3" i="8"/>
  <c r="B3" i="8"/>
  <c r="E6" i="8"/>
  <c r="I6" i="8"/>
  <c r="U6" i="8"/>
  <c r="V6" i="8"/>
  <c r="B6" i="8"/>
  <c r="W6" i="8"/>
  <c r="T6" i="8"/>
  <c r="S6" i="8"/>
  <c r="P6" i="8"/>
  <c r="O6" i="8"/>
  <c r="N6" i="8"/>
  <c r="L6" i="8"/>
  <c r="K6" i="8"/>
  <c r="H6" i="8"/>
  <c r="G6" i="8"/>
  <c r="D6" i="8"/>
  <c r="C6" i="8"/>
  <c r="F11" i="9"/>
  <c r="B11" i="9"/>
  <c r="S7" i="9"/>
  <c r="R7" i="9"/>
  <c r="K7" i="9"/>
  <c r="J7" i="9"/>
  <c r="C7" i="9"/>
  <c r="B7" i="9"/>
  <c r="W5" i="9"/>
  <c r="W9" i="9" s="1"/>
  <c r="V5" i="9"/>
  <c r="V11" i="9" s="1"/>
  <c r="U5" i="9"/>
  <c r="U11" i="9" s="1"/>
  <c r="T5" i="9"/>
  <c r="T9" i="9" s="1"/>
  <c r="S5" i="9"/>
  <c r="S9" i="9" s="1"/>
  <c r="R5" i="9"/>
  <c r="R11" i="9" s="1"/>
  <c r="Q5" i="9"/>
  <c r="Q11" i="9" s="1"/>
  <c r="P5" i="9"/>
  <c r="P11" i="9" s="1"/>
  <c r="O5" i="9"/>
  <c r="O9" i="9" s="1"/>
  <c r="N5" i="9"/>
  <c r="N9" i="9" s="1"/>
  <c r="M5" i="9"/>
  <c r="M11" i="9" s="1"/>
  <c r="L5" i="9"/>
  <c r="L9" i="9" s="1"/>
  <c r="K5" i="9"/>
  <c r="K9" i="9" s="1"/>
  <c r="J5" i="9"/>
  <c r="J9" i="9" s="1"/>
  <c r="I5" i="9"/>
  <c r="I11" i="9" s="1"/>
  <c r="H5" i="9"/>
  <c r="H9" i="9" s="1"/>
  <c r="G5" i="9"/>
  <c r="G9" i="9" s="1"/>
  <c r="F5" i="9"/>
  <c r="F9" i="9" s="1"/>
  <c r="E5" i="9"/>
  <c r="E11" i="9" s="1"/>
  <c r="D5" i="9"/>
  <c r="D11" i="9" s="1"/>
  <c r="C5" i="9"/>
  <c r="C9" i="9" s="1"/>
  <c r="B5" i="9"/>
  <c r="B9" i="9" s="1"/>
  <c r="F7" i="9" l="1"/>
  <c r="N7" i="9"/>
  <c r="V7" i="9"/>
  <c r="J11" i="9"/>
  <c r="G7" i="9"/>
  <c r="O7" i="9"/>
  <c r="W7" i="9"/>
  <c r="N11" i="9"/>
  <c r="D9" i="9"/>
  <c r="P9" i="9"/>
  <c r="E9" i="9"/>
  <c r="M9" i="9"/>
  <c r="Q9" i="9"/>
  <c r="U9" i="9"/>
  <c r="C11" i="9"/>
  <c r="G11" i="9"/>
  <c r="K11" i="9"/>
  <c r="O11" i="9"/>
  <c r="S11" i="9"/>
  <c r="W11" i="9"/>
  <c r="D7" i="9"/>
  <c r="H7" i="9"/>
  <c r="L7" i="9"/>
  <c r="P7" i="9"/>
  <c r="T7" i="9"/>
  <c r="R9" i="9"/>
  <c r="V9" i="9"/>
  <c r="H11" i="9"/>
  <c r="L11" i="9"/>
  <c r="T11" i="9"/>
  <c r="I9" i="9"/>
  <c r="E7" i="9"/>
  <c r="I7" i="9"/>
  <c r="M7" i="9"/>
  <c r="Q7" i="9"/>
  <c r="U7" i="9"/>
  <c r="D15" i="4" l="1"/>
  <c r="D12" i="4" l="1"/>
  <c r="D6" i="4" l="1"/>
  <c r="D17" i="4" l="1"/>
  <c r="D13" i="4"/>
  <c r="D14" i="4" s="1"/>
  <c r="D8" i="4"/>
  <c r="B72" i="5" l="1"/>
  <c r="C72" i="5"/>
  <c r="D72" i="5"/>
  <c r="E72" i="5"/>
  <c r="F72" i="5"/>
  <c r="B43" i="5"/>
  <c r="C43" i="5"/>
  <c r="D43" i="5"/>
  <c r="C12" i="5"/>
  <c r="B12" i="5"/>
  <c r="BL23" i="7" l="1"/>
  <c r="BK23" i="7"/>
  <c r="BJ23" i="7"/>
  <c r="BI23" i="7"/>
  <c r="BH23" i="7"/>
  <c r="BG23" i="7"/>
  <c r="BF23" i="7"/>
  <c r="BE23" i="7"/>
  <c r="BD23" i="7"/>
  <c r="BC23" i="7"/>
  <c r="BB23" i="7"/>
  <c r="BA23" i="7"/>
  <c r="AZ23" i="7"/>
  <c r="AY23" i="7"/>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R23" i="7"/>
  <c r="Q23" i="7"/>
  <c r="BL3" i="7" l="1"/>
  <c r="BJ3" i="7"/>
  <c r="BH3" i="7"/>
  <c r="BF3" i="7"/>
  <c r="BD3" i="7"/>
  <c r="BB3" i="7"/>
  <c r="AZ3" i="7"/>
  <c r="AX3" i="7"/>
  <c r="AV3" i="7"/>
  <c r="AT3" i="7"/>
  <c r="AR3" i="7"/>
  <c r="AP3" i="7"/>
  <c r="AN3" i="7"/>
  <c r="AL3" i="7"/>
  <c r="AJ3" i="7"/>
  <c r="AH3" i="7"/>
  <c r="AF3" i="7"/>
  <c r="AD3" i="7"/>
  <c r="AB3" i="7"/>
  <c r="Z3" i="7"/>
  <c r="X3" i="7"/>
  <c r="V3" i="7"/>
  <c r="T3" i="7"/>
  <c r="R3" i="7"/>
  <c r="E47" i="7"/>
  <c r="C96" i="5" l="1"/>
  <c r="B96" i="5"/>
  <c r="B74" i="5"/>
  <c r="C74" i="5"/>
  <c r="D74" i="5"/>
  <c r="E74" i="5"/>
  <c r="F74" i="5"/>
  <c r="B75" i="5"/>
  <c r="C75" i="5"/>
  <c r="D75" i="5"/>
  <c r="E75" i="5"/>
  <c r="F75" i="5"/>
  <c r="B76" i="5"/>
  <c r="C76" i="5"/>
  <c r="D76" i="5"/>
  <c r="E76" i="5"/>
  <c r="F76" i="5"/>
  <c r="B77" i="5"/>
  <c r="C77" i="5"/>
  <c r="D77" i="5"/>
  <c r="E77" i="5"/>
  <c r="F77" i="5"/>
  <c r="B78" i="5"/>
  <c r="C78" i="5"/>
  <c r="D78" i="5"/>
  <c r="E78" i="5"/>
  <c r="F78" i="5"/>
  <c r="B79" i="5"/>
  <c r="C79" i="5"/>
  <c r="D79" i="5"/>
  <c r="E79" i="5"/>
  <c r="F79" i="5"/>
  <c r="B80" i="5"/>
  <c r="C80" i="5"/>
  <c r="D80" i="5"/>
  <c r="E80" i="5"/>
  <c r="F80" i="5"/>
  <c r="B81" i="5"/>
  <c r="C81" i="5"/>
  <c r="D81" i="5"/>
  <c r="E81" i="5"/>
  <c r="F81" i="5"/>
  <c r="B82" i="5"/>
  <c r="C82" i="5"/>
  <c r="D82" i="5"/>
  <c r="E82" i="5"/>
  <c r="F82" i="5"/>
  <c r="B83" i="5"/>
  <c r="C83" i="5"/>
  <c r="D83" i="5"/>
  <c r="E83" i="5"/>
  <c r="F83" i="5"/>
  <c r="B84" i="5"/>
  <c r="C84" i="5"/>
  <c r="D84" i="5"/>
  <c r="E84" i="5"/>
  <c r="F84" i="5"/>
  <c r="B85" i="5"/>
  <c r="C85" i="5"/>
  <c r="D85" i="5"/>
  <c r="E85" i="5"/>
  <c r="F85" i="5"/>
  <c r="B86" i="5"/>
  <c r="C86" i="5"/>
  <c r="D86" i="5"/>
  <c r="E86" i="5"/>
  <c r="F86" i="5"/>
  <c r="B87" i="5"/>
  <c r="C87" i="5"/>
  <c r="D87" i="5"/>
  <c r="E87" i="5"/>
  <c r="F87" i="5"/>
  <c r="B63" i="5"/>
  <c r="C63" i="5"/>
  <c r="D63" i="5"/>
  <c r="E63" i="5"/>
  <c r="F63" i="5"/>
  <c r="B64" i="5"/>
  <c r="C64" i="5"/>
  <c r="D64" i="5"/>
  <c r="E64" i="5"/>
  <c r="F64" i="5"/>
  <c r="B65" i="5"/>
  <c r="C65" i="5"/>
  <c r="D65" i="5"/>
  <c r="E65" i="5"/>
  <c r="F65" i="5"/>
  <c r="B66" i="5"/>
  <c r="C66" i="5"/>
  <c r="D66" i="5"/>
  <c r="E66" i="5"/>
  <c r="F66" i="5"/>
  <c r="B67" i="5"/>
  <c r="C67" i="5"/>
  <c r="D67" i="5"/>
  <c r="E67" i="5"/>
  <c r="F67" i="5"/>
  <c r="B68" i="5"/>
  <c r="C68" i="5"/>
  <c r="D68" i="5"/>
  <c r="E68" i="5"/>
  <c r="F68" i="5"/>
  <c r="B69" i="5"/>
  <c r="C69" i="5"/>
  <c r="D69" i="5"/>
  <c r="E69" i="5"/>
  <c r="F69" i="5"/>
  <c r="B70" i="5"/>
  <c r="C70" i="5"/>
  <c r="D70" i="5"/>
  <c r="E70" i="5"/>
  <c r="F70" i="5"/>
  <c r="B71" i="5"/>
  <c r="C71" i="5"/>
  <c r="D71" i="5"/>
  <c r="E71" i="5"/>
  <c r="F71" i="5"/>
  <c r="E62" i="5"/>
  <c r="F62" i="5"/>
  <c r="C62" i="5"/>
  <c r="D62" i="5"/>
  <c r="B62" i="5"/>
  <c r="B45" i="5"/>
  <c r="C45" i="5"/>
  <c r="D45" i="5"/>
  <c r="B46" i="5"/>
  <c r="C46" i="5"/>
  <c r="D46" i="5"/>
  <c r="B47" i="5"/>
  <c r="C47" i="5"/>
  <c r="D47" i="5"/>
  <c r="B48" i="5"/>
  <c r="C48" i="5"/>
  <c r="D48" i="5"/>
  <c r="B49" i="5"/>
  <c r="C49" i="5"/>
  <c r="D49" i="5"/>
  <c r="B50" i="5"/>
  <c r="C50" i="5"/>
  <c r="D50" i="5"/>
  <c r="B51" i="5"/>
  <c r="C51" i="5"/>
  <c r="D51" i="5"/>
  <c r="B52" i="5"/>
  <c r="C52" i="5"/>
  <c r="D52" i="5"/>
  <c r="B53" i="5"/>
  <c r="C53" i="5"/>
  <c r="D53" i="5"/>
  <c r="B54" i="5"/>
  <c r="C54" i="5"/>
  <c r="D54" i="5"/>
  <c r="B55" i="5"/>
  <c r="C55" i="5"/>
  <c r="D55" i="5"/>
  <c r="B56" i="5"/>
  <c r="C56" i="5"/>
  <c r="D56" i="5"/>
  <c r="B57" i="5"/>
  <c r="C57" i="5"/>
  <c r="D57" i="5"/>
  <c r="B58" i="5"/>
  <c r="C58" i="5"/>
  <c r="D58" i="5"/>
  <c r="B34" i="5"/>
  <c r="C34" i="5"/>
  <c r="D34" i="5"/>
  <c r="B35" i="5"/>
  <c r="C35" i="5"/>
  <c r="D35" i="5"/>
  <c r="B36" i="5"/>
  <c r="C36" i="5"/>
  <c r="D36" i="5"/>
  <c r="B37" i="5"/>
  <c r="C37" i="5"/>
  <c r="D37" i="5"/>
  <c r="B38" i="5"/>
  <c r="C38" i="5"/>
  <c r="D38" i="5"/>
  <c r="B39" i="5"/>
  <c r="C39" i="5"/>
  <c r="D39" i="5"/>
  <c r="B40" i="5"/>
  <c r="C40" i="5"/>
  <c r="D40" i="5"/>
  <c r="B41" i="5"/>
  <c r="C41" i="5"/>
  <c r="D41" i="5"/>
  <c r="B42" i="5"/>
  <c r="C42" i="5"/>
  <c r="D42" i="5"/>
  <c r="C33" i="5"/>
  <c r="D33" i="5"/>
  <c r="B3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B3" i="5"/>
  <c r="C3" i="5"/>
  <c r="B4" i="5"/>
  <c r="C4" i="5"/>
  <c r="B5" i="5"/>
  <c r="C5" i="5"/>
  <c r="B6" i="5"/>
  <c r="C6" i="5"/>
  <c r="B7" i="5"/>
  <c r="C7" i="5"/>
  <c r="B8" i="5"/>
  <c r="C8" i="5"/>
  <c r="B9" i="5"/>
  <c r="C9" i="5"/>
  <c r="B10" i="5"/>
  <c r="C10" i="5"/>
  <c r="B11" i="5"/>
  <c r="C11" i="5"/>
  <c r="C2" i="5"/>
  <c r="B2" i="5"/>
  <c r="C73" i="5" l="1"/>
  <c r="F73" i="5"/>
  <c r="B73" i="5"/>
  <c r="E73" i="5"/>
  <c r="D73" i="5"/>
  <c r="C44" i="5"/>
  <c r="B44" i="5"/>
  <c r="D44" i="5"/>
  <c r="C13" i="5"/>
  <c r="B13" i="5"/>
  <c r="E41" i="5"/>
  <c r="E37" i="5"/>
  <c r="D24" i="5"/>
  <c r="D22" i="5"/>
  <c r="D20" i="5"/>
  <c r="D18" i="5"/>
  <c r="D16" i="5"/>
  <c r="D14" i="5"/>
  <c r="E40" i="5"/>
  <c r="E36" i="5"/>
  <c r="E58" i="5"/>
  <c r="E54" i="5"/>
  <c r="E50" i="5"/>
  <c r="E46" i="5"/>
  <c r="E55" i="5"/>
  <c r="E51" i="5"/>
  <c r="E47" i="5"/>
  <c r="D26" i="5"/>
  <c r="D2" i="5"/>
  <c r="E39" i="5"/>
  <c r="E35" i="5"/>
  <c r="E57" i="5"/>
  <c r="E53" i="5"/>
  <c r="E49" i="5"/>
  <c r="G87" i="5"/>
  <c r="G83" i="5"/>
  <c r="G79" i="5"/>
  <c r="G75" i="5"/>
  <c r="G86" i="5"/>
  <c r="G82" i="5"/>
  <c r="G78" i="5"/>
  <c r="G74" i="5"/>
  <c r="G85" i="5"/>
  <c r="G81" i="5"/>
  <c r="G77" i="5"/>
  <c r="D27" i="5"/>
  <c r="D25" i="5"/>
  <c r="D23" i="5"/>
  <c r="D21" i="5"/>
  <c r="D19" i="5"/>
  <c r="D17" i="5"/>
  <c r="D15" i="5"/>
  <c r="E42" i="5"/>
  <c r="E38" i="5"/>
  <c r="E34" i="5"/>
  <c r="E56" i="5"/>
  <c r="E52" i="5"/>
  <c r="E48" i="5"/>
  <c r="E45" i="5"/>
  <c r="G84" i="5"/>
  <c r="G80" i="5"/>
  <c r="G76" i="5"/>
  <c r="E44" i="5" l="1"/>
  <c r="G73" i="5"/>
  <c r="C42" i="7"/>
  <c r="C21" i="7"/>
  <c r="E2" i="7"/>
  <c r="C44" i="7" l="1"/>
  <c r="E12" i="7"/>
  <c r="C28" i="7"/>
  <c r="E16" i="7"/>
  <c r="C40" i="7"/>
  <c r="E20" i="7"/>
  <c r="C32" i="7"/>
  <c r="E6" i="7"/>
  <c r="C35" i="7"/>
  <c r="E13" i="7"/>
  <c r="C29" i="7"/>
  <c r="C36" i="7"/>
  <c r="C41" i="7"/>
  <c r="E7" i="7"/>
  <c r="E11" i="7"/>
  <c r="E15" i="7"/>
  <c r="E19" i="7"/>
  <c r="C25" i="7"/>
  <c r="C31" i="7"/>
  <c r="C34" i="7"/>
  <c r="C39" i="7"/>
  <c r="E9" i="7"/>
  <c r="E17" i="7"/>
  <c r="C33" i="7"/>
  <c r="E45" i="7"/>
  <c r="E10" i="7"/>
  <c r="E14" i="7"/>
  <c r="E18" i="7"/>
  <c r="C30" i="7"/>
  <c r="C37" i="7"/>
  <c r="C46" i="7"/>
  <c r="E22" i="7"/>
  <c r="C5" i="7"/>
  <c r="E8" i="7"/>
  <c r="E27" i="7"/>
  <c r="E24" i="7"/>
  <c r="E38" i="7"/>
  <c r="C24" i="7" l="1"/>
  <c r="D96" i="5"/>
  <c r="C43" i="7"/>
  <c r="C38" i="7"/>
  <c r="C27" i="7"/>
  <c r="E21" i="7"/>
  <c r="E5" i="7"/>
  <c r="E26" i="7"/>
  <c r="E43" i="7"/>
  <c r="C26" i="7" l="1"/>
  <c r="C100" i="5" s="1"/>
  <c r="B100" i="5"/>
  <c r="E100" i="5"/>
  <c r="C54" i="7"/>
  <c r="C56" i="7"/>
  <c r="D5" i="7" s="1"/>
  <c r="E49" i="7"/>
  <c r="E53" i="7" s="1"/>
  <c r="D100" i="5" l="1"/>
  <c r="B99" i="5" s="1"/>
  <c r="D26" i="7"/>
  <c r="D21" i="7"/>
  <c r="D24" i="7"/>
  <c r="D43" i="7"/>
  <c r="E51" i="7"/>
  <c r="C99" i="5" l="1"/>
  <c r="F100" i="5"/>
  <c r="D99" i="5"/>
  <c r="E99" i="5"/>
  <c r="E96" i="5"/>
  <c r="D95" i="5"/>
  <c r="C95" i="5"/>
  <c r="B95" i="5"/>
  <c r="E54" i="7" l="1"/>
  <c r="BO49" i="7" l="1"/>
  <c r="BN49" i="7"/>
  <c r="BQ49" i="7" l="1"/>
  <c r="BP49" i="7"/>
  <c r="BS49" i="7" l="1"/>
  <c r="BR49" i="7"/>
  <c r="BT49" i="7" l="1"/>
  <c r="BU49" i="7"/>
  <c r="BW49" i="7" l="1"/>
  <c r="BV49" i="7"/>
  <c r="D9" i="4" l="1"/>
  <c r="D11" i="4" s="1"/>
  <c r="BY49" i="7"/>
  <c r="BX49" i="7"/>
  <c r="BZ49" i="7" l="1"/>
  <c r="CA49" i="7"/>
  <c r="CB49" i="7" l="1"/>
  <c r="CC49" i="7"/>
  <c r="CD49" i="7" l="1"/>
  <c r="CE49" i="7"/>
  <c r="CF49" i="7" l="1"/>
  <c r="CG49" i="7"/>
  <c r="CH49" i="7" l="1"/>
  <c r="CI49" i="7"/>
  <c r="CJ49" i="7" l="1"/>
  <c r="CK49" i="7"/>
  <c r="CL49" i="7" l="1"/>
  <c r="CM49" i="7"/>
  <c r="CO49" i="7" l="1"/>
  <c r="CN49" i="7"/>
  <c r="CP49" i="7" l="1"/>
  <c r="CQ49" i="7"/>
  <c r="CR49" i="7" l="1"/>
  <c r="CS49" i="7"/>
  <c r="CU49" i="7" l="1"/>
  <c r="CT49" i="7"/>
  <c r="CW49" i="7" l="1"/>
  <c r="CV49" i="7"/>
  <c r="CX49" i="7" l="1"/>
  <c r="CY49" i="7"/>
  <c r="CZ49" i="7" l="1"/>
  <c r="DA49" i="7"/>
  <c r="DB49" i="7" l="1"/>
  <c r="DC49" i="7"/>
  <c r="DE49" i="7" l="1"/>
  <c r="DD49" i="7"/>
  <c r="DG49" i="7" l="1"/>
  <c r="DF49" i="7"/>
  <c r="DH49" i="7" l="1"/>
  <c r="DI49" i="7"/>
  <c r="DK49" i="7" l="1"/>
  <c r="DJ49" i="7"/>
  <c r="DL49" i="7" l="1"/>
  <c r="DM49" i="7"/>
  <c r="DN49" i="7" l="1"/>
  <c r="DO49" i="7"/>
  <c r="DP49" i="7" l="1"/>
  <c r="DQ49" i="7"/>
  <c r="DR49" i="7" l="1"/>
  <c r="DS49" i="7"/>
  <c r="DT49" i="7" l="1"/>
  <c r="DU49" i="7"/>
  <c r="DV49" i="7" l="1"/>
  <c r="DW49" i="7"/>
  <c r="DX49" i="7" l="1"/>
  <c r="DY49" i="7"/>
  <c r="DZ49" i="7" l="1"/>
  <c r="EA49" i="7"/>
  <c r="EB49" i="7" l="1"/>
  <c r="EC49" i="7"/>
  <c r="EE49" i="7" l="1"/>
  <c r="ED49" i="7"/>
  <c r="EG49" i="7" l="1"/>
  <c r="EF49" i="7"/>
  <c r="EI49" i="7" l="1"/>
  <c r="EH49" i="7"/>
  <c r="EK49" i="7" l="1"/>
  <c r="EJ49" i="7"/>
  <c r="EL49" i="7" l="1"/>
  <c r="EM49" i="7"/>
  <c r="EN49" i="7" l="1"/>
  <c r="EO49" i="7"/>
  <c r="EP49" i="7" l="1"/>
  <c r="EQ49" i="7"/>
  <c r="ER49" i="7" l="1"/>
  <c r="ES49" i="7"/>
  <c r="ET49" i="7" l="1"/>
  <c r="EU49" i="7"/>
  <c r="EV49" i="7" l="1"/>
  <c r="EW49" i="7"/>
  <c r="EY49" i="7" l="1"/>
  <c r="EX49" i="7"/>
  <c r="EZ49" i="7" l="1"/>
  <c r="FA49" i="7"/>
  <c r="FC49" i="7" l="1"/>
  <c r="FB49" i="7"/>
  <c r="FE49" i="7" l="1"/>
  <c r="FD49" i="7"/>
  <c r="FG49" i="7" l="1"/>
  <c r="FF49" i="7"/>
  <c r="FI49" i="7" l="1"/>
  <c r="FH49" i="7"/>
  <c r="FK49" i="7" l="1"/>
  <c r="FJ49" i="7"/>
  <c r="FM49" i="7" l="1"/>
  <c r="FL49" i="7"/>
  <c r="FN49" i="7" l="1"/>
  <c r="FO49" i="7"/>
  <c r="FP49" i="7" l="1"/>
  <c r="FQ49" i="7"/>
  <c r="FS49" i="7" l="1"/>
  <c r="FR49" i="7"/>
  <c r="FU49" i="7" l="1"/>
  <c r="FT49" i="7"/>
  <c r="FV49" i="7" l="1"/>
  <c r="FW49" i="7"/>
  <c r="FX49" i="7" l="1"/>
  <c r="FY49" i="7"/>
  <c r="FZ49" i="7" l="1"/>
  <c r="GA49" i="7"/>
  <c r="GB49" i="7" l="1"/>
  <c r="GC49" i="7"/>
  <c r="GD49" i="7" l="1"/>
  <c r="GE49" i="7"/>
  <c r="GF49" i="7" l="1"/>
  <c r="GG49" i="7"/>
  <c r="GI49" i="7" l="1"/>
  <c r="GH49" i="7"/>
  <c r="GK49" i="7" l="1"/>
  <c r="GJ49" i="7"/>
  <c r="GL49" i="7" l="1"/>
  <c r="GM49" i="7"/>
  <c r="GO49" i="7" l="1"/>
  <c r="GN49" i="7"/>
  <c r="GQ49" i="7" l="1"/>
  <c r="GP49" i="7"/>
  <c r="GR49" i="7" l="1"/>
  <c r="GS49" i="7"/>
  <c r="GT49" i="7" l="1"/>
  <c r="GU49" i="7"/>
  <c r="GV49" i="7" l="1"/>
  <c r="GW49" i="7"/>
  <c r="GX49" i="7" l="1"/>
  <c r="GY49" i="7"/>
  <c r="HA49" i="7" l="1"/>
  <c r="GZ49" i="7"/>
  <c r="HB49" i="7" l="1"/>
  <c r="HC49" i="7"/>
  <c r="HD49" i="7" l="1"/>
  <c r="HE49" i="7"/>
  <c r="HF49" i="7" l="1"/>
  <c r="HG49" i="7"/>
  <c r="HI49" i="7" l="1"/>
  <c r="HH49" i="7"/>
  <c r="HJ49" i="7" l="1"/>
  <c r="HK49" i="7"/>
  <c r="HM49" i="7" l="1"/>
  <c r="HL49" i="7"/>
  <c r="HN49" i="7" l="1"/>
  <c r="HO49" i="7"/>
  <c r="HQ49" i="7" l="1"/>
  <c r="HP49" i="7"/>
  <c r="HR49" i="7" l="1"/>
  <c r="HS49" i="7"/>
  <c r="HU49" i="7" l="1"/>
  <c r="HT49" i="7"/>
  <c r="HV49" i="7" l="1"/>
  <c r="HW49" i="7"/>
  <c r="HX49" i="7" l="1"/>
  <c r="HY49" i="7"/>
  <c r="HZ49" i="7" l="1"/>
  <c r="IA49" i="7"/>
  <c r="IC49" i="7" l="1"/>
  <c r="IB49" i="7"/>
  <c r="IE49" i="7" l="1"/>
  <c r="ID49" i="7"/>
  <c r="IF49" i="7" l="1"/>
  <c r="IG49" i="7"/>
  <c r="II49" i="7" l="1"/>
  <c r="IH49" i="7"/>
  <c r="IJ49" i="7" l="1"/>
  <c r="IK49" i="7"/>
  <c r="IL49" i="7" l="1"/>
  <c r="IM49" i="7"/>
  <c r="IN49" i="7" l="1"/>
  <c r="IO49" i="7"/>
  <c r="IP49" i="7" l="1"/>
  <c r="IQ49" i="7"/>
  <c r="IR49" i="7" l="1"/>
  <c r="IS49" i="7"/>
  <c r="IU49" i="7" l="1"/>
  <c r="IT49" i="7"/>
  <c r="IV49" i="7" l="1"/>
  <c r="IW49" i="7"/>
  <c r="IX49" i="7" l="1"/>
  <c r="IY49" i="7"/>
  <c r="IZ49" i="7" l="1"/>
  <c r="JA49" i="7"/>
  <c r="JC49" i="7" l="1"/>
  <c r="JB49" i="7"/>
  <c r="JE49" i="7" l="1"/>
  <c r="JD49" i="7"/>
  <c r="JF49" i="7" l="1"/>
  <c r="JG49" i="7"/>
  <c r="JH49" i="7" l="1"/>
  <c r="JI49" i="7"/>
  <c r="JK49" i="7" l="1"/>
  <c r="JJ49" i="7"/>
  <c r="JL49" i="7" l="1"/>
  <c r="JM49" i="7"/>
  <c r="JO49" i="7" l="1"/>
  <c r="JN49" i="7"/>
  <c r="JP49" i="7" l="1"/>
  <c r="JQ49" i="7"/>
  <c r="JR49" i="7" l="1"/>
  <c r="JS49" i="7"/>
  <c r="JT49" i="7" l="1"/>
  <c r="JU49" i="7"/>
  <c r="JV49" i="7" l="1"/>
  <c r="JW49" i="7"/>
  <c r="JY49" i="7" l="1"/>
  <c r="JX49" i="7"/>
  <c r="KA49" i="7" l="1"/>
  <c r="JZ49" i="7"/>
  <c r="KB49" i="7" l="1"/>
  <c r="KC49" i="7"/>
  <c r="KD49" i="7" l="1"/>
  <c r="KE49" i="7"/>
  <c r="KF49" i="7" l="1"/>
  <c r="KG49" i="7"/>
  <c r="KH49" i="7" l="1"/>
  <c r="KI49" i="7"/>
  <c r="KK49" i="7" l="1"/>
  <c r="KJ49" i="7"/>
  <c r="KL49" i="7" l="1"/>
  <c r="KM49" i="7"/>
  <c r="KO49" i="7" l="1"/>
  <c r="KN49" i="7"/>
  <c r="KP49" i="7" l="1"/>
  <c r="KQ49" i="7"/>
  <c r="KS49" i="7" l="1"/>
  <c r="KR49" i="7"/>
  <c r="KU49" i="7" l="1"/>
  <c r="KT49" i="7"/>
  <c r="KV49" i="7" l="1"/>
  <c r="KW49" i="7"/>
  <c r="KY49" i="7" l="1"/>
  <c r="KX49" i="7"/>
  <c r="KZ49" i="7" l="1"/>
  <c r="LA49" i="7"/>
  <c r="LC49" i="7" l="1"/>
  <c r="LB49" i="7"/>
  <c r="LD49" i="7" l="1"/>
  <c r="LE49" i="7"/>
  <c r="LF49" i="7" l="1"/>
  <c r="LG49" i="7"/>
  <c r="LI49" i="7" l="1"/>
  <c r="LH49" i="7"/>
  <c r="LJ49" i="7" l="1"/>
  <c r="LK49" i="7"/>
  <c r="LL49" i="7" l="1"/>
  <c r="LM49" i="7"/>
  <c r="LN49" i="7" l="1"/>
  <c r="LO49" i="7"/>
  <c r="LQ49" i="7" l="1"/>
  <c r="LP49" i="7"/>
  <c r="LR49" i="7" l="1"/>
  <c r="LS49" i="7"/>
  <c r="LT49" i="7" l="1"/>
  <c r="LU49" i="7"/>
  <c r="LV49" i="7" l="1"/>
  <c r="LW49" i="7"/>
  <c r="LX49" i="7" l="1"/>
  <c r="LY49" i="7"/>
  <c r="LZ49" i="7" l="1"/>
  <c r="MA49" i="7"/>
  <c r="MB49" i="7" l="1"/>
  <c r="MC49" i="7"/>
  <c r="MD49" i="7" l="1"/>
  <c r="ME49" i="7"/>
  <c r="MG49" i="7" l="1"/>
  <c r="MF49" i="7"/>
  <c r="MH49" i="7" l="1"/>
  <c r="MI49" i="7"/>
  <c r="MK49" i="7" l="1"/>
  <c r="MJ49" i="7"/>
  <c r="MM49" i="7" l="1"/>
  <c r="ML49" i="7"/>
  <c r="MO49" i="7" l="1"/>
  <c r="MN49" i="7"/>
  <c r="MQ49" i="7" l="1"/>
  <c r="MP49" i="7"/>
  <c r="MR49" i="7" l="1"/>
  <c r="MS49" i="7"/>
  <c r="MT49" i="7" l="1"/>
  <c r="MU49" i="7"/>
  <c r="MW49" i="7" l="1"/>
  <c r="MV49" i="7"/>
  <c r="MX49" i="7" l="1"/>
  <c r="MY49" i="7"/>
  <c r="NA49" i="7" l="1"/>
  <c r="MZ49" i="7"/>
  <c r="NC49" i="7" l="1"/>
  <c r="NB49" i="7"/>
  <c r="ND49" i="7" l="1"/>
  <c r="NE49" i="7"/>
  <c r="NG49" i="7" l="1"/>
  <c r="NF49" i="7"/>
  <c r="NH49" i="7" l="1"/>
  <c r="NI49" i="7"/>
  <c r="NJ49" i="7" l="1"/>
  <c r="NK49" i="7"/>
  <c r="NM49" i="7" l="1"/>
  <c r="NL49" i="7"/>
  <c r="NN49" i="7" l="1"/>
  <c r="NO49" i="7"/>
  <c r="NP49" i="7" l="1"/>
  <c r="NQ49" i="7"/>
  <c r="NR49" i="7" l="1"/>
  <c r="NS49" i="7"/>
  <c r="NT49" i="7" l="1"/>
  <c r="NU49" i="7"/>
  <c r="NV49" i="7" l="1"/>
  <c r="NW49" i="7"/>
  <c r="NX49" i="7" l="1"/>
  <c r="NY49" i="7"/>
  <c r="OA49" i="7" l="1"/>
  <c r="NZ49" i="7"/>
  <c r="OC49" i="7" l="1"/>
  <c r="OB49" i="7"/>
  <c r="OD49" i="7" l="1"/>
  <c r="OE49" i="7"/>
  <c r="OG49" i="7" l="1"/>
  <c r="OF49" i="7"/>
  <c r="OI49" i="7" l="1"/>
  <c r="OH49" i="7"/>
  <c r="OJ49" i="7" l="1"/>
  <c r="OK49" i="7"/>
  <c r="OL49" i="7" l="1"/>
  <c r="OM49" i="7"/>
  <c r="OO49" i="7" l="1"/>
  <c r="ON49" i="7"/>
  <c r="OQ49" i="7" l="1"/>
  <c r="OP49" i="7"/>
  <c r="OS49" i="7" l="1"/>
  <c r="OR49" i="7"/>
  <c r="OT49" i="7" l="1"/>
  <c r="OU49" i="7"/>
  <c r="OV49" i="7" l="1"/>
  <c r="OW49" i="7"/>
  <c r="OY49" i="7" l="1"/>
  <c r="OX49" i="7"/>
  <c r="OZ49" i="7" l="1"/>
  <c r="PA49" i="7"/>
  <c r="PB49" i="7" l="1"/>
  <c r="PC49" i="7"/>
  <c r="PD49" i="7" l="1"/>
  <c r="PE49" i="7"/>
  <c r="PG49" i="7" l="1"/>
  <c r="PF49" i="7"/>
  <c r="PH49" i="7" l="1"/>
  <c r="PI49" i="7"/>
  <c r="PK49" i="7" l="1"/>
  <c r="PJ49" i="7"/>
  <c r="PM49" i="7" l="1"/>
  <c r="PL49" i="7"/>
  <c r="PO49" i="7" l="1"/>
  <c r="PN49" i="7"/>
  <c r="PQ49" i="7" l="1"/>
  <c r="PP49" i="7"/>
  <c r="PS49" i="7" l="1"/>
  <c r="PR49" i="7"/>
  <c r="PU49" i="7" l="1"/>
  <c r="PT49" i="7"/>
  <c r="PW49" i="7" l="1"/>
  <c r="PV49" i="7"/>
  <c r="PY49" i="7" l="1"/>
  <c r="PX49" i="7"/>
  <c r="QA49" i="7" l="1"/>
  <c r="PZ49" i="7"/>
  <c r="QC49" i="7" l="1"/>
  <c r="QB49" i="7"/>
  <c r="QE49" i="7" l="1"/>
  <c r="QD49" i="7"/>
  <c r="QG49" i="7" l="1"/>
  <c r="QF49" i="7"/>
  <c r="QH49" i="7" l="1"/>
  <c r="QI49" i="7"/>
  <c r="QJ49" i="7" l="1"/>
  <c r="QK49" i="7"/>
  <c r="QM49" i="7" l="1"/>
  <c r="QL49" i="7"/>
  <c r="QN49" i="7" l="1"/>
  <c r="QO49" i="7"/>
  <c r="QQ49" i="7" l="1"/>
  <c r="QP49" i="7"/>
  <c r="QS49" i="7" l="1"/>
  <c r="QR49" i="7"/>
  <c r="QT49" i="7" l="1"/>
  <c r="QU49" i="7"/>
  <c r="QV49" i="7" l="1"/>
  <c r="QW49" i="7"/>
  <c r="QY49" i="7" l="1"/>
  <c r="QX49" i="7"/>
  <c r="QZ49" i="7" l="1"/>
  <c r="RA49" i="7"/>
  <c r="RC49" i="7" l="1"/>
  <c r="RB49" i="7"/>
  <c r="RD49" i="7" l="1"/>
  <c r="RE49" i="7"/>
  <c r="RF49" i="7" l="1"/>
  <c r="RG49" i="7"/>
  <c r="RI49" i="7" l="1"/>
  <c r="RH49" i="7"/>
  <c r="RK49" i="7" l="1"/>
  <c r="RJ49" i="7"/>
  <c r="RM49" i="7" l="1"/>
  <c r="RL49" i="7"/>
  <c r="RN49" i="7" l="1"/>
  <c r="RO49" i="7"/>
  <c r="RQ49" i="7" l="1"/>
  <c r="RP49" i="7"/>
  <c r="RS49" i="7" l="1"/>
  <c r="RR49" i="7"/>
  <c r="RU49" i="7" l="1"/>
  <c r="RT49" i="7"/>
  <c r="RV49" i="7" l="1"/>
  <c r="RW49" i="7"/>
  <c r="RX49" i="7" l="1"/>
  <c r="RY49" i="7"/>
  <c r="SA49" i="7" l="1"/>
  <c r="RZ49" i="7"/>
  <c r="SB49" i="7" l="1"/>
  <c r="SC49" i="7"/>
  <c r="SD49" i="7" l="1"/>
  <c r="SE49" i="7"/>
  <c r="SG49" i="7" l="1"/>
  <c r="SF49" i="7"/>
  <c r="SI49" i="7" l="1"/>
  <c r="SH49" i="7"/>
  <c r="SJ49" i="7" l="1"/>
  <c r="SK49" i="7"/>
  <c r="SM49" i="7" l="1"/>
  <c r="SL49" i="7"/>
  <c r="SN49" i="7" l="1"/>
  <c r="SO49" i="7"/>
  <c r="SQ49" i="7" l="1"/>
  <c r="SP49" i="7"/>
  <c r="SR49" i="7" l="1"/>
  <c r="SS49" i="7"/>
  <c r="ST49" i="7" l="1"/>
  <c r="SU49" i="7"/>
  <c r="SV49" i="7" l="1"/>
  <c r="SW49" i="7"/>
  <c r="SY49" i="7" l="1"/>
  <c r="SX49" i="7"/>
  <c r="TA49" i="7" l="1"/>
  <c r="SZ49" i="7"/>
  <c r="TC49" i="7" l="1"/>
  <c r="TB49" i="7"/>
  <c r="TE49" i="7" l="1"/>
  <c r="TD49" i="7"/>
  <c r="TG49" i="7" l="1"/>
  <c r="TF49" i="7"/>
  <c r="TI49" i="7" l="1"/>
  <c r="TH49" i="7"/>
  <c r="TJ49" i="7" l="1"/>
  <c r="TK49" i="7"/>
  <c r="TL49" i="7" l="1"/>
  <c r="TM49" i="7"/>
  <c r="TO49" i="7" l="1"/>
  <c r="TN49" i="7"/>
  <c r="TQ49" i="7" l="1"/>
  <c r="TP49" i="7"/>
  <c r="TS49" i="7" l="1"/>
  <c r="TR49" i="7"/>
  <c r="TT49" i="7" l="1"/>
  <c r="TU49" i="7"/>
  <c r="TW49" i="7" l="1"/>
  <c r="TV49" i="7"/>
  <c r="TX49" i="7" l="1"/>
  <c r="TY49" i="7"/>
  <c r="UA49" i="7" l="1"/>
  <c r="TZ49" i="7"/>
  <c r="UB49" i="7" l="1"/>
  <c r="UC49" i="7"/>
  <c r="UD49" i="7" l="1"/>
  <c r="UE49" i="7"/>
  <c r="UG49" i="7" l="1"/>
  <c r="UF49" i="7"/>
  <c r="UH49" i="7" l="1"/>
  <c r="UI49" i="7"/>
  <c r="UJ49" i="7" l="1"/>
  <c r="UK49" i="7"/>
  <c r="UL49" i="7" l="1"/>
  <c r="UM49" i="7"/>
  <c r="UN49" i="7" l="1"/>
  <c r="UO49" i="7"/>
  <c r="UP49" i="7" l="1"/>
  <c r="UQ49" i="7"/>
  <c r="UR49" i="7" l="1"/>
  <c r="US49" i="7"/>
  <c r="UU49" i="7" l="1"/>
  <c r="UT49" i="7"/>
  <c r="UW49" i="7" l="1"/>
  <c r="UV49" i="7"/>
  <c r="UX49" i="7" l="1"/>
  <c r="UY49" i="7"/>
  <c r="VA49" i="7" l="1"/>
  <c r="UZ49" i="7"/>
  <c r="VC49" i="7" l="1"/>
  <c r="VB49" i="7"/>
  <c r="VD49" i="7" l="1"/>
  <c r="VE49" i="7"/>
  <c r="VG49" i="7" l="1"/>
  <c r="VF49" i="7"/>
  <c r="VH49" i="7" l="1"/>
  <c r="VI49" i="7"/>
  <c r="VJ49" i="7" l="1"/>
  <c r="VK49" i="7"/>
  <c r="VL49" i="7" l="1"/>
  <c r="VM49" i="7"/>
  <c r="VO49" i="7" l="1"/>
  <c r="VN49" i="7"/>
  <c r="VP49" i="7" l="1"/>
  <c r="VQ49" i="7"/>
  <c r="VS49" i="7" l="1"/>
  <c r="VR49" i="7"/>
  <c r="VT49" i="7" l="1"/>
  <c r="VU49" i="7"/>
  <c r="VV49" i="7" l="1"/>
  <c r="VW49" i="7"/>
  <c r="VX49" i="7" l="1"/>
  <c r="VY49" i="7"/>
  <c r="WA49" i="7" l="1"/>
  <c r="VZ49" i="7"/>
  <c r="WB49" i="7" l="1"/>
  <c r="WC49" i="7"/>
  <c r="WD49" i="7" l="1"/>
  <c r="WE49" i="7"/>
  <c r="WF49" i="7" l="1"/>
  <c r="WG49" i="7"/>
  <c r="WI49" i="7" l="1"/>
  <c r="WH49" i="7"/>
  <c r="WK49" i="7" l="1"/>
  <c r="WJ49" i="7"/>
  <c r="WM49" i="7" l="1"/>
  <c r="WL49" i="7"/>
  <c r="WN49" i="7" l="1"/>
  <c r="WO49" i="7"/>
  <c r="WP49" i="7" l="1"/>
  <c r="WQ49" i="7"/>
  <c r="WS49" i="7" l="1"/>
  <c r="WR49" i="7"/>
  <c r="WU49" i="7" l="1"/>
  <c r="WT49" i="7"/>
  <c r="WV49" i="7" l="1"/>
  <c r="WW49" i="7"/>
  <c r="WX49" i="7" l="1"/>
  <c r="WY49" i="7"/>
  <c r="XA49" i="7" l="1"/>
  <c r="WZ49" i="7"/>
  <c r="XB49" i="7" l="1"/>
  <c r="XC49" i="7"/>
  <c r="XD49" i="7" l="1"/>
  <c r="XE49" i="7"/>
  <c r="XF49" i="7" l="1"/>
  <c r="XG49" i="7"/>
  <c r="XH49" i="7" l="1"/>
  <c r="XI49" i="7"/>
  <c r="XK49" i="7" l="1"/>
  <c r="XJ49" i="7"/>
  <c r="XL49" i="7" l="1"/>
  <c r="XM49" i="7"/>
  <c r="XN49" i="7" l="1"/>
  <c r="XO49" i="7"/>
  <c r="XP49" i="7" l="1"/>
  <c r="XQ49" i="7"/>
  <c r="D3" i="4" s="1"/>
  <c r="D5" i="4" s="1"/>
  <c r="D4" i="5" l="1"/>
  <c r="D8" i="5"/>
  <c r="G68" i="5"/>
  <c r="D5" i="5" l="1"/>
  <c r="G70" i="5"/>
  <c r="G67" i="5"/>
  <c r="D11" i="5"/>
  <c r="D6" i="5"/>
  <c r="G62" i="5"/>
  <c r="D7" i="5"/>
  <c r="G64" i="5"/>
  <c r="G65" i="5"/>
  <c r="D3" i="5"/>
  <c r="D9" i="5"/>
  <c r="G66" i="5"/>
  <c r="G63" i="5"/>
  <c r="E33" i="5"/>
  <c r="D10" i="5"/>
  <c r="G69" i="5"/>
  <c r="G71" i="5"/>
  <c r="E43" i="5" l="1"/>
  <c r="G72" i="5"/>
  <c r="AO52" i="7" l="1"/>
  <c r="BA52" i="7"/>
  <c r="BI52" i="7"/>
  <c r="AM52" i="7"/>
  <c r="W52" i="7"/>
  <c r="Y52" i="7"/>
  <c r="AE52" i="7"/>
  <c r="AG52" i="7"/>
  <c r="AQ52" i="7"/>
  <c r="U52" i="7"/>
  <c r="AW52" i="7"/>
  <c r="BK52" i="7"/>
  <c r="AK52" i="7"/>
  <c r="AI52" i="7"/>
  <c r="BC52" i="7"/>
  <c r="AY52" i="7"/>
  <c r="AU52" i="7"/>
  <c r="AC52" i="7"/>
  <c r="Q52" i="7"/>
  <c r="AA52" i="7"/>
  <c r="BE52" i="7"/>
  <c r="BG52" i="7"/>
  <c r="S52" i="7"/>
  <c r="AS52" i="7"/>
  <c r="BG51" i="7"/>
  <c r="AW51" i="7"/>
  <c r="BC51" i="7"/>
  <c r="Q51" i="7"/>
  <c r="AY51" i="7"/>
  <c r="AQ51" i="7"/>
  <c r="BI51" i="7"/>
  <c r="U51" i="7"/>
  <c r="AU51" i="7"/>
  <c r="S51" i="7"/>
  <c r="BE51" i="7"/>
  <c r="AG51" i="7"/>
  <c r="AI51" i="7"/>
  <c r="AM51" i="7"/>
  <c r="W51" i="7"/>
  <c r="BK51" i="7"/>
  <c r="AE51" i="7"/>
  <c r="Y51" i="7"/>
  <c r="AC51" i="7"/>
  <c r="AS51" i="7"/>
  <c r="AK51" i="7"/>
  <c r="AO51" i="7"/>
  <c r="BA51" i="7"/>
  <c r="AA51" i="7"/>
  <c r="R39" i="7"/>
  <c r="AG45" i="7"/>
  <c r="BL8" i="7"/>
  <c r="BK12" i="7"/>
  <c r="AQ17" i="7"/>
  <c r="AT34" i="7"/>
  <c r="BF9" i="7"/>
  <c r="BB29" i="7"/>
  <c r="AF28" i="7"/>
  <c r="W39" i="7"/>
  <c r="T45" i="7"/>
  <c r="BD35" i="7"/>
  <c r="BD10" i="7"/>
  <c r="X42" i="7"/>
  <c r="W12" i="7"/>
  <c r="AZ37" i="7"/>
  <c r="BL11" i="7"/>
  <c r="AY31" i="7"/>
  <c r="AQ6" i="7"/>
  <c r="AA7" i="7"/>
  <c r="Z33" i="7"/>
  <c r="AZ18" i="7"/>
  <c r="AA32" i="7"/>
  <c r="BH39" i="7"/>
  <c r="V9" i="7"/>
  <c r="R32" i="7"/>
  <c r="AO22" i="7"/>
  <c r="AA12" i="7"/>
  <c r="AB11" i="7"/>
  <c r="AC34" i="7"/>
  <c r="Q7" i="7"/>
  <c r="U8" i="7"/>
  <c r="BK6" i="7"/>
  <c r="BF36" i="7"/>
  <c r="AA20" i="7"/>
  <c r="AF17" i="7"/>
  <c r="R10" i="7"/>
  <c r="U31" i="7"/>
  <c r="AU29" i="7"/>
  <c r="AW37" i="7"/>
  <c r="AJ16" i="7"/>
  <c r="S44" i="7"/>
  <c r="AZ39" i="7"/>
  <c r="AU47" i="7"/>
  <c r="AM29" i="7"/>
  <c r="AG40" i="7"/>
  <c r="AG25" i="7"/>
  <c r="AF32" i="7"/>
  <c r="Y31" i="7"/>
  <c r="AC33" i="7"/>
  <c r="BI40" i="7"/>
  <c r="AD29" i="7"/>
  <c r="S22" i="7"/>
  <c r="AD35" i="7"/>
  <c r="AV36" i="7"/>
  <c r="V45" i="7"/>
  <c r="BG12" i="7"/>
  <c r="AP35" i="7"/>
  <c r="T20" i="7"/>
  <c r="R41" i="7"/>
  <c r="BH47" i="7"/>
  <c r="BD12" i="7"/>
  <c r="AG20" i="7"/>
  <c r="AO42" i="7"/>
  <c r="AK33" i="7"/>
  <c r="AU28" i="7"/>
  <c r="AM31" i="7"/>
  <c r="AG41" i="7"/>
  <c r="BD41" i="7"/>
  <c r="R12" i="7"/>
  <c r="X18" i="7"/>
  <c r="BH9" i="7"/>
  <c r="AP36" i="7"/>
  <c r="BF28" i="7"/>
  <c r="AD9" i="7"/>
  <c r="U22" i="7"/>
  <c r="AO8" i="7"/>
  <c r="BE30" i="7"/>
  <c r="AB46" i="7"/>
  <c r="AC30" i="7"/>
  <c r="BH11" i="7"/>
  <c r="AZ15" i="7"/>
  <c r="BI39" i="7"/>
  <c r="AG28" i="7"/>
  <c r="AJ40" i="7"/>
  <c r="BF30" i="7"/>
  <c r="AL17" i="7"/>
  <c r="AQ46" i="7"/>
  <c r="AH12" i="7"/>
  <c r="Q9" i="7"/>
  <c r="BI28" i="7"/>
  <c r="BG14" i="7"/>
  <c r="Y6" i="7"/>
  <c r="BF35" i="7"/>
  <c r="BI25" i="7"/>
  <c r="AW6" i="7"/>
  <c r="Y29" i="7"/>
  <c r="BB18" i="7"/>
  <c r="AL9" i="7"/>
  <c r="BK9" i="7"/>
  <c r="AR6" i="7"/>
  <c r="AO41" i="7"/>
  <c r="AZ6" i="7"/>
  <c r="BE33" i="7"/>
  <c r="AQ28" i="7"/>
  <c r="V12" i="7"/>
  <c r="AH13" i="7"/>
  <c r="BG10" i="7"/>
  <c r="W34" i="7"/>
  <c r="AR34" i="7"/>
  <c r="BF31" i="7"/>
  <c r="W13" i="7"/>
  <c r="AP34" i="7"/>
  <c r="W44" i="7"/>
  <c r="S15" i="7"/>
  <c r="AS35" i="7"/>
  <c r="AI41" i="7"/>
  <c r="S18" i="7"/>
  <c r="AO47" i="7"/>
  <c r="Q15" i="7"/>
  <c r="BD47" i="7"/>
  <c r="BI34" i="7"/>
  <c r="BC12" i="7"/>
  <c r="AI29" i="7"/>
  <c r="AX46" i="7"/>
  <c r="AJ19" i="7"/>
  <c r="AQ39" i="7"/>
  <c r="S31" i="7"/>
  <c r="AA29" i="7"/>
  <c r="BJ17" i="7"/>
  <c r="BC19" i="7"/>
  <c r="AS32" i="7"/>
  <c r="AX30" i="7"/>
  <c r="BC29" i="7"/>
  <c r="AE29" i="7"/>
  <c r="BD28" i="7"/>
  <c r="AB30" i="7"/>
  <c r="AO44" i="7"/>
  <c r="AX16" i="7"/>
  <c r="AN36" i="7"/>
  <c r="AW18" i="7"/>
  <c r="AP46" i="7"/>
  <c r="T15" i="7"/>
  <c r="BD44" i="7"/>
  <c r="BD13" i="7"/>
  <c r="AJ13" i="7"/>
  <c r="BK22" i="7"/>
  <c r="AL25" i="7"/>
  <c r="U29" i="7"/>
  <c r="AU44" i="7"/>
  <c r="BC37" i="7"/>
  <c r="AF10" i="7"/>
  <c r="BG19" i="7"/>
  <c r="AL22" i="7"/>
  <c r="V40" i="7"/>
  <c r="Z47" i="7"/>
  <c r="AN44" i="7"/>
  <c r="AM22" i="7"/>
  <c r="T47" i="7"/>
  <c r="AP11" i="7"/>
  <c r="AE31" i="7"/>
  <c r="AB41" i="7"/>
  <c r="AZ20" i="7"/>
  <c r="BK14" i="7"/>
  <c r="BF19" i="7"/>
  <c r="BI45" i="7"/>
  <c r="AZ36" i="7"/>
  <c r="BK11" i="7"/>
  <c r="BK28" i="7"/>
  <c r="BF44" i="7"/>
  <c r="BA40" i="7"/>
  <c r="AS29" i="7"/>
  <c r="Q6" i="7"/>
  <c r="AK14" i="7"/>
  <c r="AP37" i="7"/>
  <c r="BL36" i="7"/>
  <c r="AE7" i="7"/>
  <c r="AF6" i="7"/>
  <c r="BI42" i="7"/>
  <c r="BA42" i="7"/>
  <c r="AK32" i="7"/>
  <c r="AS36" i="7"/>
  <c r="AL37" i="7"/>
  <c r="BA10" i="7"/>
  <c r="BJ33" i="7"/>
  <c r="BC11" i="7"/>
  <c r="Q37" i="7"/>
  <c r="T18" i="7"/>
  <c r="AU12" i="7"/>
  <c r="AQ44" i="7"/>
  <c r="AQ19" i="7"/>
  <c r="BD11" i="7"/>
  <c r="AK18" i="7"/>
  <c r="U42" i="7"/>
  <c r="T32" i="7"/>
  <c r="AX28" i="7"/>
  <c r="BG40" i="7"/>
  <c r="AS19" i="7"/>
  <c r="AJ42" i="7"/>
  <c r="U20" i="7"/>
  <c r="AM44" i="7"/>
  <c r="AC31" i="7"/>
  <c r="AA40" i="7"/>
  <c r="BH30" i="7"/>
  <c r="U7" i="7"/>
  <c r="AC37" i="7"/>
  <c r="AV17" i="7"/>
  <c r="AM32" i="7"/>
  <c r="AG46" i="7"/>
  <c r="BB14" i="7"/>
  <c r="BK32" i="7"/>
  <c r="AD11" i="7"/>
  <c r="AO14" i="7"/>
  <c r="BE31" i="7"/>
  <c r="Z46" i="7"/>
  <c r="AH33" i="7"/>
  <c r="AX19" i="7"/>
  <c r="AD19" i="7"/>
  <c r="AE20" i="7"/>
  <c r="T34" i="7"/>
  <c r="AU30" i="7"/>
  <c r="AH46" i="7"/>
  <c r="AM46" i="7"/>
  <c r="AC14" i="7"/>
  <c r="AO11" i="7"/>
  <c r="AC32" i="7"/>
  <c r="BF22" i="7"/>
  <c r="AX10" i="7"/>
  <c r="AU15" i="7"/>
  <c r="AK37" i="7"/>
  <c r="V37" i="7"/>
  <c r="BH33" i="7"/>
  <c r="AX39" i="7"/>
  <c r="AK10" i="7"/>
  <c r="BK10" i="7"/>
  <c r="AJ14" i="7"/>
  <c r="BA20" i="7"/>
  <c r="AA41" i="7"/>
  <c r="Y34" i="7"/>
  <c r="Y35" i="7"/>
  <c r="BG41" i="7"/>
  <c r="AM8" i="7"/>
  <c r="AT16" i="7"/>
  <c r="BC14" i="7"/>
  <c r="BB10" i="7"/>
  <c r="BJ25" i="7"/>
  <c r="T44" i="7"/>
  <c r="AG9" i="7"/>
  <c r="AL40" i="7"/>
  <c r="AI13" i="7"/>
  <c r="AT6" i="7"/>
  <c r="AA30" i="7"/>
  <c r="BB15" i="7"/>
  <c r="BA33" i="7"/>
  <c r="AE8" i="7"/>
  <c r="W7" i="7"/>
  <c r="AJ10" i="7"/>
  <c r="AA33" i="7"/>
  <c r="AT10" i="7"/>
  <c r="AD28" i="7"/>
  <c r="Y40" i="7"/>
  <c r="AM14" i="7"/>
  <c r="BL12" i="7"/>
  <c r="BK47" i="7"/>
  <c r="AY9" i="7"/>
  <c r="AE45" i="7"/>
  <c r="AJ45" i="7"/>
  <c r="AQ32" i="7"/>
  <c r="BG11" i="7"/>
  <c r="AF22" i="7"/>
  <c r="AB17" i="7"/>
  <c r="BA46" i="7"/>
  <c r="AX32" i="7"/>
  <c r="R35" i="7"/>
  <c r="AC39" i="7"/>
  <c r="AO10" i="7"/>
  <c r="AI19" i="7"/>
  <c r="AF20" i="7"/>
  <c r="BC10" i="7"/>
  <c r="V33" i="7"/>
  <c r="AB28" i="7"/>
  <c r="AI46" i="7"/>
  <c r="AC13" i="7"/>
  <c r="Z36" i="7"/>
  <c r="U37" i="7"/>
  <c r="AS8" i="7"/>
  <c r="AW19" i="7"/>
  <c r="AE32" i="7"/>
  <c r="AC46" i="7"/>
  <c r="S25" i="7"/>
  <c r="AU16" i="7"/>
  <c r="AP33" i="7"/>
  <c r="AA42" i="7"/>
  <c r="BC35" i="7"/>
  <c r="AV46" i="7"/>
  <c r="AC44" i="7"/>
  <c r="AL29" i="7"/>
  <c r="AW39" i="7"/>
  <c r="AX36" i="7"/>
  <c r="AQ14" i="7"/>
  <c r="Q30" i="7"/>
  <c r="W29" i="7"/>
  <c r="AC35" i="7"/>
  <c r="AE15" i="7"/>
  <c r="BK37" i="7"/>
  <c r="AT11" i="7"/>
  <c r="AC45" i="7"/>
  <c r="S14" i="7"/>
  <c r="AV19" i="7"/>
  <c r="AD18" i="7"/>
  <c r="AE33" i="7"/>
  <c r="BC36" i="7"/>
  <c r="BL46" i="7"/>
  <c r="AX42" i="7"/>
  <c r="BJ22" i="7"/>
  <c r="AX8" i="7"/>
  <c r="BG33" i="7"/>
  <c r="T33" i="7"/>
  <c r="AR20" i="7"/>
  <c r="AR37" i="7"/>
  <c r="BF8" i="7"/>
  <c r="T12" i="7"/>
  <c r="AR29" i="7"/>
  <c r="BJ7" i="7"/>
  <c r="AY44" i="7"/>
  <c r="AI44" i="7"/>
  <c r="AO28" i="7"/>
  <c r="BI15" i="7"/>
  <c r="AT44" i="7"/>
  <c r="U47" i="7"/>
  <c r="AY7" i="7"/>
  <c r="BD42" i="7"/>
  <c r="BI9" i="7"/>
  <c r="Z37" i="7"/>
  <c r="BL9" i="7"/>
  <c r="BF15" i="7"/>
  <c r="Q31" i="7"/>
  <c r="Y30" i="7"/>
  <c r="BI10" i="7"/>
  <c r="X31" i="7"/>
  <c r="AI8" i="7"/>
  <c r="AE46" i="7"/>
  <c r="S34" i="7"/>
  <c r="AA36" i="7"/>
  <c r="BH36" i="7"/>
  <c r="AG13" i="7"/>
  <c r="AD33" i="7"/>
  <c r="BJ12" i="7"/>
  <c r="AE9" i="7"/>
  <c r="AQ33" i="7"/>
  <c r="AJ9" i="7"/>
  <c r="AT22" i="7"/>
  <c r="BB11" i="7"/>
  <c r="X39" i="7"/>
  <c r="BL22" i="7"/>
  <c r="AV22" i="7"/>
  <c r="U45" i="7"/>
  <c r="BA35" i="7"/>
  <c r="AF19" i="7"/>
  <c r="AB45" i="7"/>
  <c r="W42" i="7"/>
  <c r="AI36" i="7"/>
  <c r="AE18" i="7"/>
  <c r="BK46" i="7"/>
  <c r="BI47" i="7"/>
  <c r="AU9" i="7"/>
  <c r="AW45" i="7"/>
  <c r="Q8" i="7"/>
  <c r="AV13" i="7"/>
  <c r="BE10" i="7"/>
  <c r="AO46" i="7"/>
  <c r="AJ37" i="7"/>
  <c r="AD12" i="7"/>
  <c r="AJ11" i="7"/>
  <c r="AV9" i="7"/>
  <c r="BL41" i="7"/>
  <c r="AY10" i="7"/>
  <c r="AC29" i="7"/>
  <c r="R31" i="7"/>
  <c r="BJ18" i="7"/>
  <c r="AX17" i="7"/>
  <c r="BA11" i="7"/>
  <c r="AT47" i="7"/>
  <c r="AR33" i="7"/>
  <c r="AC41" i="7"/>
  <c r="BH25" i="7"/>
  <c r="AW7" i="7"/>
  <c r="AI32" i="7"/>
  <c r="BH14" i="7"/>
  <c r="AM42" i="7"/>
  <c r="BG35" i="7"/>
  <c r="AN15" i="7"/>
  <c r="BK25" i="7"/>
  <c r="BI35" i="7"/>
  <c r="BG44" i="7"/>
  <c r="AR46" i="7"/>
  <c r="AN32" i="7"/>
  <c r="AA14" i="7"/>
  <c r="AJ6" i="7"/>
  <c r="AC12" i="7"/>
  <c r="Y20" i="7"/>
  <c r="AC6" i="7"/>
  <c r="AW40" i="7"/>
  <c r="AI25" i="7"/>
  <c r="AB33" i="7"/>
  <c r="AR12" i="7"/>
  <c r="AG19" i="7"/>
  <c r="W16" i="7"/>
  <c r="BA7" i="7"/>
  <c r="BJ29" i="7"/>
  <c r="BB42" i="7"/>
  <c r="AU11" i="7"/>
  <c r="BK20" i="7"/>
  <c r="BE41" i="7"/>
  <c r="AW14" i="7"/>
  <c r="AM12" i="7"/>
  <c r="T17" i="7"/>
  <c r="Z12" i="7"/>
  <c r="Q11" i="7"/>
  <c r="AW12" i="7"/>
  <c r="W8" i="7"/>
  <c r="AS12" i="7"/>
  <c r="AT17" i="7"/>
  <c r="X15" i="7"/>
  <c r="AE41" i="7"/>
  <c r="R47" i="7"/>
  <c r="T7" i="7"/>
  <c r="BA9" i="7"/>
  <c r="AN7" i="7"/>
  <c r="AO6" i="7"/>
  <c r="AF8" i="7"/>
  <c r="AU40" i="7"/>
  <c r="AA13" i="7"/>
  <c r="AZ13" i="7"/>
  <c r="Q28" i="7"/>
  <c r="AZ12" i="7"/>
  <c r="AX18" i="7"/>
  <c r="AX34" i="7"/>
  <c r="BC33" i="7"/>
  <c r="AI34" i="7"/>
  <c r="AT32" i="7"/>
  <c r="BC8" i="7"/>
  <c r="AV31" i="7"/>
  <c r="AW46" i="7"/>
  <c r="Z15" i="7"/>
  <c r="BI31" i="7"/>
  <c r="AQ30" i="7"/>
  <c r="AN18" i="7"/>
  <c r="AU37" i="7"/>
  <c r="V6" i="7"/>
  <c r="BF12" i="7"/>
  <c r="U16" i="7"/>
  <c r="AY8" i="7"/>
  <c r="AM41" i="7"/>
  <c r="AB32" i="7"/>
  <c r="AH19" i="7"/>
  <c r="BE22" i="7"/>
  <c r="BB13" i="7"/>
  <c r="W14" i="7"/>
  <c r="AY19" i="7"/>
  <c r="BL35" i="7"/>
  <c r="BF46" i="7"/>
  <c r="AM25" i="7"/>
  <c r="AJ8" i="7"/>
  <c r="AY34" i="7"/>
  <c r="AV6" i="7"/>
  <c r="U17" i="7"/>
  <c r="T37" i="7"/>
  <c r="AV34" i="7"/>
  <c r="BE25" i="7"/>
  <c r="AS16" i="7"/>
  <c r="AM45" i="7"/>
  <c r="BB30" i="7"/>
  <c r="BJ36" i="7"/>
  <c r="AB34" i="7"/>
  <c r="AB8" i="7"/>
  <c r="X29" i="7"/>
  <c r="AP10" i="7"/>
  <c r="BK29" i="7"/>
  <c r="AK30" i="7"/>
  <c r="BH32" i="7"/>
  <c r="AD32" i="7"/>
  <c r="AX6" i="7"/>
  <c r="BG13" i="7"/>
  <c r="AL19" i="7"/>
  <c r="AK8" i="7"/>
  <c r="BL25" i="7"/>
  <c r="AH29" i="7"/>
  <c r="V36" i="7"/>
  <c r="AC25" i="7"/>
  <c r="BB16" i="7"/>
  <c r="AK46" i="7"/>
  <c r="BB17" i="7"/>
  <c r="T6" i="7"/>
  <c r="BI29" i="7"/>
  <c r="U30" i="7"/>
  <c r="AR36" i="7"/>
  <c r="BJ28" i="7"/>
  <c r="X45" i="7"/>
  <c r="Q41" i="7"/>
  <c r="T10" i="7"/>
  <c r="Y10" i="7"/>
  <c r="R34" i="7"/>
  <c r="AH8" i="7"/>
  <c r="AV32" i="7"/>
  <c r="BB7" i="7"/>
  <c r="U40" i="7"/>
  <c r="AW25" i="7"/>
  <c r="AJ17" i="7"/>
  <c r="Q12" i="7"/>
  <c r="V16" i="7"/>
  <c r="X34" i="7"/>
  <c r="AN47" i="7"/>
  <c r="BL39" i="7"/>
  <c r="BL7" i="7"/>
  <c r="BE15" i="7"/>
  <c r="U9" i="7"/>
  <c r="W9" i="7"/>
  <c r="X33" i="7"/>
  <c r="V25" i="7"/>
  <c r="AN35" i="7"/>
  <c r="Z13" i="7"/>
  <c r="AW8" i="7"/>
  <c r="AW15" i="7"/>
  <c r="BK35" i="7"/>
  <c r="AJ18" i="7"/>
  <c r="BA37" i="7"/>
  <c r="BE44" i="7"/>
  <c r="AN40" i="7"/>
  <c r="AF46" i="7"/>
  <c r="AY29" i="7"/>
  <c r="W31" i="7"/>
  <c r="AV12" i="7"/>
  <c r="AS18" i="7"/>
  <c r="BE47" i="7"/>
  <c r="X19" i="7"/>
  <c r="AP28" i="7"/>
  <c r="Z14" i="7"/>
  <c r="AP31" i="7"/>
  <c r="Z19" i="7"/>
  <c r="AE47" i="7"/>
  <c r="AF39" i="7"/>
  <c r="AL39" i="7"/>
  <c r="AK12" i="7"/>
  <c r="BF25" i="7"/>
  <c r="BD30" i="7"/>
  <c r="AJ29" i="7"/>
  <c r="AK47" i="7"/>
  <c r="AZ35" i="7"/>
  <c r="BA32" i="7"/>
  <c r="AB20" i="7"/>
  <c r="BF14" i="7"/>
  <c r="AP9" i="7"/>
  <c r="AH47" i="7"/>
  <c r="AX15" i="7"/>
  <c r="BJ34" i="7"/>
  <c r="AL13" i="7"/>
  <c r="BI7" i="7"/>
  <c r="U35" i="7"/>
  <c r="AB29" i="7"/>
  <c r="AP6" i="7"/>
  <c r="AE14" i="7"/>
  <c r="AI37" i="7"/>
  <c r="AO18" i="7"/>
  <c r="Z42" i="7"/>
  <c r="AJ15" i="7"/>
  <c r="BB20" i="7"/>
  <c r="S35" i="7"/>
  <c r="AL15" i="7"/>
  <c r="BG29" i="7"/>
  <c r="AR41" i="7"/>
  <c r="AM19" i="7"/>
  <c r="BH41" i="7"/>
  <c r="AV35" i="7"/>
  <c r="AW11" i="7"/>
  <c r="V41" i="7"/>
  <c r="AD44" i="7"/>
  <c r="AY47" i="7"/>
  <c r="AU42" i="7"/>
  <c r="BH31" i="7"/>
  <c r="AA25" i="7"/>
  <c r="AR7" i="7"/>
  <c r="AN20" i="7"/>
  <c r="AL14" i="7"/>
  <c r="BF33" i="7"/>
  <c r="AP39" i="7"/>
  <c r="AG36" i="7"/>
  <c r="Z39" i="7"/>
  <c r="BA13" i="7"/>
  <c r="AT33" i="7"/>
  <c r="BI19" i="7"/>
  <c r="AS22" i="7"/>
  <c r="Z34" i="7"/>
  <c r="AD47" i="7"/>
  <c r="BE14" i="7"/>
  <c r="AQ40" i="7"/>
  <c r="Y14" i="7"/>
  <c r="X40" i="7"/>
  <c r="BC47" i="7"/>
  <c r="AB40" i="7"/>
  <c r="BF34" i="7"/>
  <c r="AF9" i="7"/>
  <c r="AR35" i="7"/>
  <c r="AG47" i="7"/>
  <c r="AU41" i="7"/>
  <c r="Z45" i="7"/>
  <c r="BC7" i="7"/>
  <c r="AH9" i="7"/>
  <c r="AO19" i="7"/>
  <c r="BA34" i="7"/>
  <c r="AS6" i="7"/>
  <c r="AO16" i="7"/>
  <c r="AM7" i="7"/>
  <c r="Y44" i="7"/>
  <c r="AG31" i="7"/>
  <c r="T8" i="7"/>
  <c r="R13" i="7"/>
  <c r="AI18" i="7"/>
  <c r="BD37" i="7"/>
  <c r="AX14" i="7"/>
  <c r="AH37" i="7"/>
  <c r="AQ35" i="7"/>
  <c r="AY39" i="7"/>
  <c r="X32" i="7"/>
  <c r="V46" i="7"/>
  <c r="AB14" i="7"/>
  <c r="BF11" i="7"/>
  <c r="AZ30" i="7"/>
  <c r="AE35" i="7"/>
  <c r="AN10" i="7"/>
  <c r="AH10" i="7"/>
  <c r="BC17" i="7"/>
  <c r="AD13" i="7"/>
  <c r="BE37" i="7"/>
  <c r="T41" i="7"/>
  <c r="AQ41" i="7"/>
  <c r="AX31" i="7"/>
  <c r="BH10" i="7"/>
  <c r="AS15" i="7"/>
  <c r="R22" i="7"/>
  <c r="T19" i="7"/>
  <c r="AY46" i="7"/>
  <c r="AL45" i="7"/>
  <c r="BF45" i="7"/>
  <c r="AN34" i="7"/>
  <c r="AK31" i="7"/>
  <c r="AY30" i="7"/>
  <c r="BA41" i="7"/>
  <c r="AO25" i="7"/>
  <c r="S29" i="7"/>
  <c r="AL11" i="7"/>
  <c r="BF10" i="7"/>
  <c r="X46" i="7"/>
  <c r="AF44" i="7"/>
  <c r="AM13" i="7"/>
  <c r="AF36" i="7"/>
  <c r="AV40" i="7"/>
  <c r="AU18" i="7"/>
  <c r="BC15" i="7"/>
  <c r="AK35" i="7"/>
  <c r="X14" i="7"/>
  <c r="BJ31" i="7"/>
  <c r="AS7" i="7"/>
  <c r="BC34" i="7"/>
  <c r="W40" i="7"/>
  <c r="AW36" i="7"/>
  <c r="BJ14" i="7"/>
  <c r="AH25" i="7"/>
  <c r="Q14" i="7"/>
  <c r="BK34" i="7"/>
  <c r="AI35" i="7"/>
  <c r="AJ47" i="7"/>
  <c r="AA31" i="7"/>
  <c r="AH34" i="7"/>
  <c r="AF30" i="7"/>
  <c r="AH6" i="7"/>
  <c r="AN30" i="7"/>
  <c r="BH45" i="7"/>
  <c r="AH17" i="7"/>
  <c r="AZ16" i="7"/>
  <c r="BD39" i="7"/>
  <c r="X10" i="7"/>
  <c r="AB44" i="7"/>
  <c r="AU25" i="7"/>
  <c r="AZ34" i="7"/>
  <c r="AC47" i="7"/>
  <c r="AD41" i="7"/>
  <c r="T40" i="7"/>
  <c r="AN39" i="7"/>
  <c r="BI30" i="7"/>
  <c r="BB36" i="7"/>
  <c r="Q16" i="7"/>
  <c r="AN9" i="7"/>
  <c r="AI47" i="7"/>
  <c r="BH29" i="7"/>
  <c r="AD6" i="7"/>
  <c r="AS40" i="7"/>
  <c r="AZ14" i="7"/>
  <c r="BE34" i="7"/>
  <c r="Z22" i="7"/>
  <c r="AX20" i="7"/>
  <c r="AB19" i="7"/>
  <c r="AR9" i="7"/>
  <c r="AL18" i="7"/>
  <c r="AF31" i="7"/>
  <c r="AR17" i="7"/>
  <c r="AX47" i="7"/>
  <c r="BL42" i="7"/>
  <c r="V32" i="7"/>
  <c r="AI6" i="7"/>
  <c r="AX35" i="7"/>
  <c r="BA47" i="7"/>
  <c r="AX22" i="7"/>
  <c r="BC13" i="7"/>
  <c r="R45" i="7"/>
  <c r="V14" i="7"/>
  <c r="AJ36" i="7"/>
  <c r="AN12" i="7"/>
  <c r="AQ31" i="7"/>
  <c r="AU36" i="7"/>
  <c r="AV16" i="7"/>
  <c r="AJ31" i="7"/>
  <c r="BK13" i="7"/>
  <c r="W20" i="7"/>
  <c r="S40" i="7"/>
  <c r="BD45" i="7"/>
  <c r="AQ20" i="7"/>
  <c r="AD45" i="7"/>
  <c r="U34" i="7"/>
  <c r="AF25" i="7"/>
  <c r="AS42" i="7"/>
  <c r="R30" i="7"/>
  <c r="AB16" i="7"/>
  <c r="R25" i="7"/>
  <c r="W36" i="7"/>
  <c r="Y8" i="7"/>
  <c r="Y11" i="7"/>
  <c r="AS34" i="7"/>
  <c r="R6" i="7"/>
  <c r="AB25" i="7"/>
  <c r="AN37" i="7"/>
  <c r="X47" i="7"/>
  <c r="AA22" i="7"/>
  <c r="V39" i="7"/>
  <c r="V47" i="7"/>
  <c r="BI13" i="7"/>
  <c r="AN28" i="7"/>
  <c r="V7" i="7"/>
  <c r="X13" i="7"/>
  <c r="AW10" i="7"/>
  <c r="Z7" i="7"/>
  <c r="AE17" i="7"/>
  <c r="R11" i="7"/>
  <c r="Y22" i="7"/>
  <c r="Q36" i="7"/>
  <c r="AE44" i="7"/>
  <c r="AI45" i="7"/>
  <c r="BB46" i="7"/>
  <c r="AK16" i="7"/>
  <c r="X25" i="7"/>
  <c r="AT30" i="7"/>
  <c r="AB9" i="7"/>
  <c r="BK17" i="7"/>
  <c r="AN16" i="7"/>
  <c r="BI32" i="7"/>
  <c r="AF33" i="7"/>
  <c r="BI8" i="7"/>
  <c r="AY16" i="7"/>
  <c r="AN45" i="7"/>
  <c r="AP8" i="7"/>
  <c r="BA8" i="7"/>
  <c r="AJ32" i="7"/>
  <c r="S42" i="7"/>
  <c r="R28" i="7"/>
  <c r="AK40" i="7"/>
  <c r="BD32" i="7"/>
  <c r="S19" i="7"/>
  <c r="AV14" i="7"/>
  <c r="AT15" i="7"/>
  <c r="BF18" i="7"/>
  <c r="AF42" i="7"/>
  <c r="BL34" i="7"/>
  <c r="Z32" i="7"/>
  <c r="AI10" i="7"/>
  <c r="AW35" i="7"/>
  <c r="AC15" i="7"/>
  <c r="AE10" i="7"/>
  <c r="AQ18" i="7"/>
  <c r="S46" i="7"/>
  <c r="V10" i="7"/>
  <c r="BD25" i="7"/>
  <c r="BK8" i="7"/>
  <c r="Z40" i="7"/>
  <c r="AV37" i="7"/>
  <c r="Q17" i="7"/>
  <c r="V44" i="7"/>
  <c r="Z30" i="7"/>
  <c r="BD16" i="7"/>
  <c r="BC25" i="7"/>
  <c r="Z25" i="7"/>
  <c r="BJ19" i="7"/>
  <c r="AO30" i="7"/>
  <c r="AW17" i="7"/>
  <c r="BF20" i="7"/>
  <c r="S9" i="7"/>
  <c r="AO17" i="7"/>
  <c r="T11" i="7"/>
  <c r="BB39" i="7"/>
  <c r="BB34" i="7"/>
  <c r="AP41" i="7"/>
  <c r="AW13" i="7"/>
  <c r="U36" i="7"/>
  <c r="Z41" i="7"/>
  <c r="AS41" i="7"/>
  <c r="AO32" i="7"/>
  <c r="BF17" i="7"/>
  <c r="AV29" i="7"/>
  <c r="AW30" i="7"/>
  <c r="AU34" i="7"/>
  <c r="BD15" i="7"/>
  <c r="AP16" i="7"/>
  <c r="U18" i="7"/>
  <c r="AV47" i="7"/>
  <c r="AU39" i="7"/>
  <c r="AS30" i="7"/>
  <c r="BD31" i="7"/>
  <c r="BG18" i="7"/>
  <c r="AL31" i="7"/>
  <c r="AM39" i="7"/>
  <c r="Y47" i="7"/>
  <c r="BK40" i="7"/>
  <c r="BG39" i="7"/>
  <c r="AS28" i="7"/>
  <c r="AZ41" i="7"/>
  <c r="BI16" i="7"/>
  <c r="BK31" i="7"/>
  <c r="BG34" i="7"/>
  <c r="AS25" i="7"/>
  <c r="AG42" i="7"/>
  <c r="AY32" i="7"/>
  <c r="AK17" i="7"/>
  <c r="BB22" i="7"/>
  <c r="BL20" i="7"/>
  <c r="AC20" i="7"/>
  <c r="BD9" i="7"/>
  <c r="AI31" i="7"/>
  <c r="AJ34" i="7"/>
  <c r="AS39" i="7"/>
  <c r="U6" i="7"/>
  <c r="AZ46" i="7"/>
  <c r="BG36" i="7"/>
  <c r="AZ45" i="7"/>
  <c r="Z29" i="7"/>
  <c r="AS11" i="7"/>
  <c r="AD22" i="7"/>
  <c r="BD46" i="7"/>
  <c r="BG47" i="7"/>
  <c r="Z8" i="7"/>
  <c r="BB9" i="7"/>
  <c r="AQ9" i="7"/>
  <c r="AV44" i="7"/>
  <c r="AR28" i="7"/>
  <c r="AM37" i="7"/>
  <c r="R19" i="7"/>
  <c r="BL16" i="7"/>
  <c r="AC18" i="7"/>
  <c r="BL28" i="7"/>
  <c r="BJ47" i="7"/>
  <c r="Q22" i="7"/>
  <c r="AQ11" i="7"/>
  <c r="BC46" i="7"/>
  <c r="S17" i="7"/>
  <c r="AY15" i="7"/>
  <c r="BJ42" i="7"/>
  <c r="R44" i="7"/>
  <c r="AG34" i="7"/>
  <c r="AR32" i="7"/>
  <c r="AD40" i="7"/>
  <c r="X22" i="7"/>
  <c r="T46" i="7"/>
  <c r="BE35" i="7"/>
  <c r="AP25" i="7"/>
  <c r="W30" i="7"/>
  <c r="BC41" i="7"/>
  <c r="AZ28" i="7"/>
  <c r="BF37" i="7"/>
  <c r="BE36" i="7"/>
  <c r="AX37" i="7"/>
  <c r="AG30" i="7"/>
  <c r="S10" i="7"/>
  <c r="AL30" i="7"/>
  <c r="AQ8" i="7"/>
  <c r="AS37" i="7"/>
  <c r="AK15" i="7"/>
  <c r="AA39" i="7"/>
  <c r="BJ46" i="7"/>
  <c r="BH6" i="7"/>
  <c r="W32" i="7"/>
  <c r="AN46" i="7"/>
  <c r="AH15" i="7"/>
  <c r="AY41" i="7"/>
  <c r="BB45" i="7"/>
  <c r="AE16" i="7"/>
  <c r="AM36" i="7"/>
  <c r="BC22" i="7"/>
  <c r="BA30" i="7"/>
  <c r="AA15" i="7"/>
  <c r="AA44" i="7"/>
  <c r="BA39" i="7"/>
  <c r="V35" i="7"/>
  <c r="V18" i="7"/>
  <c r="AA17" i="7"/>
  <c r="BC45" i="7"/>
  <c r="U10" i="7"/>
  <c r="AB31" i="7"/>
  <c r="BI46" i="7"/>
  <c r="AH39" i="7"/>
  <c r="X28" i="7"/>
  <c r="U25" i="7"/>
  <c r="S8" i="7"/>
  <c r="AH30" i="7"/>
  <c r="AC7" i="7"/>
  <c r="AV42" i="7"/>
  <c r="AF12" i="7"/>
  <c r="BJ13" i="7"/>
  <c r="AE34" i="7"/>
  <c r="T39" i="7"/>
  <c r="AD42" i="7"/>
  <c r="BC16" i="7"/>
  <c r="AU8" i="7"/>
  <c r="AI16" i="7"/>
  <c r="AH40" i="7"/>
  <c r="AD46" i="7"/>
  <c r="AM11" i="7"/>
  <c r="BD36" i="7"/>
  <c r="AE25" i="7"/>
  <c r="Z16" i="7"/>
  <c r="BA6" i="7"/>
  <c r="AP14" i="7"/>
  <c r="BG15" i="7"/>
  <c r="AX9" i="7"/>
  <c r="AN19" i="7"/>
  <c r="V19" i="7"/>
  <c r="AB13" i="7"/>
  <c r="AR18" i="7"/>
  <c r="BF13" i="7"/>
  <c r="AP12" i="7"/>
  <c r="BD8" i="7"/>
  <c r="AG37" i="7"/>
  <c r="X12" i="7"/>
  <c r="V28" i="7"/>
  <c r="S32" i="7"/>
  <c r="AA34" i="7"/>
  <c r="AG16" i="7"/>
  <c r="AA35" i="7"/>
  <c r="V42" i="7"/>
  <c r="AY18" i="7"/>
  <c r="T22" i="7"/>
  <c r="BB19" i="7"/>
  <c r="AC40" i="7"/>
  <c r="AG29" i="7"/>
  <c r="BL6" i="7"/>
  <c r="AJ35" i="7"/>
  <c r="BJ8" i="7"/>
  <c r="S41" i="7"/>
  <c r="BJ16" i="7"/>
  <c r="AW28" i="7"/>
  <c r="AA47" i="7"/>
  <c r="Y16" i="7"/>
  <c r="AY11" i="7"/>
  <c r="W37" i="7"/>
  <c r="AR45" i="7"/>
  <c r="AY12" i="7"/>
  <c r="BH22" i="7"/>
  <c r="BD14" i="7"/>
  <c r="S36" i="7"/>
  <c r="AQ36" i="7"/>
  <c r="BE29" i="7"/>
  <c r="AU32" i="7"/>
  <c r="BD19" i="7"/>
  <c r="AW9" i="7"/>
  <c r="Y37" i="7"/>
  <c r="AF11" i="7"/>
  <c r="Q45" i="7"/>
  <c r="R42" i="7"/>
  <c r="BI14" i="7"/>
  <c r="AF15" i="7"/>
  <c r="AC42" i="7"/>
  <c r="BA29" i="7"/>
  <c r="Z10" i="7"/>
  <c r="BA45" i="7"/>
  <c r="AI22" i="7"/>
  <c r="AG6" i="7"/>
  <c r="AP20" i="7"/>
  <c r="BE28" i="7"/>
  <c r="AB22" i="7"/>
  <c r="AB15" i="7"/>
  <c r="BL18" i="7"/>
  <c r="BE13" i="7"/>
  <c r="X36" i="7"/>
  <c r="AH28" i="7"/>
  <c r="BF32" i="7"/>
  <c r="W35" i="7"/>
  <c r="AC19" i="7"/>
  <c r="AT20" i="7"/>
  <c r="BH28" i="7"/>
  <c r="R14" i="7"/>
  <c r="BI22" i="7"/>
  <c r="AL10" i="7"/>
  <c r="V20" i="7"/>
  <c r="BE11" i="7"/>
  <c r="AM34" i="7"/>
  <c r="AL41" i="7"/>
  <c r="AV8" i="7"/>
  <c r="Q32" i="7"/>
  <c r="T9" i="7"/>
  <c r="AL33" i="7"/>
  <c r="AA10" i="7"/>
  <c r="Y45" i="7"/>
  <c r="AQ37" i="7"/>
  <c r="AF18" i="7"/>
  <c r="AA8" i="7"/>
  <c r="W25" i="7"/>
  <c r="BH37" i="7"/>
  <c r="AA19" i="7"/>
  <c r="AR8" i="7"/>
  <c r="AQ42" i="7"/>
  <c r="AR42" i="7"/>
  <c r="AA37" i="7"/>
  <c r="BL32" i="7"/>
  <c r="AM16" i="7"/>
  <c r="AZ29" i="7"/>
  <c r="V13" i="7"/>
  <c r="AG32" i="7"/>
  <c r="AW31" i="7"/>
  <c r="V29" i="7"/>
  <c r="W15" i="7"/>
  <c r="AS20" i="7"/>
  <c r="AY20" i="7"/>
  <c r="AB6" i="7"/>
  <c r="AH44" i="7"/>
  <c r="BA12" i="7"/>
  <c r="AF37" i="7"/>
  <c r="AK42" i="7"/>
  <c r="AW20" i="7"/>
  <c r="AK28" i="7"/>
  <c r="AR47" i="7"/>
  <c r="BJ39" i="7"/>
  <c r="AU22" i="7"/>
  <c r="AT31" i="7"/>
  <c r="R37" i="7"/>
  <c r="AK7" i="7"/>
  <c r="AH35" i="7"/>
  <c r="R9" i="7"/>
  <c r="AK6" i="7"/>
  <c r="AT14" i="7"/>
  <c r="AT19" i="7"/>
  <c r="BB44" i="7"/>
  <c r="BA31" i="7"/>
  <c r="BJ9" i="7"/>
  <c r="AA6" i="7"/>
  <c r="Q33" i="7"/>
  <c r="AR40" i="7"/>
  <c r="BC40" i="7"/>
  <c r="AW44" i="7"/>
  <c r="BK16" i="7"/>
  <c r="AT45" i="7"/>
  <c r="AX29" i="7"/>
  <c r="BC32" i="7"/>
  <c r="V31" i="7"/>
  <c r="AD31" i="7"/>
  <c r="AR22" i="7"/>
  <c r="Y9" i="7"/>
  <c r="BE46" i="7"/>
  <c r="BL29" i="7"/>
  <c r="AF29" i="7"/>
  <c r="BI41" i="7"/>
  <c r="AM33" i="7"/>
  <c r="AT9" i="7"/>
  <c r="T29" i="7"/>
  <c r="AD17" i="7"/>
  <c r="W22" i="7"/>
  <c r="V34" i="7"/>
  <c r="BA19" i="7"/>
  <c r="AY22" i="7"/>
  <c r="AG11" i="7"/>
  <c r="BE6" i="7"/>
  <c r="AX33" i="7"/>
  <c r="Y33" i="7"/>
  <c r="BJ20" i="7"/>
  <c r="AM15" i="7"/>
  <c r="U44" i="7"/>
  <c r="AU33" i="7"/>
  <c r="BA22" i="7"/>
  <c r="BB28" i="7"/>
  <c r="AZ33" i="7"/>
  <c r="AI14" i="7"/>
  <c r="AU20" i="7"/>
  <c r="BD29" i="7"/>
  <c r="BH20" i="7"/>
  <c r="AZ44" i="7"/>
  <c r="BL15" i="7"/>
  <c r="BH35" i="7"/>
  <c r="AK41" i="7"/>
  <c r="T30" i="7"/>
  <c r="BE40" i="7"/>
  <c r="BC28" i="7"/>
  <c r="AL47" i="7"/>
  <c r="BA18" i="7"/>
  <c r="U15" i="7"/>
  <c r="AV10" i="7"/>
  <c r="R36" i="7"/>
  <c r="AD8" i="7"/>
  <c r="BJ44" i="7"/>
  <c r="AY36" i="7"/>
  <c r="AK25" i="7"/>
  <c r="AP22" i="7"/>
  <c r="AK36" i="7"/>
  <c r="AK34" i="7"/>
  <c r="BD34" i="7"/>
  <c r="AE22" i="7"/>
  <c r="BG28" i="7"/>
  <c r="Y18" i="7"/>
  <c r="AY25" i="7"/>
  <c r="U41" i="7"/>
  <c r="S39" i="7"/>
  <c r="AI17" i="7"/>
  <c r="BH46" i="7"/>
  <c r="AQ25" i="7"/>
  <c r="AZ11" i="7"/>
  <c r="AB47" i="7"/>
  <c r="U33" i="7"/>
  <c r="AR14" i="7"/>
  <c r="AZ42" i="7"/>
  <c r="AZ22" i="7"/>
  <c r="AE37" i="7"/>
  <c r="BL10" i="7"/>
  <c r="AP19" i="7"/>
  <c r="AN17" i="7"/>
  <c r="AK11" i="7"/>
  <c r="BL47" i="7"/>
  <c r="AM10" i="7"/>
  <c r="AE30" i="7"/>
  <c r="AC22" i="7"/>
  <c r="AK45" i="7"/>
  <c r="AS17" i="7"/>
  <c r="Q10" i="7"/>
  <c r="BE39" i="7"/>
  <c r="AY35" i="7"/>
  <c r="AP13" i="7"/>
  <c r="AE42" i="7"/>
  <c r="AQ45" i="7"/>
  <c r="AM40" i="7"/>
  <c r="AX25" i="7"/>
  <c r="AG18" i="7"/>
  <c r="BB25" i="7"/>
  <c r="AL8" i="7"/>
  <c r="AY17" i="7"/>
  <c r="AJ22" i="7"/>
  <c r="BE20" i="7"/>
  <c r="BC30" i="7"/>
  <c r="AR39" i="7"/>
  <c r="AJ25" i="7"/>
  <c r="AX41" i="7"/>
  <c r="AG8" i="7"/>
  <c r="BF42" i="7"/>
  <c r="BA25" i="7"/>
  <c r="BB35" i="7"/>
  <c r="BH18" i="7"/>
  <c r="W19" i="7"/>
  <c r="AR11" i="7"/>
  <c r="Y15" i="7"/>
  <c r="X9" i="7"/>
  <c r="AX7" i="7"/>
  <c r="BC39" i="7"/>
  <c r="AW41" i="7"/>
  <c r="BB12" i="7"/>
  <c r="AG39" i="7"/>
  <c r="AN41" i="7"/>
  <c r="Z20" i="7"/>
  <c r="BL37" i="7"/>
  <c r="AM17" i="7"/>
  <c r="BH13" i="7"/>
  <c r="Y19" i="7"/>
  <c r="AT37" i="7"/>
  <c r="AN25" i="7"/>
  <c r="AG15" i="7"/>
  <c r="AZ25" i="7"/>
  <c r="Q13" i="7"/>
  <c r="BG20" i="7"/>
  <c r="S6" i="7"/>
  <c r="S37" i="7"/>
  <c r="AU19" i="7"/>
  <c r="AX40" i="7"/>
  <c r="AP29" i="7"/>
  <c r="AI15" i="7"/>
  <c r="AO35" i="7"/>
  <c r="BK19" i="7"/>
  <c r="AK19" i="7"/>
  <c r="W18" i="7"/>
  <c r="BB47" i="7"/>
  <c r="AU7" i="7"/>
  <c r="AF47" i="7"/>
  <c r="AZ7" i="7"/>
  <c r="AU45" i="7"/>
  <c r="AG7" i="7"/>
  <c r="AL46" i="7"/>
  <c r="AA11" i="7"/>
  <c r="AL34" i="7"/>
  <c r="AV30" i="7"/>
  <c r="AJ46" i="7"/>
  <c r="AH11" i="7"/>
  <c r="AF16" i="7"/>
  <c r="AF34" i="7"/>
  <c r="AN29" i="7"/>
  <c r="BE16" i="7"/>
  <c r="W47" i="7"/>
  <c r="BA16" i="7"/>
  <c r="AD30" i="7"/>
  <c r="AY14" i="7"/>
  <c r="AY42" i="7"/>
  <c r="AW47" i="7"/>
  <c r="AB37" i="7"/>
  <c r="Q44" i="7"/>
  <c r="V17" i="7"/>
  <c r="BH12" i="7"/>
  <c r="R16" i="7"/>
  <c r="BG16" i="7"/>
  <c r="Y42" i="7"/>
  <c r="BE9" i="7"/>
  <c r="AW34" i="7"/>
  <c r="AO36" i="7"/>
  <c r="AE6" i="7"/>
  <c r="AZ47" i="7"/>
  <c r="AI11" i="7"/>
  <c r="BG9" i="7"/>
  <c r="V11" i="7"/>
  <c r="X35" i="7"/>
  <c r="AS13" i="7"/>
  <c r="AY13" i="7"/>
  <c r="BE45" i="7"/>
  <c r="V8" i="7"/>
  <c r="BI17" i="7"/>
  <c r="AA18" i="7"/>
  <c r="X30" i="7"/>
  <c r="BA15" i="7"/>
  <c r="AO13" i="7"/>
  <c r="AY6" i="7"/>
  <c r="AF14" i="7"/>
  <c r="AQ29" i="7"/>
  <c r="AO7" i="7"/>
  <c r="BB41" i="7"/>
  <c r="U11" i="7"/>
  <c r="T14" i="7"/>
  <c r="BF16" i="7"/>
  <c r="BG45" i="7"/>
  <c r="AN6" i="7"/>
  <c r="X20" i="7"/>
  <c r="Q47" i="7"/>
  <c r="BH15" i="7"/>
  <c r="BB8" i="7"/>
  <c r="AZ17" i="7"/>
  <c r="AG44" i="7"/>
  <c r="AA45" i="7"/>
  <c r="R33" i="7"/>
  <c r="Q29" i="7"/>
  <c r="Y25" i="7"/>
  <c r="V30" i="7"/>
  <c r="AQ16" i="7"/>
  <c r="BJ37" i="7"/>
  <c r="AY37" i="7"/>
  <c r="BI6" i="7"/>
  <c r="AH36" i="7"/>
  <c r="AM9" i="7"/>
  <c r="AK13" i="7"/>
  <c r="AN8" i="7"/>
  <c r="BB32" i="7"/>
  <c r="BG7" i="7"/>
  <c r="AO33" i="7"/>
  <c r="BL45" i="7"/>
  <c r="BB37" i="7"/>
  <c r="U46" i="7"/>
  <c r="AS14" i="7"/>
  <c r="BC42" i="7"/>
  <c r="Y7" i="7"/>
  <c r="AY45" i="7"/>
  <c r="Y46" i="7"/>
  <c r="AH41" i="7"/>
  <c r="BI36" i="7"/>
  <c r="Q42" i="7"/>
  <c r="R17" i="7"/>
  <c r="BG22" i="7"/>
  <c r="AP44" i="7"/>
  <c r="AG22" i="7"/>
  <c r="BJ45" i="7"/>
  <c r="BD17" i="7"/>
  <c r="BG8" i="7"/>
  <c r="AG17" i="7"/>
  <c r="AY33" i="7"/>
  <c r="BI20" i="7"/>
  <c r="AT28" i="7"/>
  <c r="AX12" i="7"/>
  <c r="AE36" i="7"/>
  <c r="S45" i="7"/>
  <c r="Y12" i="7"/>
  <c r="Q20" i="7"/>
  <c r="Z17" i="7"/>
  <c r="AS47" i="7"/>
  <c r="S30" i="7"/>
  <c r="BH8" i="7"/>
  <c r="BI37" i="7"/>
  <c r="Z28" i="7"/>
  <c r="BE8" i="7"/>
  <c r="AQ10" i="7"/>
  <c r="X16" i="7"/>
  <c r="R18" i="7"/>
  <c r="AL42" i="7"/>
  <c r="AJ7" i="7"/>
  <c r="AP15" i="7"/>
  <c r="BH34" i="7"/>
  <c r="W33" i="7"/>
  <c r="S11" i="7"/>
  <c r="AE11" i="7"/>
  <c r="BJ40" i="7"/>
  <c r="BL31" i="7"/>
  <c r="AN33" i="7"/>
  <c r="AB42" i="7"/>
  <c r="AI33" i="7"/>
  <c r="BF6" i="7"/>
  <c r="S20" i="7"/>
  <c r="S28" i="7"/>
  <c r="AS31" i="7"/>
  <c r="Z6" i="7"/>
  <c r="R7" i="7"/>
  <c r="U14" i="7"/>
  <c r="AA16" i="7"/>
  <c r="AF45" i="7"/>
  <c r="AE28" i="7"/>
  <c r="BC6" i="7"/>
  <c r="BB6" i="7"/>
  <c r="AJ28" i="7"/>
  <c r="S13" i="7"/>
  <c r="AR19" i="7"/>
  <c r="BH16" i="7"/>
  <c r="AT46" i="7"/>
  <c r="AO31" i="7"/>
  <c r="AV7" i="7"/>
  <c r="Y39" i="7"/>
  <c r="BL17" i="7"/>
  <c r="W11" i="7"/>
  <c r="Q35" i="7"/>
  <c r="BE32" i="7"/>
  <c r="AV20" i="7"/>
  <c r="BE19" i="7"/>
  <c r="AW32" i="7"/>
  <c r="AV25" i="7"/>
  <c r="BK15" i="7"/>
  <c r="AG35" i="7"/>
  <c r="BE42" i="7"/>
  <c r="AU31" i="7"/>
  <c r="AS46" i="7"/>
  <c r="BL33" i="7"/>
  <c r="AP17" i="7"/>
  <c r="AC10" i="7"/>
  <c r="AU6" i="7"/>
  <c r="BG42" i="7"/>
  <c r="AX45" i="7"/>
  <c r="BG6" i="7"/>
  <c r="AQ34" i="7"/>
  <c r="AZ9" i="7"/>
  <c r="AT41" i="7"/>
  <c r="BL19" i="7"/>
  <c r="AU14" i="7"/>
  <c r="AW33" i="7"/>
  <c r="Q40" i="7"/>
  <c r="W6" i="7"/>
  <c r="AP18" i="7"/>
  <c r="U28" i="7"/>
  <c r="AD34" i="7"/>
  <c r="AI7" i="7"/>
  <c r="BC20" i="7"/>
  <c r="AK22" i="7"/>
  <c r="BB33" i="7"/>
  <c r="AF13" i="7"/>
  <c r="AN42" i="7"/>
  <c r="BD6" i="7"/>
  <c r="AP32" i="7"/>
  <c r="Z18" i="7"/>
  <c r="AM47" i="7"/>
  <c r="BE17" i="7"/>
  <c r="AA46" i="7"/>
  <c r="AS45" i="7"/>
  <c r="BJ15" i="7"/>
  <c r="AZ32" i="7"/>
  <c r="AF40" i="7"/>
  <c r="AZ31" i="7"/>
  <c r="AN13" i="7"/>
  <c r="BD33" i="7"/>
  <c r="BB40" i="7"/>
  <c r="AF35" i="7"/>
  <c r="U12" i="7"/>
  <c r="Y13" i="7"/>
  <c r="BG31" i="7"/>
  <c r="AQ22" i="7"/>
  <c r="AJ41" i="7"/>
  <c r="BJ35" i="7"/>
  <c r="BG17" i="7"/>
  <c r="Y17" i="7"/>
  <c r="AH31" i="7"/>
  <c r="AC28" i="7"/>
  <c r="BH44" i="7"/>
  <c r="AG14" i="7"/>
  <c r="BI12" i="7"/>
  <c r="BK41" i="7"/>
  <c r="W10" i="7"/>
  <c r="AT12" i="7"/>
  <c r="BD20" i="7"/>
  <c r="BF40" i="7"/>
  <c r="Y28" i="7"/>
  <c r="AJ33" i="7"/>
  <c r="AL12" i="7"/>
  <c r="AX13" i="7"/>
  <c r="BK45" i="7"/>
  <c r="AJ30" i="7"/>
  <c r="BD22" i="7"/>
  <c r="BE12" i="7"/>
  <c r="AH20" i="7"/>
  <c r="BA17" i="7"/>
  <c r="AM30" i="7"/>
  <c r="AR13" i="7"/>
  <c r="BK18" i="7"/>
  <c r="AM28" i="7"/>
  <c r="AZ10" i="7"/>
  <c r="AD25" i="7"/>
  <c r="AI42" i="7"/>
  <c r="AG10" i="7"/>
  <c r="AB39" i="7"/>
  <c r="AI20" i="7"/>
  <c r="AV15" i="7"/>
  <c r="AM35" i="7"/>
  <c r="AK9" i="7"/>
  <c r="AC8" i="7"/>
  <c r="AO20" i="7"/>
  <c r="AP30" i="7"/>
  <c r="W45" i="7"/>
  <c r="AX44" i="7"/>
  <c r="BL13" i="7"/>
  <c r="U13" i="7"/>
  <c r="AB7" i="7"/>
  <c r="AH14" i="7"/>
  <c r="AI28" i="7"/>
  <c r="AZ8" i="7"/>
  <c r="X44" i="7"/>
  <c r="AT29" i="7"/>
  <c r="AG33" i="7"/>
  <c r="AQ47" i="7"/>
  <c r="V22" i="7"/>
  <c r="AD14" i="7"/>
  <c r="AB12" i="7"/>
  <c r="AV28" i="7"/>
  <c r="AH45" i="7"/>
  <c r="AO34" i="7"/>
  <c r="AL16" i="7"/>
  <c r="BI18" i="7"/>
  <c r="X41" i="7"/>
  <c r="Z9" i="7"/>
  <c r="AP47" i="7"/>
  <c r="BJ11" i="7"/>
  <c r="AQ15" i="7"/>
  <c r="AW22" i="7"/>
  <c r="AD15" i="7"/>
  <c r="Q19" i="7"/>
  <c r="AD37" i="7"/>
  <c r="AR30" i="7"/>
  <c r="W17" i="7"/>
  <c r="AN11" i="7"/>
  <c r="AT13" i="7"/>
  <c r="AQ7" i="7"/>
  <c r="T13" i="7"/>
  <c r="BD40" i="7"/>
  <c r="AH32" i="7"/>
  <c r="T31" i="7"/>
  <c r="AO39" i="7"/>
  <c r="BK44" i="7"/>
  <c r="AK20" i="7"/>
  <c r="Z31" i="7"/>
  <c r="AU46" i="7"/>
  <c r="AR16" i="7"/>
  <c r="R15" i="7"/>
  <c r="BD18" i="7"/>
  <c r="T28" i="7"/>
  <c r="BL40" i="7"/>
  <c r="BC31" i="7"/>
  <c r="AN31" i="7"/>
  <c r="AD20" i="7"/>
  <c r="Z35" i="7"/>
  <c r="BG37" i="7"/>
  <c r="X11" i="7"/>
  <c r="S7" i="7"/>
  <c r="AD36" i="7"/>
  <c r="T35" i="7"/>
  <c r="AL20" i="7"/>
  <c r="AI9" i="7"/>
  <c r="AI40" i="7"/>
  <c r="AO40" i="7"/>
  <c r="W41" i="7"/>
  <c r="AP42" i="7"/>
  <c r="BD7" i="7"/>
  <c r="BK30" i="7"/>
  <c r="BJ32" i="7"/>
  <c r="BG32" i="7"/>
  <c r="AI30" i="7"/>
  <c r="AQ13" i="7"/>
  <c r="AE13" i="7"/>
  <c r="AB36" i="7"/>
  <c r="AN14" i="7"/>
  <c r="AU35" i="7"/>
  <c r="BJ10" i="7"/>
  <c r="Q46" i="7"/>
  <c r="Y41" i="7"/>
  <c r="BG30" i="7"/>
  <c r="T42" i="7"/>
  <c r="BA14" i="7"/>
  <c r="BC44" i="7"/>
  <c r="Y32" i="7"/>
  <c r="R29" i="7"/>
  <c r="AR44" i="7"/>
  <c r="BH42" i="7"/>
  <c r="AS44" i="7"/>
  <c r="S33" i="7"/>
  <c r="X6" i="7"/>
  <c r="Z44" i="7"/>
  <c r="BG25" i="7"/>
  <c r="AP7" i="7"/>
  <c r="BA28" i="7"/>
  <c r="V15" i="7"/>
  <c r="Z11" i="7"/>
  <c r="BJ30" i="7"/>
  <c r="BL14" i="7"/>
  <c r="BH19" i="7"/>
  <c r="AE40" i="7"/>
  <c r="BF7" i="7"/>
  <c r="BK7" i="7"/>
  <c r="AX11" i="7"/>
  <c r="AN22" i="7"/>
  <c r="AL44" i="7"/>
  <c r="BK36" i="7"/>
  <c r="BF41" i="7"/>
  <c r="BH17" i="7"/>
  <c r="AC17" i="7"/>
  <c r="W46" i="7"/>
  <c r="BK39" i="7"/>
  <c r="AL32" i="7"/>
  <c r="AM18" i="7"/>
  <c r="AV11" i="7"/>
  <c r="BJ6" i="7"/>
  <c r="AE19" i="7"/>
  <c r="AW29" i="7"/>
  <c r="AV39" i="7"/>
  <c r="AU10" i="7"/>
  <c r="AJ39" i="7"/>
  <c r="W28" i="7"/>
  <c r="AV18" i="7"/>
  <c r="AC16" i="7"/>
  <c r="Q39" i="7"/>
  <c r="AY40" i="7"/>
  <c r="X8" i="7"/>
  <c r="AH7" i="7"/>
  <c r="BK33" i="7"/>
  <c r="AU17" i="7"/>
  <c r="BI11" i="7"/>
  <c r="AT18" i="7"/>
  <c r="AF41" i="7"/>
  <c r="BF47" i="7"/>
  <c r="AV41" i="7"/>
  <c r="BC9" i="7"/>
  <c r="AT25" i="7"/>
  <c r="AD10" i="7"/>
  <c r="AB18" i="7"/>
  <c r="AW42" i="7"/>
  <c r="BB31" i="7"/>
  <c r="AT8" i="7"/>
  <c r="AR15" i="7"/>
  <c r="X7" i="7"/>
  <c r="AW16" i="7"/>
  <c r="BL44" i="7"/>
  <c r="AT40" i="7"/>
  <c r="BI33" i="7"/>
  <c r="AC36" i="7"/>
  <c r="AI39" i="7"/>
  <c r="AH22" i="7"/>
  <c r="AH42" i="7"/>
  <c r="AO12" i="7"/>
  <c r="AH18" i="7"/>
  <c r="AT36" i="7"/>
  <c r="AL35" i="7"/>
  <c r="AO29" i="7"/>
  <c r="BK42" i="7"/>
  <c r="AP40" i="7"/>
  <c r="BG46" i="7"/>
  <c r="AR10" i="7"/>
  <c r="AU13" i="7"/>
  <c r="AD16" i="7"/>
  <c r="T25" i="7"/>
  <c r="T36" i="7"/>
  <c r="AA28" i="7"/>
  <c r="BI44" i="7"/>
  <c r="AH16" i="7"/>
  <c r="AO37" i="7"/>
  <c r="AM20" i="7"/>
  <c r="AT7" i="7"/>
  <c r="R46" i="7"/>
  <c r="AV33" i="7"/>
  <c r="BJ41" i="7"/>
  <c r="Y36" i="7"/>
  <c r="AY28" i="7"/>
  <c r="X17" i="7"/>
  <c r="AE39" i="7"/>
  <c r="AJ44" i="7"/>
  <c r="AK44" i="7"/>
  <c r="BL30" i="7"/>
  <c r="S12" i="7"/>
  <c r="AZ40" i="7"/>
  <c r="T16" i="7"/>
  <c r="AC11" i="7"/>
  <c r="AB35" i="7"/>
  <c r="AQ12" i="7"/>
  <c r="Q34" i="7"/>
  <c r="AS9" i="7"/>
  <c r="AP45" i="7"/>
  <c r="AC9" i="7"/>
  <c r="R40" i="7"/>
  <c r="BH7" i="7"/>
  <c r="AB10" i="7"/>
  <c r="S16" i="7"/>
  <c r="AF7" i="7"/>
  <c r="BE18" i="7"/>
  <c r="BA36" i="7"/>
  <c r="AG12" i="7"/>
  <c r="U32" i="7"/>
  <c r="AO15" i="7"/>
  <c r="AT39" i="7"/>
  <c r="BE7" i="7"/>
  <c r="BC18" i="7"/>
  <c r="AL28" i="7"/>
  <c r="AJ12" i="7"/>
  <c r="AO9" i="7"/>
  <c r="Q25" i="7"/>
  <c r="AK39" i="7"/>
  <c r="BH40" i="7"/>
  <c r="R20" i="7"/>
  <c r="AK29" i="7"/>
  <c r="AL7" i="7"/>
  <c r="AO45" i="7"/>
  <c r="Q18" i="7"/>
  <c r="R8" i="7"/>
  <c r="S47" i="7"/>
  <c r="AT42" i="7"/>
  <c r="AS10" i="7"/>
  <c r="AL6" i="7"/>
  <c r="AV45" i="7"/>
  <c r="AM6" i="7"/>
  <c r="BF39" i="7"/>
  <c r="X37" i="7"/>
  <c r="AS33" i="7"/>
  <c r="AJ20" i="7"/>
  <c r="U39" i="7"/>
  <c r="AZ19" i="7"/>
  <c r="AA9" i="7"/>
  <c r="BA44" i="7"/>
  <c r="BF29" i="7"/>
  <c r="U19" i="7"/>
  <c r="AI12" i="7"/>
  <c r="AR25" i="7"/>
  <c r="AL36" i="7"/>
  <c r="AT35" i="7"/>
  <c r="AD7" i="7"/>
  <c r="AE12" i="7"/>
  <c r="AD39" i="7"/>
  <c r="AR31" i="7"/>
  <c r="AT49" i="7" l="1"/>
  <c r="AL49" i="7"/>
  <c r="Q49" i="7"/>
  <c r="BC49" i="7"/>
  <c r="AG49" i="7"/>
  <c r="BI49" i="7"/>
  <c r="AU49" i="7"/>
  <c r="BJ49" i="7"/>
  <c r="BF49" i="7"/>
  <c r="AE49" i="7"/>
  <c r="BL49" i="7"/>
  <c r="AJ49" i="7"/>
  <c r="Y49" i="7"/>
  <c r="AA49" i="7"/>
  <c r="R49" i="7"/>
  <c r="AW49" i="7"/>
  <c r="BK49" i="7"/>
  <c r="Z49" i="7"/>
  <c r="V49" i="7"/>
  <c r="AX49" i="7"/>
  <c r="AF49" i="7"/>
  <c r="AH49" i="7"/>
  <c r="BH49" i="7"/>
  <c r="AN49" i="7"/>
  <c r="AP49" i="7"/>
  <c r="U49" i="7"/>
  <c r="AQ49" i="7"/>
  <c r="BD49" i="7"/>
  <c r="AI49" i="7"/>
  <c r="T49" i="7"/>
  <c r="BG49" i="7"/>
  <c r="BE49" i="7"/>
  <c r="BE50" i="7" s="1"/>
  <c r="AM49" i="7"/>
  <c r="AZ49" i="7"/>
  <c r="AO49" i="7"/>
  <c r="BA49" i="7"/>
  <c r="AR49" i="7"/>
  <c r="AK49" i="7"/>
  <c r="AK50" i="7" s="1"/>
  <c r="AC49" i="7"/>
  <c r="S49" i="7"/>
  <c r="X49" i="7"/>
  <c r="W49" i="7"/>
  <c r="AY49" i="7"/>
  <c r="AV49" i="7"/>
  <c r="AD49" i="7"/>
  <c r="BB49" i="7"/>
  <c r="AB49" i="7"/>
  <c r="AS49" i="7"/>
  <c r="AS50" i="7" s="1"/>
  <c r="AI50" i="7" l="1"/>
  <c r="BG50" i="7"/>
  <c r="AM50" i="7"/>
  <c r="U50" i="7"/>
  <c r="BK50" i="7"/>
  <c r="AY50" i="7"/>
  <c r="AO50" i="7"/>
  <c r="S50" i="7"/>
  <c r="AA50" i="7"/>
  <c r="AU50" i="7"/>
  <c r="Q50" i="7"/>
  <c r="AC50" i="7"/>
  <c r="BA50" i="7"/>
  <c r="Y50" i="7"/>
  <c r="AE50" i="7"/>
  <c r="BI50" i="7"/>
  <c r="W50" i="7"/>
  <c r="AQ50" i="7"/>
  <c r="AW50" i="7"/>
  <c r="AG50" i="7"/>
  <c r="BC50" i="7"/>
  <c r="D13" i="5" l="1"/>
  <c r="D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DGonzalez</author>
  </authors>
  <commentList>
    <comment ref="D3" authorId="0" shapeId="0" xr:uid="{00000000-0006-0000-0300-000001000000}">
      <text>
        <r>
          <rPr>
            <sz val="9"/>
            <color indexed="81"/>
            <rFont val="Tahoma"/>
            <family val="2"/>
          </rPr>
          <t xml:space="preserve">5.770 millones corresponden al período  julio-diciembre del 2018
</t>
        </r>
      </text>
    </comment>
    <comment ref="D9" authorId="0" shapeId="0" xr:uid="{00000000-0006-0000-0300-000002000000}">
      <text>
        <r>
          <rPr>
            <sz val="9"/>
            <color indexed="81"/>
            <rFont val="Tahoma"/>
            <family val="2"/>
          </rPr>
          <t xml:space="preserve">3.883 millones corresponden al período julio-diciembre del 2018
</t>
        </r>
      </text>
    </comment>
    <comment ref="D15" authorId="0" shapeId="0" xr:uid="{00000000-0006-0000-0300-000003000000}">
      <text>
        <r>
          <rPr>
            <b/>
            <sz val="9"/>
            <color indexed="81"/>
            <rFont val="Tahoma"/>
            <family val="2"/>
          </rPr>
          <t>4.965,5 millones corresponden al período julio-diciembre del 2018</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3" authorId="0" shapeId="0" xr:uid="{00000000-0006-0000-0400-000001000000}">
      <text>
        <r>
          <rPr>
            <sz val="9"/>
            <color indexed="81"/>
            <rFont val="Tahoma"/>
            <family val="2"/>
          </rPr>
          <t>Incluye IPV</t>
        </r>
      </text>
    </comment>
    <comment ref="A4" authorId="0" shapeId="0" xr:uid="{00000000-0006-0000-0400-000002000000}">
      <text>
        <r>
          <rPr>
            <sz val="9"/>
            <color indexed="81"/>
            <rFont val="Tahoma"/>
            <family val="2"/>
          </rPr>
          <t>La información sobre DEUDA FLOTANTE, fue  extraida de la publicación página web Ministerio de Hacienda. Responsabilidad Fiscal -(Anexo 6)</t>
        </r>
      </text>
    </comment>
    <comment ref="A10" authorId="0" shapeId="0" xr:uid="{00000000-0006-0000-0400-000003000000}">
      <text>
        <r>
          <rPr>
            <b/>
            <sz val="9"/>
            <color indexed="81"/>
            <rFont val="Tahoma"/>
            <family val="2"/>
          </rPr>
          <t>VF:</t>
        </r>
        <r>
          <rPr>
            <sz val="9"/>
            <color indexed="81"/>
            <rFont val="Tahoma"/>
            <family val="2"/>
          </rPr>
          <t xml:space="preserve">
La información sobre DEUDA FLOTANTE, fue  extraida de la publicación página web Ministerio de Hacienda. Responsabilidad Fiscal -(Anexo 6)</t>
        </r>
      </text>
    </comment>
  </commentList>
</comments>
</file>

<file path=xl/sharedStrings.xml><?xml version="1.0" encoding="utf-8"?>
<sst xmlns="http://schemas.openxmlformats.org/spreadsheetml/2006/main" count="1103" uniqueCount="203">
  <si>
    <t>ID</t>
  </si>
  <si>
    <t>%</t>
  </si>
  <si>
    <t>Forma de pago</t>
  </si>
  <si>
    <t>Tipo de Acreedor</t>
  </si>
  <si>
    <t>ARS)</t>
  </si>
  <si>
    <t>USD)</t>
  </si>
  <si>
    <t>Capital</t>
  </si>
  <si>
    <t>Interés</t>
  </si>
  <si>
    <t>Pesos</t>
  </si>
  <si>
    <t>Automático</t>
  </si>
  <si>
    <t>Gobierno Federal</t>
  </si>
  <si>
    <t>ANSES 6% 2016</t>
  </si>
  <si>
    <t>ANSG20</t>
  </si>
  <si>
    <t>ANSES 3% 2018</t>
  </si>
  <si>
    <t>ANSE22</t>
  </si>
  <si>
    <t>ANSES 3% 2017</t>
  </si>
  <si>
    <t>ANSE21</t>
  </si>
  <si>
    <t>FFFIR Ley 8530</t>
  </si>
  <si>
    <t>Letras Tesoro EEUU 10 años/ LIBOR 12M (mayor tasa) + 3,70%</t>
  </si>
  <si>
    <t>ANSES Régimen Policial</t>
  </si>
  <si>
    <t>ANSG22</t>
  </si>
  <si>
    <t>FFFIR Ley 7884</t>
  </si>
  <si>
    <t>FFFIR Ley 8066</t>
  </si>
  <si>
    <t>FFFIR Ley 8067</t>
  </si>
  <si>
    <t>Fideicomiso PROFEDESS</t>
  </si>
  <si>
    <t>FFFIR Ley 8066 Ampliación</t>
  </si>
  <si>
    <t>FFFIR Ley 8930 - $416 MM</t>
  </si>
  <si>
    <t>Banco de la Nación Argentina</t>
  </si>
  <si>
    <t>BICE Compra de Helicopteros</t>
  </si>
  <si>
    <t>BBIJ21</t>
  </si>
  <si>
    <t>USD</t>
  </si>
  <si>
    <t>TGP</t>
  </si>
  <si>
    <t>Bancos Nacionales e Internacionales</t>
  </si>
  <si>
    <t>1.1. B.I.D.</t>
  </si>
  <si>
    <t>2573 BID-PROSAP</t>
  </si>
  <si>
    <t>BIDD36</t>
  </si>
  <si>
    <t xml:space="preserve">Tasa Base Libor 3 M + Margen BID </t>
  </si>
  <si>
    <t>Organismos Multilaterales</t>
  </si>
  <si>
    <t>1956 BID-PROSAP</t>
  </si>
  <si>
    <t>BIDA33</t>
  </si>
  <si>
    <t>1640 BID-Programa Mendoza Productiva</t>
  </si>
  <si>
    <t>BIDG25</t>
  </si>
  <si>
    <t>3169-BID-Programa-Mendoza-Tecnológica</t>
  </si>
  <si>
    <t>BIDF40</t>
  </si>
  <si>
    <t>1855 BID - MUNICIPIOS</t>
  </si>
  <si>
    <t>BIDN32</t>
  </si>
  <si>
    <t>1134 BID - PROMEBA</t>
  </si>
  <si>
    <t>BIDO24</t>
  </si>
  <si>
    <t>3806 BID-PROSAP</t>
  </si>
  <si>
    <t>BIDY42</t>
  </si>
  <si>
    <t>940 BID - PROMEBA</t>
  </si>
  <si>
    <t>BIDF22</t>
  </si>
  <si>
    <t>1895 BID - PROAS ENOHSA Los Barriales</t>
  </si>
  <si>
    <t>BIDS34</t>
  </si>
  <si>
    <t>1895 BID - PROAS ENOHSA PMG EPAS</t>
  </si>
  <si>
    <t>BIDS23</t>
  </si>
  <si>
    <t>1.2. B.I.R.F.</t>
  </si>
  <si>
    <t>7597 BIRF - PROSAP</t>
  </si>
  <si>
    <t>BIRS38</t>
  </si>
  <si>
    <t>7385 BIRF - MUNICIPIOS</t>
  </si>
  <si>
    <t>BIRO20</t>
  </si>
  <si>
    <t>7425 BIRF - PROSAP</t>
  </si>
  <si>
    <t>BIRJ22</t>
  </si>
  <si>
    <t>7352 BIRF - PDP III</t>
  </si>
  <si>
    <t>BIRS20</t>
  </si>
  <si>
    <t>BONO MENDOZA'24  Bonos Emitidos</t>
  </si>
  <si>
    <t>PMY24</t>
  </si>
  <si>
    <t>Tenedores de Bonos</t>
  </si>
  <si>
    <t>BONO PESOS 2021 - Clase 1</t>
  </si>
  <si>
    <t>PMJ21</t>
  </si>
  <si>
    <t>Cárcel Bono 2024</t>
  </si>
  <si>
    <t>PMY24-C</t>
  </si>
  <si>
    <t>TOTAL DEUDA CONSOLIDADA</t>
  </si>
  <si>
    <t>Subtotal SS de Deuda</t>
  </si>
  <si>
    <t>Total SS de Deuda</t>
  </si>
  <si>
    <t>1er Trimestre</t>
  </si>
  <si>
    <t xml:space="preserve">SERVICIOS DEUDA </t>
  </si>
  <si>
    <t>SS DEUDA / REC. CTES. "&lt; 15%"</t>
  </si>
  <si>
    <t>COVENANTS BONOS</t>
  </si>
  <si>
    <t>[1] / [2]  "&lt; 50%"</t>
  </si>
  <si>
    <t>[3] / [4]  "&lt; 13%"</t>
  </si>
  <si>
    <t>Pesos Ajustados</t>
  </si>
  <si>
    <t>Coparticipación Federal de Impuestos</t>
  </si>
  <si>
    <t>Otros Recursos Nacionales</t>
  </si>
  <si>
    <t>Sin garantía</t>
  </si>
  <si>
    <t>Art. 21 Ley de Responsabilidad Fiscal</t>
  </si>
  <si>
    <t>[5] / [6]  "&lt; 10%"</t>
  </si>
  <si>
    <t>[7] / [8]  "&lt; 50%"</t>
  </si>
  <si>
    <t>Tipo de Cambio (final del periodo)</t>
  </si>
  <si>
    <t>BADLAR (final del periodo)</t>
  </si>
  <si>
    <t>BADLAR</t>
  </si>
  <si>
    <t>Prom Resto</t>
  </si>
  <si>
    <t>Vencimiento por Moneda</t>
  </si>
  <si>
    <t>Por Moneda</t>
  </si>
  <si>
    <t>Vencimiento por Servicio</t>
  </si>
  <si>
    <t>Por Servicio</t>
  </si>
  <si>
    <t>Composición por Moneda</t>
  </si>
  <si>
    <t>Millones ARS</t>
  </si>
  <si>
    <t>Composición por Tasa</t>
  </si>
  <si>
    <t>Por Tasa</t>
  </si>
  <si>
    <t>RECURSOS CORRIENTES                    (Netos de Copart. a Municipios)</t>
  </si>
  <si>
    <r>
      <t xml:space="preserve">Pertenece al prospecto del Bono Mendoza 2021 (PMJ21) Y Bono Mendoza 2024 (PMY24)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</si>
  <si>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PERFIL DE VENCIMIENTOS</t>
  </si>
  <si>
    <t>COMPOSICIÓN DE LA DEUDA</t>
  </si>
  <si>
    <t>Tipo de Cambio (Promedio)</t>
  </si>
  <si>
    <t>BADLAR (Promedio)</t>
  </si>
  <si>
    <t>Vencimiento por Acreedor</t>
  </si>
  <si>
    <t>Acreedor/Creditor</t>
  </si>
  <si>
    <t>Saldo/Outstanding</t>
  </si>
  <si>
    <t>Moneda/
Currency</t>
  </si>
  <si>
    <t>Garantizado por/
Secured by</t>
  </si>
  <si>
    <t>Fecha inicio/
Issue date</t>
  </si>
  <si>
    <t>Cupón/Cupon</t>
  </si>
  <si>
    <t>Duración/
Maturity
(meses/
months)</t>
  </si>
  <si>
    <t>Frecuencia/
Frequency</t>
  </si>
  <si>
    <t>Fecha vto./
Maturity Date</t>
  </si>
  <si>
    <t>(Millones/Millions</t>
  </si>
  <si>
    <t>Fondo Fiduciario Desarrollo Provincial 2018</t>
  </si>
  <si>
    <t>BADLAR Bancos Privados</t>
  </si>
  <si>
    <t>Fondo Fiduciario Desarrollo Provincial 2017</t>
  </si>
  <si>
    <t>DGDP</t>
  </si>
  <si>
    <t>IPV</t>
  </si>
  <si>
    <t>UVA + 5%</t>
  </si>
  <si>
    <t>UFI</t>
  </si>
  <si>
    <t>SERVICIOS DEUDA GARANTIZADA CON COPARTICIPACIÓN SIG. 12 MESES
[1]</t>
  </si>
  <si>
    <t>COPARTICIPACIÓN RECIBIDA 3 MESES ANTERIORES x 4
[2]</t>
  </si>
  <si>
    <t>INTERESES PAGADOS 12 MESES ANTERIORES A INCURRIR EN DEUDA
[3]</t>
  </si>
  <si>
    <t>RECURSOS PERCIBIDOS 12 MESES ANTERIORES
[4]</t>
  </si>
  <si>
    <t>RECURSOS PERCIBIDOS 12 MESES ANTERIORES
[6]</t>
  </si>
  <si>
    <t>CAPITAL PENDIENTE DE DEUDA NO GARANTIZADA CON COPARTICIP.
[5]</t>
  </si>
  <si>
    <t>SERVICIOS DEUDA GARANTIZADA CON COPARTICIP. 4 TRIM FISCALES MÁS RECIENTES
[7]</t>
  </si>
  <si>
    <t>COPARTICIPACIÓN RECIBIDA DICHO PERÍODO
[8]</t>
  </si>
  <si>
    <t>BADLAR Bancos Privados + 4,375%</t>
  </si>
  <si>
    <t>LIBOR</t>
  </si>
  <si>
    <t>UVA</t>
  </si>
  <si>
    <t>FIJA</t>
  </si>
  <si>
    <t>BADLAR Bancos Públicos + 2%</t>
  </si>
  <si>
    <t>Semestral</t>
  </si>
  <si>
    <t>Mensual</t>
  </si>
  <si>
    <t>Trimestral</t>
  </si>
  <si>
    <t>FFDPF23</t>
  </si>
  <si>
    <t>FFDPD23</t>
  </si>
  <si>
    <t>ANSES 3% 2019</t>
  </si>
  <si>
    <t>ANSE23</t>
  </si>
  <si>
    <t>FFFIRO24</t>
  </si>
  <si>
    <t>FFFIRF26</t>
  </si>
  <si>
    <t>ANSES - Fideicomiso IPV VDF</t>
  </si>
  <si>
    <t>IPVO26</t>
  </si>
  <si>
    <t>FFFIRJ20</t>
  </si>
  <si>
    <t>FFFIRF21</t>
  </si>
  <si>
    <t>FFFIRE26</t>
  </si>
  <si>
    <t>FFFIRY22</t>
  </si>
  <si>
    <t>PROFA21</t>
  </si>
  <si>
    <t>Banco Nación Refinanciación 2018 + Asist $1.200</t>
  </si>
  <si>
    <t>BNAN23</t>
  </si>
  <si>
    <t>BONO DE INTERESES</t>
  </si>
  <si>
    <t>PMG25</t>
  </si>
  <si>
    <t>UVA (final del periodo)</t>
  </si>
  <si>
    <t>Bancos Internacionales y Otros Nacionales</t>
  </si>
  <si>
    <t>Por Acreedor</t>
  </si>
  <si>
    <t>LIBOR 6M + 3,5%</t>
  </si>
  <si>
    <t>&gt;&gt;&gt;&gt;&gt;&gt;&gt;&gt;&gt;&gt;&gt;&gt;&gt;&gt;&gt;&gt;&gt;&gt;&gt;&gt;&gt;&gt;&gt;&gt;&gt;&gt;&gt;</t>
  </si>
  <si>
    <t>UVA (Promedio)</t>
  </si>
  <si>
    <r>
      <t xml:space="preserve">Pertenece a la Ley N° 25.917 de Responabilidad Fiscal en su Capítulo V - "Endeudamiento":
Art 21) </t>
    </r>
    <r>
      <rPr>
        <sz val="12"/>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</si>
  <si>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r>
      <t xml:space="preserve">Pertenece al prospecto del Bono Mendoza 2024 (PMY24)  "Compromisos - Limitación a los Gravámenes":
(e) </t>
    </r>
    <r>
      <rPr>
        <sz val="12"/>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</si>
  <si>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2021 (PMJ21) y del Bono Mendoza 2024 (PMY24)  "Compromisos - Limitación a los Gravámenes":
(h) </t>
    </r>
    <r>
      <rPr>
        <sz val="12"/>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</si>
  <si>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Pertenece al prospecto del Bono Mendoza 2021 (PMJ21)  "Compromisos - Limitación a los Gravámenes":
(e) </t>
    </r>
    <r>
      <rPr>
        <sz val="12"/>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</si>
  <si>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 - Fideicomiso Volver a Producir</t>
  </si>
  <si>
    <t>BNAD18</t>
  </si>
  <si>
    <t>Badlar Públicos</t>
  </si>
  <si>
    <t>2do Trimestre</t>
  </si>
  <si>
    <t>Trimestre - Año</t>
  </si>
  <si>
    <t>(1) Deuda Consolidada  ADMINISTRACIÓN CENTRAL</t>
  </si>
  <si>
    <t>(2) Deuda Flotante ADMINISTRACIÓN CENTRAL</t>
  </si>
  <si>
    <t>(1+2)= (3) Deuda TOTAL  ADMINISTRACIÓN CENTRAL</t>
  </si>
  <si>
    <t xml:space="preserve"> (A) (IPC Junio 2019) /(IPC Periodo) </t>
  </si>
  <si>
    <t>(3) x (A) = Deuda TOTAL ADMINISTRACIÓN CENTRAL medida en PESOS de Junio de 2019</t>
  </si>
  <si>
    <t>(B) TIPO DE CAMBIO COMUNICACIÓN 3500 BCRA  ÚLTIMO DÍA HÁBIL CADA TRIMESTRE</t>
  </si>
  <si>
    <t>(3) / (B) Deuda TOTAL ADMINISTRACIÓN CENTRAL medida en USD</t>
  </si>
  <si>
    <t>(4) Deuda Flotante DESCENTRALIZADAS Y CUENTAS ESPECIALES</t>
  </si>
  <si>
    <t>(3+4) x (A)= Deuda TOTAL medida en PESOS de Junio de 2019</t>
  </si>
  <si>
    <t>Deuda TOTAL/PBG</t>
  </si>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</sst>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_ &quot;$&quot;\ * #,##0.00_ ;_ &quot;$&quot;\ * \-#,##0.00_ ;_ &quot;$&quot;\ * &quot;-&quot;??_ ;_ @_ "/>
    <numFmt numFmtId="165" formatCode="_ * #,##0.00_ ;_ * \-#,##0.00_ ;_ * &quot;-&quot;??_ ;_ @_ "/>
    <numFmt numFmtId="166" formatCode="[$ARS]\ #,##0.00"/>
    <numFmt numFmtId="167" formatCode="0.0%"/>
    <numFmt numFmtId="168" formatCode="[$-409]mmm\-yy;@"/>
    <numFmt numFmtId="169" formatCode="[$USD]\ #,##0.00"/>
    <numFmt numFmtId="170" formatCode="_ * #,##0_ ;_ * \-#,##0_ ;_ * &quot;-&quot;??_ ;_ @_ "/>
    <numFmt numFmtId="171" formatCode="_ * #,##0.00000000_ ;_ * \-#,##0.00000000_ ;_ * &quot;-&quot;??_ ;_ @_ "/>
    <numFmt numFmtId="172" formatCode="#,##0_ ;[Red]\-#,##0\ "/>
    <numFmt numFmtId="173" formatCode="0.000%"/>
    <numFmt numFmtId="174" formatCode="_ * #,##0.0_ ;_ * \-#,##0.0_ ;_ * &quot;-&quot;??_ ;_ @_ "/>
    <numFmt numFmtId="175" formatCode="&quot;$&quot;\ #,##0"/>
    <numFmt numFmtId="176" formatCode="0.0000"/>
    <numFmt numFmtId="177" formatCode="0.0000%"/>
    <numFmt numFmtId="178" formatCode="_-* #,##0.00\ _P_t_s_-;\-* #,##0.00\ _P_t_s_-;_-* &quot;-&quot;??\ _P_t_s_-;_-@_-"/>
    <numFmt numFmtId="179" formatCode="#,##0.00_ ;[Red]\-#,##0.00\ "/>
    <numFmt numFmtId="180" formatCode="&quot;$&quot;\ #,##0.0000"/>
    <numFmt numFmtId="181" formatCode="_-* #,##0.00\ [$€-1]_-;\-* #,##0.00\ [$€-1]_-;_-* &quot;-&quot;??\ [$€-1]_-"/>
    <numFmt numFmtId="182" formatCode="_([$€]* #,##0.00_);_([$€]* \(#,##0.00\);_([$€]* &quot;-&quot;??_);_(@_)"/>
    <numFmt numFmtId="183" formatCode="#.##0,"/>
    <numFmt numFmtId="184" formatCode="_-* #,##0.00\ _€_-;\-* #,##0.00\ _€_-;_-* &quot;-&quot;??\ _€_-;_-@_-"/>
    <numFmt numFmtId="185" formatCode="_ &quot;$&quot;\ * #,##0_ ;_ &quot;$&quot;\ * \-#,##0_ ;_ &quot;$&quot;\ * &quot;-&quot;_ ;_ @_ "/>
    <numFmt numFmtId="186" formatCode="&quot;$&quot;\ #,##0.00"/>
    <numFmt numFmtId="187" formatCode="mmmm\-yy"/>
  </numFmts>
  <fonts count="5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2"/>
      <name val="Arial"/>
      <family val="2"/>
    </font>
    <font>
      <sz val="12"/>
      <color theme="1"/>
      <name val="Arial"/>
      <family val="2"/>
    </font>
    <font>
      <sz val="12"/>
      <name val="Arial"/>
      <family val="2"/>
    </font>
    <font>
      <b/>
      <sz val="12"/>
      <color theme="1"/>
      <name val="Arial"/>
      <family val="2"/>
    </font>
    <font>
      <sz val="10"/>
      <name val="Arial"/>
      <family val="2"/>
    </font>
    <font>
      <sz val="11"/>
      <color indexed="8"/>
      <name val="Calibri"/>
      <family val="2"/>
    </font>
    <font>
      <sz val="10"/>
      <color indexed="8"/>
      <name val="Arial"/>
      <family val="2"/>
    </font>
    <font>
      <sz val="10"/>
      <name val="Calibri"/>
      <family val="2"/>
    </font>
    <font>
      <sz val="10"/>
      <color theme="1"/>
      <name val="Arial"/>
      <family val="2"/>
    </font>
    <font>
      <b/>
      <sz val="11"/>
      <color theme="1"/>
      <name val="Arial Narrow"/>
      <family val="2"/>
    </font>
    <font>
      <b/>
      <sz val="11"/>
      <color theme="0"/>
      <name val="Arial Narrow"/>
      <family val="2"/>
    </font>
    <font>
      <sz val="11"/>
      <color theme="1"/>
      <name val="Arial Narrow"/>
      <family val="2"/>
    </font>
    <font>
      <b/>
      <sz val="12"/>
      <color theme="1"/>
      <name val="Arial Narrow"/>
      <family val="2"/>
    </font>
    <font>
      <sz val="11"/>
      <color theme="1" tint="0.14999847407452621"/>
      <name val="Calibri"/>
      <family val="2"/>
      <scheme val="minor"/>
    </font>
    <font>
      <b/>
      <sz val="11"/>
      <color theme="1"/>
      <name val="Arial"/>
      <family val="2"/>
    </font>
    <font>
      <b/>
      <sz val="18"/>
      <color theme="3"/>
      <name val="Cambria"/>
      <family val="2"/>
      <scheme val="major"/>
    </font>
    <font>
      <sz val="11"/>
      <color theme="1"/>
      <name val="Arial"/>
      <family val="2"/>
    </font>
    <font>
      <b/>
      <sz val="11"/>
      <name val="Arial"/>
      <family val="2"/>
    </font>
    <font>
      <sz val="10"/>
      <name val="Arial Narrow"/>
      <family val="2"/>
    </font>
    <font>
      <sz val="1"/>
      <color indexed="8"/>
      <name val="Courier"/>
      <family val="3"/>
    </font>
    <font>
      <i/>
      <sz val="1"/>
      <color indexed="8"/>
      <name val="Courier"/>
      <family val="3"/>
    </font>
    <font>
      <u/>
      <sz val="11"/>
      <color theme="10"/>
      <name val="Calibri"/>
      <family val="2"/>
      <scheme val="minor"/>
    </font>
    <font>
      <sz val="12"/>
      <color theme="0"/>
      <name val="Arial"/>
      <family val="2"/>
    </font>
    <font>
      <sz val="12"/>
      <color rgb="FF99CCFF"/>
      <name val="Arial"/>
      <family val="2"/>
    </font>
    <font>
      <sz val="12"/>
      <color rgb="FFFFFFCC"/>
      <name val="Arial"/>
      <family val="2"/>
    </font>
    <font>
      <sz val="11"/>
      <color theme="0"/>
      <name val="Arial"/>
      <family val="2"/>
    </font>
    <font>
      <sz val="11"/>
      <color rgb="FFFF0000"/>
      <name val="Arial"/>
      <family val="2"/>
    </font>
    <font>
      <b/>
      <sz val="11"/>
      <color rgb="FFFF0000"/>
      <name val="Arial"/>
      <family val="2"/>
    </font>
    <font>
      <sz val="12"/>
      <color rgb="FFFF0000"/>
      <name val="Arial"/>
      <family val="2"/>
    </font>
    <font>
      <sz val="11"/>
      <name val="Arial"/>
      <family val="2"/>
    </font>
    <font>
      <b/>
      <sz val="14"/>
      <color theme="0"/>
      <name val="Arial Narrow"/>
      <family val="2"/>
    </font>
    <font>
      <b/>
      <sz val="12"/>
      <color theme="0"/>
      <name val="Arial Narrow"/>
      <family val="2"/>
    </font>
    <font>
      <sz val="14"/>
      <color theme="1"/>
      <name val="Arial Narrow"/>
      <family val="2"/>
    </font>
    <font>
      <sz val="12"/>
      <color theme="1"/>
      <name val="Arial Narrow"/>
      <family val="2"/>
    </font>
    <font>
      <b/>
      <sz val="14"/>
      <color theme="1"/>
      <name val="Arial Narrow"/>
      <family val="2"/>
    </font>
    <font>
      <b/>
      <sz val="12"/>
      <color rgb="FFFFFFCC"/>
      <name val="Arial"/>
      <family val="2"/>
    </font>
    <font>
      <sz val="9"/>
      <color indexed="81"/>
      <name val="Tahoma"/>
      <family val="2"/>
    </font>
    <font>
      <b/>
      <sz val="9"/>
      <color indexed="81"/>
      <name val="Tahoma"/>
      <family val="2"/>
    </font>
    <font>
      <b/>
      <sz val="11"/>
      <color theme="1"/>
      <name val="Calibri"/>
      <family val="2"/>
      <scheme val="minor"/>
    </font>
    <font>
      <i/>
      <sz val="10"/>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b/>
      <sz val="10"/>
      <color theme="0"/>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30">
    <fill>
      <patternFill patternType="none"/>
    </fill>
    <fill>
      <patternFill patternType="gray125"/>
    </fill>
    <fill>
      <patternFill patternType="solid">
        <fgColor theme="4"/>
      </patternFill>
    </fill>
    <fill>
      <patternFill patternType="solid">
        <fgColor rgb="FFFFFFCC"/>
        <bgColor indexed="64"/>
      </patternFill>
    </fill>
    <fill>
      <patternFill patternType="solid">
        <fgColor indexed="26"/>
        <bgColor indexed="64"/>
      </patternFill>
    </fill>
    <fill>
      <patternFill patternType="solid">
        <fgColor theme="5" tint="0.59999389629810485"/>
        <bgColor indexed="64"/>
      </patternFill>
    </fill>
    <fill>
      <patternFill patternType="solid">
        <fgColor indexed="44"/>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1"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99CCFF"/>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rgb="FF305496"/>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theme="0"/>
      </left>
      <right style="medium">
        <color theme="0"/>
      </right>
      <top style="medium">
        <color theme="0"/>
      </top>
      <bottom style="medium">
        <color theme="0"/>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5">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177" fontId="8" fillId="0" borderId="0" applyFont="0" applyFill="0" applyBorder="0" applyAlignment="0" applyProtection="0"/>
    <xf numFmtId="177" fontId="8" fillId="0" borderId="0" applyFont="0" applyFill="0" applyBorder="0" applyAlignment="0" applyProtection="0"/>
    <xf numFmtId="178" fontId="8"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76" fontId="10" fillId="0" borderId="0" applyFont="0" applyFill="0" applyBorder="0" applyAlignment="0" applyProtection="0"/>
    <xf numFmtId="165" fontId="8" fillId="0" borderId="0" applyNumberForma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7" fontId="8" fillId="0" borderId="0" applyFont="0" applyFill="0" applyBorder="0" applyAlignment="0" applyProtection="0"/>
    <xf numFmtId="176" fontId="10" fillId="0" borderId="0" applyFont="0" applyFill="0" applyBorder="0" applyAlignment="0" applyProtection="0"/>
    <xf numFmtId="179" fontId="10" fillId="0" borderId="0" applyFont="0" applyFill="0" applyBorder="0" applyAlignment="0" applyProtection="0"/>
    <xf numFmtId="165" fontId="8" fillId="0" borderId="0" applyNumberFormat="0" applyFill="0" applyBorder="0" applyAlignment="0" applyProtection="0"/>
    <xf numFmtId="164" fontId="9" fillId="0" borderId="0" applyFont="0" applyFill="0" applyBorder="0" applyAlignment="0" applyProtection="0"/>
    <xf numFmtId="164" fontId="11" fillId="0" borderId="0" applyFont="0" applyFill="0" applyBorder="0" applyAlignment="0" applyProtection="0"/>
    <xf numFmtId="0" fontId="8" fillId="0" borderId="0"/>
    <xf numFmtId="0" fontId="1" fillId="0" borderId="0"/>
    <xf numFmtId="0" fontId="12" fillId="0" borderId="0"/>
    <xf numFmtId="0" fontId="1" fillId="0" borderId="0"/>
    <xf numFmtId="0" fontId="1" fillId="0" borderId="0"/>
    <xf numFmtId="0" fontId="8" fillId="0" borderId="0"/>
    <xf numFmtId="0" fontId="8" fillId="0" borderId="0"/>
    <xf numFmtId="0" fontId="8"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181" fontId="22" fillId="0" borderId="0" applyFont="0" applyFill="0" applyBorder="0" applyAlignment="0" applyProtection="0"/>
    <xf numFmtId="182" fontId="8" fillId="0" borderId="0" applyFont="0" applyFill="0" applyBorder="0" applyAlignment="0" applyProtection="0"/>
    <xf numFmtId="183" fontId="23" fillId="0" borderId="0">
      <protection locked="0"/>
    </xf>
    <xf numFmtId="183" fontId="23" fillId="0" borderId="0">
      <protection locked="0"/>
    </xf>
    <xf numFmtId="183" fontId="24" fillId="0" borderId="0">
      <protection locked="0"/>
    </xf>
    <xf numFmtId="183" fontId="23" fillId="0" borderId="0">
      <protection locked="0"/>
    </xf>
    <xf numFmtId="183" fontId="23" fillId="0" borderId="0">
      <protection locked="0"/>
    </xf>
    <xf numFmtId="183" fontId="23" fillId="0" borderId="0">
      <protection locked="0"/>
    </xf>
    <xf numFmtId="183" fontId="24" fillId="0" borderId="0">
      <protection locked="0"/>
    </xf>
    <xf numFmtId="0" fontId="25" fillId="0" borderId="0" applyNumberFormat="0" applyFill="0" applyBorder="0" applyAlignment="0" applyProtection="0"/>
    <xf numFmtId="43" fontId="1" fillId="0" borderId="0" applyFont="0" applyFill="0" applyBorder="0" applyAlignment="0" applyProtection="0"/>
    <xf numFmtId="184" fontId="1" fillId="0" borderId="0" applyFont="0" applyFill="0" applyBorder="0" applyAlignment="0" applyProtection="0"/>
    <xf numFmtId="18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1" fillId="12" borderId="30" applyNumberFormat="0" applyFont="0" applyAlignment="0" applyProtection="0"/>
    <xf numFmtId="0" fontId="1" fillId="12" borderId="30" applyNumberFormat="0" applyFont="0" applyAlignment="0" applyProtection="0"/>
    <xf numFmtId="0" fontId="1" fillId="12" borderId="30" applyNumberFormat="0" applyFont="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246">
    <xf numFmtId="0" fontId="0" fillId="0" borderId="0" xfId="0"/>
    <xf numFmtId="166" fontId="4" fillId="4" borderId="1" xfId="0" applyNumberFormat="1" applyFont="1" applyFill="1" applyBorder="1" applyAlignment="1">
      <alignment horizontal="center" vertical="center"/>
    </xf>
    <xf numFmtId="0" fontId="5" fillId="0" borderId="0" xfId="0" applyFont="1" applyAlignment="1">
      <alignment vertical="center"/>
    </xf>
    <xf numFmtId="0" fontId="5" fillId="5" borderId="2" xfId="0" applyFont="1" applyFill="1" applyBorder="1" applyAlignment="1">
      <alignment vertical="center"/>
    </xf>
    <xf numFmtId="14" fontId="4" fillId="4" borderId="3"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xf>
    <xf numFmtId="14" fontId="4" fillId="4" borderId="6" xfId="0" applyNumberFormat="1" applyFont="1" applyFill="1" applyBorder="1" applyAlignment="1">
      <alignment horizontal="center" vertical="center"/>
    </xf>
    <xf numFmtId="166" fontId="4" fillId="6" borderId="2" xfId="0" applyNumberFormat="1" applyFont="1" applyFill="1" applyBorder="1" applyAlignment="1">
      <alignment vertical="center"/>
    </xf>
    <xf numFmtId="10" fontId="4" fillId="6" borderId="2" xfId="2" applyNumberFormat="1" applyFont="1" applyFill="1" applyBorder="1" applyAlignment="1">
      <alignment vertical="center"/>
    </xf>
    <xf numFmtId="169" fontId="4" fillId="6" borderId="2" xfId="0" applyNumberFormat="1" applyFont="1" applyFill="1" applyBorder="1" applyAlignment="1">
      <alignment vertical="center"/>
    </xf>
    <xf numFmtId="0" fontId="6" fillId="6" borderId="2" xfId="0" applyFont="1" applyFill="1" applyBorder="1" applyAlignment="1">
      <alignment horizontal="center" vertical="center"/>
    </xf>
    <xf numFmtId="168" fontId="6" fillId="6" borderId="2" xfId="0" applyNumberFormat="1" applyFont="1" applyFill="1" applyBorder="1" applyAlignment="1">
      <alignment horizontal="center" vertical="center"/>
    </xf>
    <xf numFmtId="10" fontId="6" fillId="6" borderId="2" xfId="0" applyNumberFormat="1" applyFont="1" applyFill="1" applyBorder="1" applyAlignment="1">
      <alignment horizontal="center" vertical="center"/>
    </xf>
    <xf numFmtId="0" fontId="4" fillId="6" borderId="2" xfId="0" applyFont="1" applyFill="1" applyBorder="1" applyAlignment="1">
      <alignment horizontal="center" vertical="center"/>
    </xf>
    <xf numFmtId="170" fontId="5" fillId="7" borderId="6" xfId="1" applyNumberFormat="1" applyFont="1" applyFill="1" applyBorder="1" applyAlignment="1">
      <alignment vertical="center"/>
    </xf>
    <xf numFmtId="166" fontId="6" fillId="0" borderId="2" xfId="0" applyNumberFormat="1" applyFont="1" applyBorder="1" applyAlignment="1">
      <alignment vertical="center"/>
    </xf>
    <xf numFmtId="166" fontId="6" fillId="8" borderId="2" xfId="0" applyNumberFormat="1" applyFont="1" applyFill="1" applyBorder="1" applyAlignment="1">
      <alignment vertical="center"/>
    </xf>
    <xf numFmtId="167" fontId="6" fillId="8" borderId="2" xfId="2" applyNumberFormat="1" applyFont="1" applyFill="1" applyBorder="1" applyAlignment="1">
      <alignment vertical="center"/>
    </xf>
    <xf numFmtId="169" fontId="6" fillId="8" borderId="2" xfId="0" applyNumberFormat="1" applyFont="1" applyFill="1" applyBorder="1" applyAlignment="1">
      <alignment vertical="center"/>
    </xf>
    <xf numFmtId="0" fontId="6" fillId="8" borderId="2" xfId="0" applyFont="1" applyFill="1" applyBorder="1" applyAlignment="1">
      <alignment horizontal="center" vertical="center"/>
    </xf>
    <xf numFmtId="168" fontId="6" fillId="8" borderId="2" xfId="0" applyNumberFormat="1" applyFont="1" applyFill="1" applyBorder="1" applyAlignment="1">
      <alignment horizontal="center" vertical="center"/>
    </xf>
    <xf numFmtId="10" fontId="6" fillId="8" borderId="2" xfId="0" applyNumberFormat="1" applyFont="1" applyFill="1" applyBorder="1" applyAlignment="1">
      <alignment horizontal="center" vertical="center"/>
    </xf>
    <xf numFmtId="170" fontId="5" fillId="0" borderId="2" xfId="1" applyNumberFormat="1" applyFont="1" applyFill="1" applyBorder="1" applyAlignment="1">
      <alignment vertical="center"/>
    </xf>
    <xf numFmtId="171" fontId="5" fillId="0" borderId="0" xfId="1" applyNumberFormat="1" applyFont="1" applyAlignment="1">
      <alignment vertical="center"/>
    </xf>
    <xf numFmtId="170" fontId="5" fillId="5" borderId="2" xfId="1" applyNumberFormat="1" applyFont="1" applyFill="1" applyBorder="1" applyAlignment="1">
      <alignment vertical="center"/>
    </xf>
    <xf numFmtId="167" fontId="6" fillId="0" borderId="2" xfId="2" applyNumberFormat="1" applyFont="1" applyBorder="1" applyAlignment="1">
      <alignment vertical="center"/>
    </xf>
    <xf numFmtId="168" fontId="6" fillId="0" borderId="2" xfId="0" applyNumberFormat="1" applyFont="1" applyBorder="1" applyAlignment="1">
      <alignment horizontal="center" vertical="center"/>
    </xf>
    <xf numFmtId="10" fontId="6" fillId="0" borderId="2" xfId="0" applyNumberFormat="1" applyFont="1" applyBorder="1" applyAlignment="1">
      <alignment horizontal="center" vertical="center"/>
    </xf>
    <xf numFmtId="0" fontId="6" fillId="0" borderId="2" xfId="0" applyFont="1" applyBorder="1" applyAlignment="1">
      <alignment horizontal="center" vertical="center"/>
    </xf>
    <xf numFmtId="1" fontId="6" fillId="8" borderId="2" xfId="0" applyNumberFormat="1" applyFont="1" applyFill="1" applyBorder="1" applyAlignment="1">
      <alignment horizontal="center" vertical="center"/>
    </xf>
    <xf numFmtId="172" fontId="4" fillId="6" borderId="2" xfId="0" applyNumberFormat="1" applyFont="1" applyFill="1" applyBorder="1" applyAlignment="1">
      <alignment vertical="center"/>
    </xf>
    <xf numFmtId="168" fontId="4" fillId="6" borderId="2" xfId="0" applyNumberFormat="1" applyFont="1" applyFill="1" applyBorder="1" applyAlignment="1">
      <alignment vertical="center"/>
    </xf>
    <xf numFmtId="172" fontId="4" fillId="6" borderId="2" xfId="0" applyNumberFormat="1" applyFont="1" applyFill="1" applyBorder="1" applyAlignment="1">
      <alignment horizontal="center" vertical="center"/>
    </xf>
    <xf numFmtId="170" fontId="5" fillId="7" borderId="2" xfId="1" applyNumberFormat="1" applyFont="1" applyFill="1" applyBorder="1" applyAlignment="1">
      <alignment vertical="center"/>
    </xf>
    <xf numFmtId="166" fontId="4" fillId="4" borderId="2" xfId="0" applyNumberFormat="1" applyFont="1" applyFill="1" applyBorder="1" applyAlignment="1">
      <alignment vertical="center"/>
    </xf>
    <xf numFmtId="167" fontId="4" fillId="4" borderId="2" xfId="2" applyNumberFormat="1" applyFont="1" applyFill="1" applyBorder="1" applyAlignment="1">
      <alignment vertical="center"/>
    </xf>
    <xf numFmtId="169" fontId="4" fillId="4" borderId="2" xfId="0" applyNumberFormat="1" applyFont="1" applyFill="1" applyBorder="1" applyAlignment="1">
      <alignment vertical="center"/>
    </xf>
    <xf numFmtId="172" fontId="4" fillId="4" borderId="2" xfId="0" applyNumberFormat="1" applyFont="1" applyFill="1" applyBorder="1" applyAlignment="1">
      <alignment vertical="center"/>
    </xf>
    <xf numFmtId="168" fontId="4" fillId="4" borderId="2" xfId="0" applyNumberFormat="1" applyFont="1" applyFill="1" applyBorder="1" applyAlignment="1">
      <alignment vertical="center"/>
    </xf>
    <xf numFmtId="172" fontId="4" fillId="4" borderId="2" xfId="0" applyNumberFormat="1" applyFont="1" applyFill="1" applyBorder="1" applyAlignment="1">
      <alignment horizontal="center" vertical="center"/>
    </xf>
    <xf numFmtId="0" fontId="4" fillId="4" borderId="2" xfId="0" applyFont="1" applyFill="1" applyBorder="1" applyAlignment="1">
      <alignment vertical="center"/>
    </xf>
    <xf numFmtId="165" fontId="6" fillId="8" borderId="2" xfId="1" applyFont="1" applyFill="1" applyBorder="1" applyAlignment="1">
      <alignment vertical="center"/>
    </xf>
    <xf numFmtId="1" fontId="6" fillId="8" borderId="2" xfId="2" applyNumberFormat="1" applyFont="1" applyFill="1" applyBorder="1" applyAlignment="1">
      <alignment horizontal="center" vertical="center"/>
    </xf>
    <xf numFmtId="169" fontId="6" fillId="0" borderId="2" xfId="0" applyNumberFormat="1" applyFont="1" applyBorder="1" applyAlignment="1">
      <alignment vertical="center"/>
    </xf>
    <xf numFmtId="167" fontId="6" fillId="0" borderId="2" xfId="2" applyNumberFormat="1" applyFont="1" applyFill="1" applyBorder="1" applyAlignment="1">
      <alignment vertical="center"/>
    </xf>
    <xf numFmtId="173" fontId="6" fillId="0" borderId="2" xfId="0" applyNumberFormat="1"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170" fontId="7" fillId="0" borderId="0" xfId="1" applyNumberFormat="1" applyFont="1" applyAlignment="1">
      <alignment vertical="center"/>
    </xf>
    <xf numFmtId="166" fontId="4" fillId="0" borderId="4" xfId="1" applyNumberFormat="1" applyFont="1" applyFill="1" applyBorder="1" applyAlignment="1">
      <alignment vertical="center"/>
    </xf>
    <xf numFmtId="166" fontId="4" fillId="0" borderId="5" xfId="1" applyNumberFormat="1" applyFont="1" applyFill="1" applyBorder="1" applyAlignment="1">
      <alignment vertical="center"/>
    </xf>
    <xf numFmtId="167" fontId="7" fillId="0" borderId="0" xfId="0" applyNumberFormat="1" applyFont="1" applyAlignment="1">
      <alignment vertical="center"/>
    </xf>
    <xf numFmtId="169" fontId="4" fillId="0" borderId="2" xfId="0"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0" fontId="7" fillId="0" borderId="0" xfId="0" applyFont="1" applyAlignment="1">
      <alignment horizontal="center" vertical="center"/>
    </xf>
    <xf numFmtId="166" fontId="5" fillId="0" borderId="0" xfId="0" applyNumberFormat="1" applyFont="1" applyAlignment="1">
      <alignment vertical="center"/>
    </xf>
    <xf numFmtId="167" fontId="5" fillId="0" borderId="0" xfId="0" applyNumberFormat="1" applyFont="1" applyAlignment="1">
      <alignment vertical="center"/>
    </xf>
    <xf numFmtId="168" fontId="5" fillId="0" borderId="0" xfId="0" applyNumberFormat="1" applyFont="1" applyAlignment="1">
      <alignment vertical="center"/>
    </xf>
    <xf numFmtId="170" fontId="7" fillId="0" borderId="2" xfId="0" applyNumberFormat="1" applyFont="1" applyBorder="1" applyAlignment="1">
      <alignment vertical="center"/>
    </xf>
    <xf numFmtId="167" fontId="7" fillId="0" borderId="0" xfId="1" applyNumberFormat="1" applyFont="1" applyBorder="1" applyAlignment="1">
      <alignment vertical="center"/>
    </xf>
    <xf numFmtId="176" fontId="5" fillId="0" borderId="0" xfId="0" applyNumberFormat="1" applyFont="1" applyAlignment="1">
      <alignment vertical="center"/>
    </xf>
    <xf numFmtId="0" fontId="15" fillId="0" borderId="0" xfId="0" applyFont="1"/>
    <xf numFmtId="176" fontId="7" fillId="0" borderId="4" xfId="1" applyNumberFormat="1" applyFont="1" applyBorder="1" applyAlignment="1">
      <alignment vertical="center"/>
    </xf>
    <xf numFmtId="0" fontId="6" fillId="8" borderId="2" xfId="0" applyFont="1" applyFill="1" applyBorder="1" applyAlignment="1">
      <alignment horizontal="left" vertical="center"/>
    </xf>
    <xf numFmtId="0" fontId="6" fillId="0" borderId="2" xfId="0" applyFont="1" applyBorder="1" applyAlignment="1">
      <alignment horizontal="left" vertical="center"/>
    </xf>
    <xf numFmtId="177" fontId="5" fillId="0" borderId="0" xfId="2" applyNumberFormat="1" applyFont="1" applyAlignment="1">
      <alignment vertical="center"/>
    </xf>
    <xf numFmtId="0" fontId="14" fillId="9" borderId="2" xfId="0" applyFont="1" applyFill="1" applyBorder="1" applyAlignment="1">
      <alignment horizontal="center" vertical="center" wrapText="1"/>
    </xf>
    <xf numFmtId="0" fontId="15" fillId="0" borderId="4" xfId="0" applyFont="1" applyBorder="1" applyAlignment="1">
      <alignment horizontal="right" vertical="center"/>
    </xf>
    <xf numFmtId="3" fontId="13" fillId="0" borderId="2" xfId="0" applyNumberFormat="1" applyFont="1" applyBorder="1" applyAlignment="1">
      <alignment vertical="center"/>
    </xf>
    <xf numFmtId="3" fontId="15" fillId="0" borderId="0" xfId="0" applyNumberFormat="1" applyFont="1" applyAlignment="1">
      <alignment horizontal="center" vertical="center"/>
    </xf>
    <xf numFmtId="9" fontId="15" fillId="0" borderId="0" xfId="2" applyFont="1" applyAlignment="1">
      <alignment horizontal="center" vertical="center"/>
    </xf>
    <xf numFmtId="0" fontId="0" fillId="11" borderId="0" xfId="0" applyFill="1"/>
    <xf numFmtId="0" fontId="3" fillId="11" borderId="0" xfId="0" applyFont="1" applyFill="1"/>
    <xf numFmtId="0" fontId="17" fillId="11" borderId="0" xfId="0" applyFont="1" applyFill="1"/>
    <xf numFmtId="0" fontId="2" fillId="11" borderId="22" xfId="0" applyFont="1" applyFill="1" applyBorder="1" applyAlignment="1">
      <alignment horizontal="left" vertical="center"/>
    </xf>
    <xf numFmtId="0" fontId="18" fillId="0" borderId="0" xfId="0" applyFont="1" applyAlignment="1">
      <alignment vertical="center"/>
    </xf>
    <xf numFmtId="3" fontId="15" fillId="0" borderId="0" xfId="0" applyNumberFormat="1" applyFont="1"/>
    <xf numFmtId="0" fontId="5" fillId="5" borderId="2" xfId="0" applyFont="1" applyFill="1" applyBorder="1" applyAlignment="1">
      <alignment horizontal="center" vertical="center"/>
    </xf>
    <xf numFmtId="0" fontId="20" fillId="0" borderId="0" xfId="0" applyFont="1" applyAlignment="1">
      <alignment vertical="center"/>
    </xf>
    <xf numFmtId="0" fontId="5" fillId="0" borderId="2" xfId="0" applyFont="1" applyBorder="1" applyAlignment="1">
      <alignment horizontal="center" vertical="center"/>
    </xf>
    <xf numFmtId="172" fontId="21" fillId="6" borderId="2" xfId="0" applyNumberFormat="1" applyFont="1" applyFill="1" applyBorder="1" applyAlignment="1">
      <alignment vertical="center"/>
    </xf>
    <xf numFmtId="166" fontId="6" fillId="0" borderId="0" xfId="0" applyNumberFormat="1" applyFont="1" applyAlignment="1">
      <alignment vertical="center"/>
    </xf>
    <xf numFmtId="10" fontId="6" fillId="0" borderId="0" xfId="2" applyNumberFormat="1" applyFont="1" applyFill="1" applyBorder="1" applyAlignment="1">
      <alignment vertical="center"/>
    </xf>
    <xf numFmtId="167" fontId="6" fillId="0" borderId="0" xfId="2" applyNumberFormat="1" applyFont="1" applyFill="1" applyBorder="1" applyAlignment="1">
      <alignment vertical="center"/>
    </xf>
    <xf numFmtId="169" fontId="6" fillId="8" borderId="0" xfId="0" applyNumberFormat="1" applyFont="1" applyFill="1" applyAlignment="1">
      <alignment vertical="center"/>
    </xf>
    <xf numFmtId="168" fontId="6" fillId="0" borderId="0" xfId="0" applyNumberFormat="1" applyFont="1" applyAlignment="1">
      <alignment horizontal="center" vertical="center"/>
    </xf>
    <xf numFmtId="1" fontId="6" fillId="0" borderId="0" xfId="0" applyNumberFormat="1" applyFont="1" applyAlignment="1">
      <alignment horizontal="center" vertical="center"/>
    </xf>
    <xf numFmtId="165" fontId="6" fillId="0" borderId="0" xfId="1" applyFont="1" applyFill="1" applyBorder="1" applyAlignment="1">
      <alignment vertical="center"/>
    </xf>
    <xf numFmtId="176" fontId="7" fillId="0" borderId="2" xfId="1" applyNumberFormat="1" applyFont="1" applyBorder="1" applyAlignment="1">
      <alignment vertical="center"/>
    </xf>
    <xf numFmtId="177" fontId="7" fillId="0" borderId="2" xfId="2" applyNumberFormat="1" applyFont="1" applyBorder="1" applyAlignment="1">
      <alignment vertical="center"/>
    </xf>
    <xf numFmtId="0" fontId="20" fillId="0" borderId="0" xfId="0" applyFont="1" applyAlignment="1">
      <alignment horizontal="center" vertical="center"/>
    </xf>
    <xf numFmtId="166" fontId="26" fillId="0" borderId="0" xfId="0" applyNumberFormat="1"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0" fillId="0" borderId="0" xfId="0" applyFont="1" applyAlignment="1">
      <alignment horizontal="center"/>
    </xf>
    <xf numFmtId="166" fontId="6" fillId="0" borderId="2" xfId="2" applyNumberFormat="1" applyFont="1" applyFill="1" applyBorder="1" applyAlignment="1">
      <alignment vertical="center"/>
    </xf>
    <xf numFmtId="165" fontId="5" fillId="0" borderId="0" xfId="1" applyFont="1" applyAlignment="1">
      <alignment vertical="center"/>
    </xf>
    <xf numFmtId="165" fontId="5" fillId="0" borderId="12" xfId="1" applyFont="1" applyFill="1" applyBorder="1" applyAlignment="1">
      <alignment vertical="center"/>
    </xf>
    <xf numFmtId="0" fontId="15" fillId="0" borderId="0" xfId="0" applyFont="1" applyAlignment="1">
      <alignment vertical="center"/>
    </xf>
    <xf numFmtId="0" fontId="27" fillId="25" borderId="2" xfId="0" applyFont="1" applyFill="1" applyBorder="1" applyAlignment="1">
      <alignment horizontal="center" vertical="center"/>
    </xf>
    <xf numFmtId="172" fontId="28" fillId="4" borderId="2" xfId="0" applyNumberFormat="1" applyFont="1" applyFill="1" applyBorder="1" applyAlignment="1">
      <alignment horizontal="center" vertical="center"/>
    </xf>
    <xf numFmtId="172" fontId="27" fillId="6" borderId="2" xfId="0" applyNumberFormat="1" applyFont="1" applyFill="1" applyBorder="1" applyAlignment="1">
      <alignment horizontal="center" vertical="center"/>
    </xf>
    <xf numFmtId="3" fontId="15" fillId="0" borderId="2" xfId="0" applyNumberFormat="1" applyFont="1" applyBorder="1"/>
    <xf numFmtId="0" fontId="29" fillId="0" borderId="0" xfId="0" applyFont="1" applyAlignment="1">
      <alignment vertical="center"/>
    </xf>
    <xf numFmtId="170" fontId="5" fillId="0" borderId="0" xfId="0" applyNumberFormat="1"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3" fillId="0" borderId="0" xfId="0" applyFont="1" applyAlignment="1">
      <alignment horizontal="center" vertical="center"/>
    </xf>
    <xf numFmtId="0" fontId="6" fillId="0" borderId="0" xfId="0" applyFont="1" applyAlignment="1">
      <alignment vertical="center"/>
    </xf>
    <xf numFmtId="168" fontId="7" fillId="0" borderId="0" xfId="0" applyNumberFormat="1" applyFont="1" applyAlignment="1">
      <alignment horizontal="center" vertical="center"/>
    </xf>
    <xf numFmtId="174" fontId="5" fillId="0" borderId="0" xfId="1" applyNumberFormat="1" applyFont="1" applyFill="1" applyBorder="1" applyAlignment="1">
      <alignment vertical="center"/>
    </xf>
    <xf numFmtId="10" fontId="5" fillId="0" borderId="0" xfId="2" applyNumberFormat="1" applyFont="1" applyFill="1" applyBorder="1" applyAlignment="1">
      <alignment horizontal="center" vertical="center"/>
    </xf>
    <xf numFmtId="174" fontId="7" fillId="0" borderId="0" xfId="1" applyNumberFormat="1" applyFont="1" applyFill="1" applyBorder="1" applyAlignment="1">
      <alignment horizontal="center" vertical="center"/>
    </xf>
    <xf numFmtId="167" fontId="5" fillId="0" borderId="0" xfId="2" applyNumberFormat="1" applyFont="1" applyFill="1" applyBorder="1" applyAlignment="1">
      <alignment vertical="center"/>
    </xf>
    <xf numFmtId="0" fontId="34" fillId="9" borderId="31" xfId="0" applyFont="1" applyFill="1" applyBorder="1" applyAlignment="1">
      <alignment horizontal="center" vertical="center" wrapText="1"/>
    </xf>
    <xf numFmtId="0" fontId="35" fillId="10" borderId="27" xfId="0" applyFont="1" applyFill="1" applyBorder="1" applyAlignment="1">
      <alignment horizontal="center" vertical="center" wrapText="1"/>
    </xf>
    <xf numFmtId="3" fontId="36" fillId="26" borderId="32" xfId="0" applyNumberFormat="1" applyFont="1" applyFill="1" applyBorder="1" applyAlignment="1">
      <alignment horizontal="center" vertical="center" wrapText="1"/>
    </xf>
    <xf numFmtId="0" fontId="35" fillId="10" borderId="28" xfId="0" applyFont="1" applyFill="1" applyBorder="1" applyAlignment="1">
      <alignment horizontal="center" vertical="center" wrapText="1"/>
    </xf>
    <xf numFmtId="3" fontId="36" fillId="26" borderId="25" xfId="0" applyNumberFormat="1" applyFont="1" applyFill="1" applyBorder="1" applyAlignment="1">
      <alignment horizontal="center" vertical="center" wrapText="1"/>
    </xf>
    <xf numFmtId="0" fontId="35" fillId="10" borderId="29" xfId="0" applyFont="1" applyFill="1" applyBorder="1" applyAlignment="1">
      <alignment horizontal="center" vertical="center" wrapText="1"/>
    </xf>
    <xf numFmtId="167" fontId="38" fillId="26" borderId="26" xfId="2" applyNumberFormat="1" applyFont="1" applyFill="1" applyBorder="1" applyAlignment="1">
      <alignment horizontal="center" vertical="center" wrapText="1"/>
    </xf>
    <xf numFmtId="0" fontId="35" fillId="10" borderId="23" xfId="0" applyFont="1" applyFill="1" applyBorder="1" applyAlignment="1">
      <alignment horizontal="center" vertical="center" wrapText="1"/>
    </xf>
    <xf numFmtId="3" fontId="36" fillId="26" borderId="24" xfId="0" applyNumberFormat="1" applyFont="1" applyFill="1" applyBorder="1" applyAlignment="1">
      <alignment horizontal="center" vertical="center" wrapText="1"/>
    </xf>
    <xf numFmtId="0" fontId="35" fillId="10" borderId="17" xfId="0" applyFont="1" applyFill="1" applyBorder="1" applyAlignment="1">
      <alignment horizontal="center" vertical="center" wrapText="1"/>
    </xf>
    <xf numFmtId="0" fontId="35" fillId="10" borderId="19" xfId="0" applyFont="1" applyFill="1" applyBorder="1" applyAlignment="1">
      <alignment horizontal="center" vertical="center" wrapText="1"/>
    </xf>
    <xf numFmtId="0" fontId="35" fillId="10" borderId="15" xfId="0" applyFont="1" applyFill="1" applyBorder="1" applyAlignment="1">
      <alignment horizontal="center" vertical="center" wrapText="1"/>
    </xf>
    <xf numFmtId="165" fontId="5" fillId="0" borderId="0" xfId="1" applyFont="1" applyFill="1" applyBorder="1" applyAlignment="1">
      <alignment vertical="center"/>
    </xf>
    <xf numFmtId="166" fontId="32" fillId="0" borderId="0" xfId="0" applyNumberFormat="1" applyFont="1" applyAlignment="1">
      <alignment vertical="center"/>
    </xf>
    <xf numFmtId="166" fontId="39" fillId="0" borderId="0" xfId="1" applyNumberFormat="1" applyFont="1" applyFill="1" applyBorder="1" applyAlignment="1">
      <alignment vertical="center"/>
    </xf>
    <xf numFmtId="0" fontId="43" fillId="0" borderId="0" xfId="0" applyFont="1" applyAlignment="1">
      <alignment wrapText="1"/>
    </xf>
    <xf numFmtId="0" fontId="45" fillId="27" borderId="8" xfId="0" applyFont="1" applyFill="1" applyBorder="1" applyAlignment="1">
      <alignment horizontal="center"/>
    </xf>
    <xf numFmtId="0" fontId="46" fillId="0" borderId="0" xfId="0" applyFont="1" applyAlignment="1">
      <alignment wrapText="1"/>
    </xf>
    <xf numFmtId="17" fontId="44" fillId="27" borderId="17" xfId="0" applyNumberFormat="1" applyFont="1" applyFill="1" applyBorder="1" applyAlignment="1">
      <alignment horizontal="center"/>
    </xf>
    <xf numFmtId="17" fontId="44" fillId="27" borderId="2" xfId="0" applyNumberFormat="1" applyFont="1" applyFill="1" applyBorder="1" applyAlignment="1">
      <alignment horizontal="center"/>
    </xf>
    <xf numFmtId="17" fontId="44" fillId="27" borderId="34" xfId="0" applyNumberFormat="1" applyFont="1" applyFill="1" applyBorder="1" applyAlignment="1">
      <alignment horizontal="center"/>
    </xf>
    <xf numFmtId="0" fontId="47" fillId="10" borderId="24" xfId="0" applyFont="1" applyFill="1" applyBorder="1" applyAlignment="1">
      <alignment horizontal="left" vertical="center" wrapText="1"/>
    </xf>
    <xf numFmtId="4" fontId="46" fillId="0" borderId="5" xfId="0" applyNumberFormat="1" applyFont="1" applyBorder="1"/>
    <xf numFmtId="4" fontId="46" fillId="0" borderId="2" xfId="0" applyNumberFormat="1" applyFont="1" applyBorder="1"/>
    <xf numFmtId="4" fontId="46" fillId="0" borderId="2" xfId="0" applyNumberFormat="1" applyFont="1" applyBorder="1" applyAlignment="1">
      <alignment horizontal="right"/>
    </xf>
    <xf numFmtId="4" fontId="46" fillId="0" borderId="34" xfId="0" applyNumberFormat="1" applyFont="1" applyBorder="1" applyAlignment="1">
      <alignment horizontal="right"/>
    </xf>
    <xf numFmtId="0" fontId="47" fillId="10" borderId="25" xfId="0" applyFont="1" applyFill="1" applyBorder="1" applyAlignment="1">
      <alignment horizontal="left" vertical="center" wrapText="1"/>
    </xf>
    <xf numFmtId="43" fontId="46" fillId="0" borderId="2" xfId="57" applyFont="1" applyBorder="1"/>
    <xf numFmtId="4" fontId="46" fillId="0" borderId="34" xfId="0" applyNumberFormat="1" applyFont="1" applyBorder="1"/>
    <xf numFmtId="0" fontId="47" fillId="28" borderId="25" xfId="0" applyFont="1" applyFill="1" applyBorder="1" applyAlignment="1">
      <alignment horizontal="left" vertical="center" wrapText="1"/>
    </xf>
    <xf numFmtId="4" fontId="46" fillId="28" borderId="5" xfId="0" applyNumberFormat="1" applyFont="1" applyFill="1" applyBorder="1"/>
    <xf numFmtId="4" fontId="46" fillId="28" borderId="2" xfId="0" applyNumberFormat="1" applyFont="1" applyFill="1" applyBorder="1"/>
    <xf numFmtId="4" fontId="46" fillId="28" borderId="34" xfId="0" applyNumberFormat="1" applyFont="1" applyFill="1" applyBorder="1"/>
    <xf numFmtId="0" fontId="46" fillId="0" borderId="5" xfId="0" applyFont="1" applyBorder="1"/>
    <xf numFmtId="0" fontId="46" fillId="0" borderId="2" xfId="0" applyFont="1" applyBorder="1"/>
    <xf numFmtId="0" fontId="46" fillId="0" borderId="34" xfId="0" applyFont="1" applyBorder="1"/>
    <xf numFmtId="0" fontId="47" fillId="10" borderId="26" xfId="0" applyFont="1" applyFill="1" applyBorder="1" applyAlignment="1">
      <alignment horizontal="left" vertical="center" wrapText="1"/>
    </xf>
    <xf numFmtId="10" fontId="46" fillId="0" borderId="35" xfId="2" applyNumberFormat="1" applyFont="1" applyBorder="1"/>
    <xf numFmtId="10" fontId="46" fillId="0" borderId="36" xfId="2" applyNumberFormat="1" applyFont="1" applyBorder="1"/>
    <xf numFmtId="0" fontId="0" fillId="0" borderId="0" xfId="0" applyAlignment="1">
      <alignment wrapText="1"/>
    </xf>
    <xf numFmtId="165" fontId="0" fillId="0" borderId="0" xfId="1" applyFont="1" applyBorder="1"/>
    <xf numFmtId="43" fontId="3" fillId="0" borderId="0" xfId="57" applyFont="1" applyAlignment="1">
      <alignment wrapText="1"/>
    </xf>
    <xf numFmtId="43" fontId="3" fillId="0" borderId="0" xfId="57" applyFont="1"/>
    <xf numFmtId="43" fontId="0" fillId="0" borderId="0" xfId="57" applyFont="1" applyAlignment="1">
      <alignment wrapText="1"/>
    </xf>
    <xf numFmtId="43" fontId="0" fillId="0" borderId="0" xfId="57" applyFont="1"/>
    <xf numFmtId="10" fontId="0" fillId="0" borderId="0" xfId="2" applyNumberFormat="1" applyFont="1"/>
    <xf numFmtId="2" fontId="0" fillId="0" borderId="0" xfId="0" applyNumberFormat="1"/>
    <xf numFmtId="0" fontId="42" fillId="0" borderId="0" xfId="0" applyFont="1" applyAlignment="1">
      <alignment horizontal="center"/>
    </xf>
    <xf numFmtId="0" fontId="2" fillId="27" borderId="0" xfId="0" applyFont="1" applyFill="1"/>
    <xf numFmtId="4" fontId="0" fillId="0" borderId="0" xfId="0" applyNumberFormat="1"/>
    <xf numFmtId="167" fontId="0" fillId="0" borderId="0" xfId="2" applyNumberFormat="1" applyFont="1"/>
    <xf numFmtId="0" fontId="0" fillId="0" borderId="0" xfId="0" applyAlignment="1">
      <alignment horizontal="left"/>
    </xf>
    <xf numFmtId="17" fontId="47" fillId="27" borderId="2" xfId="0" applyNumberFormat="1" applyFont="1" applyFill="1" applyBorder="1" applyAlignment="1">
      <alignment horizontal="center" vertical="center"/>
    </xf>
    <xf numFmtId="166" fontId="4" fillId="3" borderId="1" xfId="0" applyNumberFormat="1" applyFont="1" applyFill="1" applyBorder="1" applyAlignment="1">
      <alignment horizontal="left" vertical="center" wrapText="1"/>
    </xf>
    <xf numFmtId="166" fontId="4" fillId="3" borderId="3" xfId="0" applyNumberFormat="1" applyFont="1" applyFill="1" applyBorder="1" applyAlignment="1">
      <alignment horizontal="left" vertical="center" wrapText="1"/>
    </xf>
    <xf numFmtId="166" fontId="4" fillId="3" borderId="6" xfId="0" applyNumberFormat="1" applyFont="1" applyFill="1" applyBorder="1" applyAlignment="1">
      <alignment horizontal="left" vertical="center" wrapText="1"/>
    </xf>
    <xf numFmtId="166" fontId="4" fillId="4" borderId="1" xfId="0" applyNumberFormat="1" applyFont="1" applyFill="1" applyBorder="1" applyAlignment="1">
      <alignment horizontal="left" vertical="center" wrapText="1"/>
    </xf>
    <xf numFmtId="166" fontId="4" fillId="4" borderId="3" xfId="0" applyNumberFormat="1" applyFont="1" applyFill="1" applyBorder="1" applyAlignment="1">
      <alignment horizontal="left" vertical="center" wrapText="1"/>
    </xf>
    <xf numFmtId="166" fontId="4" fillId="4" borderId="6" xfId="0" applyNumberFormat="1" applyFont="1" applyFill="1" applyBorder="1" applyAlignment="1">
      <alignment horizontal="left" vertical="center" wrapText="1"/>
    </xf>
    <xf numFmtId="167" fontId="4" fillId="4" borderId="1" xfId="2" applyNumberFormat="1" applyFont="1" applyFill="1" applyBorder="1" applyAlignment="1">
      <alignment horizontal="center" vertical="center" wrapText="1"/>
    </xf>
    <xf numFmtId="167" fontId="4" fillId="4" borderId="3" xfId="2" applyNumberFormat="1" applyFont="1" applyFill="1" applyBorder="1" applyAlignment="1">
      <alignment horizontal="center" vertical="center" wrapText="1"/>
    </xf>
    <xf numFmtId="167" fontId="4" fillId="4" borderId="6" xfId="2" applyNumberFormat="1" applyFont="1" applyFill="1" applyBorder="1" applyAlignment="1">
      <alignment horizontal="center" vertical="center" wrapText="1"/>
    </xf>
    <xf numFmtId="168" fontId="4" fillId="4" borderId="1" xfId="0" applyNumberFormat="1" applyFont="1" applyFill="1" applyBorder="1" applyAlignment="1">
      <alignment horizontal="center" vertical="center" wrapText="1"/>
    </xf>
    <xf numFmtId="168" fontId="4" fillId="4" borderId="3" xfId="0" applyNumberFormat="1" applyFont="1" applyFill="1" applyBorder="1" applyAlignment="1">
      <alignment horizontal="center" vertical="center" wrapText="1"/>
    </xf>
    <xf numFmtId="168" fontId="4" fillId="4" borderId="6"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0" fontId="5" fillId="5" borderId="2" xfId="0" applyFont="1" applyFill="1" applyBorder="1" applyAlignment="1">
      <alignment horizontal="center" vertical="center"/>
    </xf>
    <xf numFmtId="180" fontId="7" fillId="0" borderId="2" xfId="1" applyNumberFormat="1" applyFont="1" applyBorder="1" applyAlignment="1">
      <alignment horizontal="center" vertical="center"/>
    </xf>
    <xf numFmtId="175" fontId="7" fillId="0" borderId="2" xfId="1" applyNumberFormat="1" applyFont="1" applyBorder="1" applyAlignment="1">
      <alignment horizontal="center" vertical="center"/>
    </xf>
    <xf numFmtId="177" fontId="7" fillId="0" borderId="2" xfId="1" applyNumberFormat="1" applyFont="1" applyBorder="1" applyAlignment="1">
      <alignment horizontal="center" vertical="center"/>
    </xf>
    <xf numFmtId="186" fontId="7" fillId="0" borderId="2" xfId="1" applyNumberFormat="1" applyFont="1" applyBorder="1" applyAlignment="1">
      <alignment horizontal="center" vertical="center"/>
    </xf>
    <xf numFmtId="0" fontId="34" fillId="9" borderId="21" xfId="0" applyFont="1" applyFill="1" applyBorder="1" applyAlignment="1">
      <alignment horizontal="center" vertical="center" wrapText="1"/>
    </xf>
    <xf numFmtId="0" fontId="34" fillId="9" borderId="0" xfId="0" applyFont="1" applyFill="1" applyAlignment="1">
      <alignment horizontal="center" vertical="center" wrapText="1"/>
    </xf>
    <xf numFmtId="0" fontId="34" fillId="9" borderId="20" xfId="0" applyFont="1" applyFill="1" applyBorder="1" applyAlignment="1">
      <alignment horizontal="center" vertical="center" wrapText="1"/>
    </xf>
    <xf numFmtId="0" fontId="34" fillId="9" borderId="13" xfId="0" applyFont="1" applyFill="1" applyBorder="1" applyAlignment="1">
      <alignment horizontal="center" vertical="center" wrapText="1"/>
    </xf>
    <xf numFmtId="0" fontId="34" fillId="9" borderId="14" xfId="0" applyFont="1" applyFill="1" applyBorder="1" applyAlignment="1">
      <alignment horizontal="center" vertical="center" wrapText="1"/>
    </xf>
    <xf numFmtId="0" fontId="34" fillId="9" borderId="16" xfId="0" applyFont="1" applyFill="1" applyBorder="1" applyAlignment="1">
      <alignment horizontal="center" vertical="center" wrapText="1"/>
    </xf>
    <xf numFmtId="0" fontId="34" fillId="9" borderId="18" xfId="0" applyFont="1" applyFill="1" applyBorder="1" applyAlignment="1">
      <alignment horizontal="center" vertical="center" wrapText="1"/>
    </xf>
    <xf numFmtId="0" fontId="16" fillId="0" borderId="2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44" fillId="27" borderId="27" xfId="0" applyFont="1" applyFill="1" applyBorder="1" applyAlignment="1">
      <alignment horizontal="center" wrapText="1"/>
    </xf>
    <xf numFmtId="0" fontId="44" fillId="27" borderId="33" xfId="0" applyFont="1" applyFill="1" applyBorder="1" applyAlignment="1">
      <alignment horizontal="center" wrapText="1"/>
    </xf>
    <xf numFmtId="166" fontId="38" fillId="0" borderId="0" xfId="0" applyNumberFormat="1" applyFont="1" applyAlignment="1">
      <alignment horizontal="left" vertical="center"/>
    </xf>
    <xf numFmtId="166" fontId="48" fillId="0" borderId="0" xfId="0" applyNumberFormat="1" applyFont="1" applyAlignment="1">
      <alignment vertical="center"/>
    </xf>
    <xf numFmtId="0" fontId="49" fillId="0" borderId="0" xfId="0" applyFont="1"/>
    <xf numFmtId="0" fontId="50" fillId="29" borderId="15" xfId="0" applyFont="1" applyFill="1" applyBorder="1" applyAlignment="1">
      <alignment horizontal="center" vertical="center"/>
    </xf>
    <xf numFmtId="0" fontId="51" fillId="29" borderId="37" xfId="0" applyFont="1" applyFill="1" applyBorder="1" applyAlignment="1">
      <alignment horizontal="center" vertical="center" wrapText="1"/>
    </xf>
    <xf numFmtId="0" fontId="51" fillId="29" borderId="38" xfId="0" applyFont="1" applyFill="1" applyBorder="1" applyAlignment="1">
      <alignment horizontal="center" vertical="center" wrapText="1"/>
    </xf>
    <xf numFmtId="0" fontId="52" fillId="29" borderId="38" xfId="0" applyFont="1" applyFill="1" applyBorder="1" applyAlignment="1">
      <alignment horizontal="center" vertical="center" wrapText="1"/>
    </xf>
    <xf numFmtId="0" fontId="52" fillId="29" borderId="39" xfId="0" applyFont="1" applyFill="1" applyBorder="1" applyAlignment="1">
      <alignment horizontal="center" vertical="center" wrapText="1"/>
    </xf>
    <xf numFmtId="0" fontId="50" fillId="29" borderId="17" xfId="0" applyFont="1" applyFill="1" applyBorder="1" applyAlignment="1">
      <alignment horizontal="center" vertical="center"/>
    </xf>
    <xf numFmtId="0" fontId="51" fillId="29" borderId="2" xfId="0" applyFont="1" applyFill="1" applyBorder="1" applyAlignment="1">
      <alignment horizontal="center" vertical="center" wrapText="1"/>
    </xf>
    <xf numFmtId="0" fontId="52" fillId="29" borderId="3" xfId="0" applyFont="1" applyFill="1" applyBorder="1" applyAlignment="1">
      <alignment horizontal="center" vertical="center" wrapText="1"/>
    </xf>
    <xf numFmtId="0" fontId="51" fillId="29" borderId="3" xfId="0" applyFont="1" applyFill="1" applyBorder="1" applyAlignment="1">
      <alignment horizontal="center" vertical="center" wrapText="1"/>
    </xf>
    <xf numFmtId="0" fontId="51" fillId="29" borderId="1" xfId="0" applyFont="1" applyFill="1" applyBorder="1" applyAlignment="1">
      <alignment horizontal="center" vertical="center" wrapText="1"/>
    </xf>
    <xf numFmtId="0" fontId="51" fillId="29" borderId="40" xfId="0" applyFont="1" applyFill="1" applyBorder="1" applyAlignment="1">
      <alignment horizontal="center" vertical="center" wrapText="1"/>
    </xf>
    <xf numFmtId="0" fontId="52" fillId="29" borderId="6" xfId="0" applyFont="1" applyFill="1" applyBorder="1" applyAlignment="1">
      <alignment horizontal="center" vertical="center" wrapText="1"/>
    </xf>
    <xf numFmtId="0" fontId="51" fillId="29" borderId="6" xfId="0" applyFont="1" applyFill="1" applyBorder="1" applyAlignment="1">
      <alignment horizontal="center" vertical="center" wrapText="1"/>
    </xf>
    <xf numFmtId="0" fontId="52" fillId="29" borderId="41" xfId="0" applyFont="1" applyFill="1" applyBorder="1" applyAlignment="1">
      <alignment horizontal="center" vertical="center" wrapText="1"/>
    </xf>
    <xf numFmtId="0" fontId="53" fillId="0" borderId="17" xfId="0" applyFont="1" applyBorder="1"/>
    <xf numFmtId="179" fontId="53" fillId="0" borderId="2" xfId="0" applyNumberFormat="1" applyFont="1" applyBorder="1" applyAlignment="1">
      <alignment horizontal="right"/>
    </xf>
    <xf numFmtId="179" fontId="53" fillId="0" borderId="2" xfId="0" applyNumberFormat="1" applyFont="1" applyBorder="1"/>
    <xf numFmtId="0" fontId="54" fillId="0" borderId="2" xfId="0" applyFont="1" applyBorder="1" applyAlignment="1">
      <alignment horizontal="center"/>
    </xf>
    <xf numFmtId="187" fontId="54" fillId="0" borderId="2" xfId="0" applyNumberFormat="1" applyFont="1" applyBorder="1" applyAlignment="1">
      <alignment horizontal="center"/>
    </xf>
    <xf numFmtId="0" fontId="54" fillId="0" borderId="34" xfId="0" applyFont="1" applyBorder="1" applyAlignment="1">
      <alignment horizontal="center"/>
    </xf>
    <xf numFmtId="0" fontId="54" fillId="0" borderId="42" xfId="0" applyFont="1" applyBorder="1"/>
    <xf numFmtId="179" fontId="54" fillId="0" borderId="43" xfId="0" applyNumberFormat="1" applyFont="1" applyBorder="1"/>
    <xf numFmtId="4" fontId="54" fillId="0" borderId="43" xfId="0" applyNumberFormat="1" applyFont="1" applyBorder="1"/>
    <xf numFmtId="0" fontId="54" fillId="0" borderId="43" xfId="0" applyFont="1" applyBorder="1" applyAlignment="1">
      <alignment horizontal="center"/>
    </xf>
    <xf numFmtId="187" fontId="54" fillId="0" borderId="43" xfId="0" applyNumberFormat="1" applyFont="1" applyBorder="1" applyAlignment="1">
      <alignment horizontal="center"/>
    </xf>
    <xf numFmtId="1" fontId="54" fillId="0" borderId="43" xfId="0" applyNumberFormat="1" applyFont="1" applyBorder="1" applyAlignment="1">
      <alignment horizontal="center"/>
    </xf>
    <xf numFmtId="0" fontId="54" fillId="0" borderId="44" xfId="0" applyFont="1" applyBorder="1" applyAlignment="1">
      <alignment horizontal="center"/>
    </xf>
  </cellXfs>
  <cellStyles count="75">
    <cellStyle name="20% - Énfasis1 2" xfId="35" xr:uid="{00000000-0005-0000-0000-000000000000}"/>
    <cellStyle name="20% - Énfasis2 2" xfId="36" xr:uid="{00000000-0005-0000-0000-000001000000}"/>
    <cellStyle name="20% - Énfasis3 2" xfId="37" xr:uid="{00000000-0005-0000-0000-000002000000}"/>
    <cellStyle name="20% - Énfasis4 2" xfId="38" xr:uid="{00000000-0005-0000-0000-000003000000}"/>
    <cellStyle name="20% - Énfasis5 2" xfId="39" xr:uid="{00000000-0005-0000-0000-000004000000}"/>
    <cellStyle name="20% - Énfasis6 2" xfId="40" xr:uid="{00000000-0005-0000-0000-000005000000}"/>
    <cellStyle name="40% - Énfasis1 2" xfId="41" xr:uid="{00000000-0005-0000-0000-000006000000}"/>
    <cellStyle name="40% - Énfasis2 2" xfId="42" xr:uid="{00000000-0005-0000-0000-000007000000}"/>
    <cellStyle name="40% - Énfasis3 2" xfId="43" xr:uid="{00000000-0005-0000-0000-000008000000}"/>
    <cellStyle name="40% - Énfasis4 2" xfId="44" xr:uid="{00000000-0005-0000-0000-000009000000}"/>
    <cellStyle name="40% - Énfasis5 2" xfId="45" xr:uid="{00000000-0005-0000-0000-00000A000000}"/>
    <cellStyle name="40% - Énfasis6 2" xfId="46" xr:uid="{00000000-0005-0000-0000-00000B000000}"/>
    <cellStyle name="Énfasis1 2" xfId="3" xr:uid="{00000000-0005-0000-0000-00000C000000}"/>
    <cellStyle name="Euro" xfId="47" xr:uid="{00000000-0005-0000-0000-00000D000000}"/>
    <cellStyle name="Euro 2" xfId="48" xr:uid="{00000000-0005-0000-0000-00000E000000}"/>
    <cellStyle name="F2" xfId="49" xr:uid="{00000000-0005-0000-0000-00000F000000}"/>
    <cellStyle name="F3" xfId="50" xr:uid="{00000000-0005-0000-0000-000010000000}"/>
    <cellStyle name="F4" xfId="51" xr:uid="{00000000-0005-0000-0000-000011000000}"/>
    <cellStyle name="F5" xfId="52" xr:uid="{00000000-0005-0000-0000-000012000000}"/>
    <cellStyle name="F6" xfId="53" xr:uid="{00000000-0005-0000-0000-000013000000}"/>
    <cellStyle name="F7" xfId="54" xr:uid="{00000000-0005-0000-0000-000014000000}"/>
    <cellStyle name="F8" xfId="55" xr:uid="{00000000-0005-0000-0000-000015000000}"/>
    <cellStyle name="Hipervínculo 2" xfId="56" xr:uid="{00000000-0005-0000-0000-000016000000}"/>
    <cellStyle name="Millares" xfId="1" builtinId="3"/>
    <cellStyle name="Millares 10" xfId="57" xr:uid="{00000000-0005-0000-0000-000018000000}"/>
    <cellStyle name="Millares 10 2" xfId="4" xr:uid="{00000000-0005-0000-0000-000019000000}"/>
    <cellStyle name="Millares 10 3" xfId="5" xr:uid="{00000000-0005-0000-0000-00001A000000}"/>
    <cellStyle name="Millares 10 4" xfId="58" xr:uid="{00000000-0005-0000-0000-00001B000000}"/>
    <cellStyle name="Millares 2" xfId="6" xr:uid="{00000000-0005-0000-0000-00001C000000}"/>
    <cellStyle name="Millares 2 2" xfId="7" xr:uid="{00000000-0005-0000-0000-00001D000000}"/>
    <cellStyle name="Millares 2 3" xfId="8" xr:uid="{00000000-0005-0000-0000-00001E000000}"/>
    <cellStyle name="Millares 3" xfId="9" xr:uid="{00000000-0005-0000-0000-00001F000000}"/>
    <cellStyle name="Millares 3 2" xfId="10" xr:uid="{00000000-0005-0000-0000-000020000000}"/>
    <cellStyle name="Millares 4" xfId="11" xr:uid="{00000000-0005-0000-0000-000021000000}"/>
    <cellStyle name="Millares 4 2" xfId="12" xr:uid="{00000000-0005-0000-0000-000022000000}"/>
    <cellStyle name="Millares 5" xfId="13" xr:uid="{00000000-0005-0000-0000-000023000000}"/>
    <cellStyle name="Millares 6" xfId="14" xr:uid="{00000000-0005-0000-0000-000024000000}"/>
    <cellStyle name="Millares 6 2" xfId="15" xr:uid="{00000000-0005-0000-0000-000025000000}"/>
    <cellStyle name="Millares 7" xfId="16" xr:uid="{00000000-0005-0000-0000-000026000000}"/>
    <cellStyle name="Millares 8" xfId="17" xr:uid="{00000000-0005-0000-0000-000027000000}"/>
    <cellStyle name="Millares 9" xfId="18" xr:uid="{00000000-0005-0000-0000-000028000000}"/>
    <cellStyle name="Moneda [0] 2" xfId="59" xr:uid="{00000000-0005-0000-0000-000029000000}"/>
    <cellStyle name="Moneda 2" xfId="19" xr:uid="{00000000-0005-0000-0000-00002A000000}"/>
    <cellStyle name="Moneda 3" xfId="60" xr:uid="{00000000-0005-0000-0000-00002B000000}"/>
    <cellStyle name="Moneda 4" xfId="20" xr:uid="{00000000-0005-0000-0000-00002C000000}"/>
    <cellStyle name="Moneda 5" xfId="61" xr:uid="{00000000-0005-0000-0000-00002D000000}"/>
    <cellStyle name="Normal" xfId="0" builtinId="0"/>
    <cellStyle name="Normal 10" xfId="62" xr:uid="{00000000-0005-0000-0000-00002F000000}"/>
    <cellStyle name="Normal 11" xfId="63" xr:uid="{00000000-0005-0000-0000-000030000000}"/>
    <cellStyle name="Normal 12" xfId="64" xr:uid="{00000000-0005-0000-0000-000031000000}"/>
    <cellStyle name="Normal 2" xfId="21" xr:uid="{00000000-0005-0000-0000-000032000000}"/>
    <cellStyle name="Normal 2 2" xfId="22" xr:uid="{00000000-0005-0000-0000-000033000000}"/>
    <cellStyle name="Normal 2 3" xfId="65" xr:uid="{00000000-0005-0000-0000-000034000000}"/>
    <cellStyle name="Normal 3" xfId="23" xr:uid="{00000000-0005-0000-0000-000035000000}"/>
    <cellStyle name="Normal 3 2" xfId="24" xr:uid="{00000000-0005-0000-0000-000036000000}"/>
    <cellStyle name="Normal 4" xfId="25" xr:uid="{00000000-0005-0000-0000-000037000000}"/>
    <cellStyle name="Normal 5" xfId="26" xr:uid="{00000000-0005-0000-0000-000038000000}"/>
    <cellStyle name="Normal 5 2" xfId="66" xr:uid="{00000000-0005-0000-0000-000039000000}"/>
    <cellStyle name="Normal 6" xfId="27" xr:uid="{00000000-0005-0000-0000-00003A000000}"/>
    <cellStyle name="Normal 7" xfId="28" xr:uid="{00000000-0005-0000-0000-00003B000000}"/>
    <cellStyle name="Normal 7 2" xfId="67" xr:uid="{00000000-0005-0000-0000-00003C000000}"/>
    <cellStyle name="Normal 8" xfId="68" xr:uid="{00000000-0005-0000-0000-00003D000000}"/>
    <cellStyle name="Normal 9" xfId="69" xr:uid="{00000000-0005-0000-0000-00003E000000}"/>
    <cellStyle name="Notas 2" xfId="70" xr:uid="{00000000-0005-0000-0000-00003F000000}"/>
    <cellStyle name="Notas 3" xfId="71" xr:uid="{00000000-0005-0000-0000-000040000000}"/>
    <cellStyle name="Notas 4" xfId="72" xr:uid="{00000000-0005-0000-0000-000041000000}"/>
    <cellStyle name="Porcentaje" xfId="2" builtinId="5"/>
    <cellStyle name="Porcentaje 2" xfId="29" xr:uid="{00000000-0005-0000-0000-000043000000}"/>
    <cellStyle name="Porcentaje 3" xfId="30" xr:uid="{00000000-0005-0000-0000-000044000000}"/>
    <cellStyle name="Porcentaje 4" xfId="73" xr:uid="{00000000-0005-0000-0000-000045000000}"/>
    <cellStyle name="Porcentual 2" xfId="31" xr:uid="{00000000-0005-0000-0000-000046000000}"/>
    <cellStyle name="Porcentual 2 2" xfId="32" xr:uid="{00000000-0005-0000-0000-000047000000}"/>
    <cellStyle name="Porcentual 2 3" xfId="33" xr:uid="{00000000-0005-0000-0000-000048000000}"/>
    <cellStyle name="Porcentual 3" xfId="34" xr:uid="{00000000-0005-0000-0000-000049000000}"/>
    <cellStyle name="Título 4" xfId="74" xr:uid="{00000000-0005-0000-0000-00004A000000}"/>
  </cellStyles>
  <dxfs count="0"/>
  <tableStyles count="0" defaultTableStyle="TableStyleMedium9" defaultPivotStyle="PivotStyleLight16"/>
  <colors>
    <mruColors>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AR"/>
              <a:t>Por Tipo Servicio</a:t>
            </a:r>
          </a:p>
        </c:rich>
      </c:tx>
      <c:overlay val="0"/>
    </c:title>
    <c:autoTitleDeleted val="0"/>
    <c:plotArea>
      <c:layout/>
      <c:barChart>
        <c:barDir val="col"/>
        <c:grouping val="stacked"/>
        <c:varyColors val="0"/>
        <c:ser>
          <c:idx val="0"/>
          <c:order val="0"/>
          <c:tx>
            <c:strRef>
              <c:f>Base_Graficos!$B$1</c:f>
              <c:strCache>
                <c:ptCount val="1"/>
                <c:pt idx="0">
                  <c:v>Capital</c:v>
                </c:pt>
              </c:strCache>
            </c:strRef>
          </c:tx>
          <c:invertIfNegative val="0"/>
          <c:cat>
            <c:strRef>
              <c:f>Base_Graficos!$A$2:$A$13</c:f>
              <c:strCache>
                <c:ptCount val="12"/>
                <c:pt idx="0">
                  <c:v>2019</c:v>
                </c:pt>
                <c:pt idx="1">
                  <c:v>2020</c:v>
                </c:pt>
                <c:pt idx="2">
                  <c:v>2021</c:v>
                </c:pt>
                <c:pt idx="3">
                  <c:v>2022</c:v>
                </c:pt>
                <c:pt idx="4">
                  <c:v>2023</c:v>
                </c:pt>
                <c:pt idx="5">
                  <c:v>2024</c:v>
                </c:pt>
                <c:pt idx="6">
                  <c:v>2025</c:v>
                </c:pt>
                <c:pt idx="7">
                  <c:v>2026</c:v>
                </c:pt>
                <c:pt idx="8">
                  <c:v>2027</c:v>
                </c:pt>
                <c:pt idx="9">
                  <c:v>2028</c:v>
                </c:pt>
                <c:pt idx="10">
                  <c:v>2029</c:v>
                </c:pt>
                <c:pt idx="11">
                  <c:v>Prom Resto</c:v>
                </c:pt>
              </c:strCache>
            </c:strRef>
          </c:cat>
          <c:val>
            <c:numRef>
              <c:f>Base_Graficos!$B$2:$B$13</c:f>
              <c:numCache>
                <c:formatCode>#,##0</c:formatCode>
                <c:ptCount val="12"/>
                <c:pt idx="0">
                  <c:v>1961.770844762922</c:v>
                </c:pt>
                <c:pt idx="1">
                  <c:v>6920.566967027924</c:v>
                </c:pt>
                <c:pt idx="2">
                  <c:v>12493.179520172314</c:v>
                </c:pt>
                <c:pt idx="3">
                  <c:v>21452.0463284898</c:v>
                </c:pt>
                <c:pt idx="4">
                  <c:v>23142.257684794869</c:v>
                </c:pt>
                <c:pt idx="5">
                  <c:v>16975.818994066089</c:v>
                </c:pt>
                <c:pt idx="6">
                  <c:v>1468.8360709238648</c:v>
                </c:pt>
                <c:pt idx="7">
                  <c:v>990.7737758180001</c:v>
                </c:pt>
                <c:pt idx="8">
                  <c:v>1005.9530637829524</c:v>
                </c:pt>
                <c:pt idx="9">
                  <c:v>1056.2507169721011</c:v>
                </c:pt>
                <c:pt idx="10">
                  <c:v>1109.0632528207068</c:v>
                </c:pt>
                <c:pt idx="11">
                  <c:v>687.10737502770462</c:v>
                </c:pt>
              </c:numCache>
            </c:numRef>
          </c:val>
          <c:extLst>
            <c:ext xmlns:c16="http://schemas.microsoft.com/office/drawing/2014/chart" uri="{C3380CC4-5D6E-409C-BE32-E72D297353CC}">
              <c16:uniqueId val="{00000000-2F71-4534-9342-B8E336FEF631}"/>
            </c:ext>
          </c:extLst>
        </c:ser>
        <c:ser>
          <c:idx val="1"/>
          <c:order val="1"/>
          <c:tx>
            <c:strRef>
              <c:f>Base_Graficos!$C$1</c:f>
              <c:strCache>
                <c:ptCount val="1"/>
                <c:pt idx="0">
                  <c:v>Interés</c:v>
                </c:pt>
              </c:strCache>
            </c:strRef>
          </c:tx>
          <c:invertIfNegative val="0"/>
          <c:cat>
            <c:strRef>
              <c:f>Base_Graficos!$A$2:$A$13</c:f>
              <c:strCache>
                <c:ptCount val="12"/>
                <c:pt idx="0">
                  <c:v>2019</c:v>
                </c:pt>
                <c:pt idx="1">
                  <c:v>2020</c:v>
                </c:pt>
                <c:pt idx="2">
                  <c:v>2021</c:v>
                </c:pt>
                <c:pt idx="3">
                  <c:v>2022</c:v>
                </c:pt>
                <c:pt idx="4">
                  <c:v>2023</c:v>
                </c:pt>
                <c:pt idx="5">
                  <c:v>2024</c:v>
                </c:pt>
                <c:pt idx="6">
                  <c:v>2025</c:v>
                </c:pt>
                <c:pt idx="7">
                  <c:v>2026</c:v>
                </c:pt>
                <c:pt idx="8">
                  <c:v>2027</c:v>
                </c:pt>
                <c:pt idx="9">
                  <c:v>2028</c:v>
                </c:pt>
                <c:pt idx="10">
                  <c:v>2029</c:v>
                </c:pt>
                <c:pt idx="11">
                  <c:v>Prom Resto</c:v>
                </c:pt>
              </c:strCache>
            </c:strRef>
          </c:cat>
          <c:val>
            <c:numRef>
              <c:f>Base_Graficos!$C$2:$C$13</c:f>
              <c:numCache>
                <c:formatCode>#,##0</c:formatCode>
                <c:ptCount val="12"/>
                <c:pt idx="0">
                  <c:v>8692.9420491711571</c:v>
                </c:pt>
                <c:pt idx="1">
                  <c:v>7930.827267654261</c:v>
                </c:pt>
                <c:pt idx="2">
                  <c:v>5800.3870431847254</c:v>
                </c:pt>
                <c:pt idx="3">
                  <c:v>4109.1397990576679</c:v>
                </c:pt>
                <c:pt idx="4">
                  <c:v>2563.7149610775969</c:v>
                </c:pt>
                <c:pt idx="5">
                  <c:v>1072.419529615551</c:v>
                </c:pt>
                <c:pt idx="6">
                  <c:v>383.10596465966074</c:v>
                </c:pt>
                <c:pt idx="7">
                  <c:v>349.64700266515462</c:v>
                </c:pt>
                <c:pt idx="8">
                  <c:v>332.71550491994822</c:v>
                </c:pt>
                <c:pt idx="9">
                  <c:v>314.92536955771635</c:v>
                </c:pt>
                <c:pt idx="10">
                  <c:v>292.69910824758387</c:v>
                </c:pt>
                <c:pt idx="11">
                  <c:v>104.22499393479494</c:v>
                </c:pt>
              </c:numCache>
            </c:numRef>
          </c:val>
          <c:extLst>
            <c:ext xmlns:c16="http://schemas.microsoft.com/office/drawing/2014/chart" uri="{C3380CC4-5D6E-409C-BE32-E72D297353CC}">
              <c16:uniqueId val="{00000001-2F71-4534-9342-B8E336FEF631}"/>
            </c:ext>
          </c:extLst>
        </c:ser>
        <c:dLbls>
          <c:showLegendKey val="0"/>
          <c:showVal val="0"/>
          <c:showCatName val="0"/>
          <c:showSerName val="0"/>
          <c:showPercent val="0"/>
          <c:showBubbleSize val="0"/>
        </c:dLbls>
        <c:gapWidth val="55"/>
        <c:overlap val="100"/>
        <c:axId val="204475904"/>
        <c:axId val="199552384"/>
      </c:barChart>
      <c:catAx>
        <c:axId val="204475904"/>
        <c:scaling>
          <c:orientation val="minMax"/>
        </c:scaling>
        <c:delete val="0"/>
        <c:axPos val="b"/>
        <c:numFmt formatCode="General" sourceLinked="1"/>
        <c:majorTickMark val="none"/>
        <c:minorTickMark val="none"/>
        <c:tickLblPos val="nextTo"/>
        <c:crossAx val="199552384"/>
        <c:crosses val="autoZero"/>
        <c:auto val="1"/>
        <c:lblAlgn val="ctr"/>
        <c:lblOffset val="100"/>
        <c:noMultiLvlLbl val="0"/>
      </c:catAx>
      <c:valAx>
        <c:axId val="199552384"/>
        <c:scaling>
          <c:orientation val="minMax"/>
        </c:scaling>
        <c:delete val="0"/>
        <c:axPos val="l"/>
        <c:numFmt formatCode="#,##0" sourceLinked="0"/>
        <c:majorTickMark val="in"/>
        <c:minorTickMark val="none"/>
        <c:tickLblPos val="nextTo"/>
        <c:spPr>
          <a:ln>
            <a:solidFill>
              <a:schemeClr val="bg1">
                <a:lumMod val="50000"/>
              </a:schemeClr>
            </a:solidFill>
          </a:ln>
        </c:spPr>
        <c:txPr>
          <a:bodyPr/>
          <a:lstStyle/>
          <a:p>
            <a:pPr>
              <a:defRPr sz="1000"/>
            </a:pPr>
            <a:endParaRPr lang="es-AR"/>
          </a:p>
        </c:txPr>
        <c:crossAx val="204475904"/>
        <c:crosses val="autoZero"/>
        <c:crossBetween val="between"/>
      </c:valAx>
    </c:plotArea>
    <c:legend>
      <c:legendPos val="r"/>
      <c:layout>
        <c:manualLayout>
          <c:xMode val="edge"/>
          <c:yMode val="edge"/>
          <c:x val="0.88113370039271277"/>
          <c:y val="0.46645762474956931"/>
          <c:w val="0.10683622441931621"/>
          <c:h val="0.16434297783782981"/>
        </c:manualLayout>
      </c:layout>
      <c:overlay val="1"/>
      <c:txPr>
        <a:bodyPr/>
        <a:lstStyle/>
        <a:p>
          <a:pPr>
            <a:defRPr sz="1100"/>
          </a:pPr>
          <a:endParaRPr lang="es-AR"/>
        </a:p>
      </c:txPr>
    </c:legend>
    <c:plotVisOnly val="1"/>
    <c:dispBlanksAs val="gap"/>
    <c:showDLblsOverMax val="0"/>
  </c:chart>
  <c:spPr>
    <a:ln>
      <a:noFill/>
    </a:ln>
  </c:spPr>
  <c:txPr>
    <a:bodyPr/>
    <a:lstStyle/>
    <a:p>
      <a:pPr>
        <a:defRPr>
          <a:latin typeface="+mn-lt"/>
        </a:defRPr>
      </a:pPr>
      <a:endParaRPr lang="es-AR"/>
    </a:p>
  </c:tx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AR"/>
              <a:t>Por Tipo Moneda</a:t>
            </a:r>
          </a:p>
        </c:rich>
      </c:tx>
      <c:overlay val="0"/>
    </c:title>
    <c:autoTitleDeleted val="0"/>
    <c:plotArea>
      <c:layout/>
      <c:barChart>
        <c:barDir val="col"/>
        <c:grouping val="stacked"/>
        <c:varyColors val="0"/>
        <c:ser>
          <c:idx val="0"/>
          <c:order val="0"/>
          <c:tx>
            <c:strRef>
              <c:f>Base_Graficos!$B$32</c:f>
              <c:strCache>
                <c:ptCount val="1"/>
                <c:pt idx="0">
                  <c:v>Pesos</c:v>
                </c:pt>
              </c:strCache>
            </c:strRef>
          </c:tx>
          <c:invertIfNegative val="0"/>
          <c:cat>
            <c:strRef>
              <c:f>Base_Graficos!$A$33:$A$44</c:f>
              <c:strCache>
                <c:ptCount val="12"/>
                <c:pt idx="0">
                  <c:v>2019</c:v>
                </c:pt>
                <c:pt idx="1">
                  <c:v>2020</c:v>
                </c:pt>
                <c:pt idx="2">
                  <c:v>2021</c:v>
                </c:pt>
                <c:pt idx="3">
                  <c:v>2022</c:v>
                </c:pt>
                <c:pt idx="4">
                  <c:v>2023</c:v>
                </c:pt>
                <c:pt idx="5">
                  <c:v>2024</c:v>
                </c:pt>
                <c:pt idx="6">
                  <c:v>2025</c:v>
                </c:pt>
                <c:pt idx="7">
                  <c:v>2026</c:v>
                </c:pt>
                <c:pt idx="8">
                  <c:v>2027</c:v>
                </c:pt>
                <c:pt idx="9">
                  <c:v>2028</c:v>
                </c:pt>
                <c:pt idx="10">
                  <c:v>2029</c:v>
                </c:pt>
                <c:pt idx="11">
                  <c:v>Prom Resto</c:v>
                </c:pt>
              </c:strCache>
            </c:strRef>
          </c:cat>
          <c:val>
            <c:numRef>
              <c:f>Base_Graficos!$B$33:$B$44</c:f>
              <c:numCache>
                <c:formatCode>#,##0</c:formatCode>
                <c:ptCount val="12"/>
                <c:pt idx="0">
                  <c:v>6489.4042337049732</c:v>
                </c:pt>
                <c:pt idx="1">
                  <c:v>7181.7310337504305</c:v>
                </c:pt>
                <c:pt idx="2">
                  <c:v>9465.3569614102635</c:v>
                </c:pt>
                <c:pt idx="3">
                  <c:v>3014.3852518726876</c:v>
                </c:pt>
                <c:pt idx="4">
                  <c:v>2971.5530348485713</c:v>
                </c:pt>
                <c:pt idx="5">
                  <c:v>32.653451114072119</c:v>
                </c:pt>
                <c:pt idx="6">
                  <c:v>32.958144155067878</c:v>
                </c:pt>
                <c:pt idx="7">
                  <c:v>20.057231490000003</c:v>
                </c:pt>
                <c:pt idx="8">
                  <c:v>0</c:v>
                </c:pt>
                <c:pt idx="9">
                  <c:v>0</c:v>
                </c:pt>
                <c:pt idx="10">
                  <c:v>0</c:v>
                </c:pt>
                <c:pt idx="11">
                  <c:v>0</c:v>
                </c:pt>
              </c:numCache>
            </c:numRef>
          </c:val>
          <c:extLst>
            <c:ext xmlns:c16="http://schemas.microsoft.com/office/drawing/2014/chart" uri="{C3380CC4-5D6E-409C-BE32-E72D297353CC}">
              <c16:uniqueId val="{00000000-D2D0-440E-ABF3-BB94F186EDE8}"/>
            </c:ext>
          </c:extLst>
        </c:ser>
        <c:ser>
          <c:idx val="1"/>
          <c:order val="1"/>
          <c:tx>
            <c:strRef>
              <c:f>Base_Graficos!$C$32</c:f>
              <c:strCache>
                <c:ptCount val="1"/>
                <c:pt idx="0">
                  <c:v>Pesos Ajustados</c:v>
                </c:pt>
              </c:strCache>
            </c:strRef>
          </c:tx>
          <c:invertIfNegative val="0"/>
          <c:cat>
            <c:strRef>
              <c:f>Base_Graficos!$A$33:$A$44</c:f>
              <c:strCache>
                <c:ptCount val="12"/>
                <c:pt idx="0">
                  <c:v>2019</c:v>
                </c:pt>
                <c:pt idx="1">
                  <c:v>2020</c:v>
                </c:pt>
                <c:pt idx="2">
                  <c:v>2021</c:v>
                </c:pt>
                <c:pt idx="3">
                  <c:v>2022</c:v>
                </c:pt>
                <c:pt idx="4">
                  <c:v>2023</c:v>
                </c:pt>
                <c:pt idx="5">
                  <c:v>2024</c:v>
                </c:pt>
                <c:pt idx="6">
                  <c:v>2025</c:v>
                </c:pt>
                <c:pt idx="7">
                  <c:v>2026</c:v>
                </c:pt>
                <c:pt idx="8">
                  <c:v>2027</c:v>
                </c:pt>
                <c:pt idx="9">
                  <c:v>2028</c:v>
                </c:pt>
                <c:pt idx="10">
                  <c:v>2029</c:v>
                </c:pt>
                <c:pt idx="11">
                  <c:v>Prom Resto</c:v>
                </c:pt>
              </c:strCache>
            </c:strRef>
          </c:cat>
          <c:val>
            <c:numRef>
              <c:f>Base_Graficos!$C$33:$C$44</c:f>
              <c:numCache>
                <c:formatCode>#,##0</c:formatCode>
                <c:ptCount val="12"/>
                <c:pt idx="0">
                  <c:v>972.13497288958388</c:v>
                </c:pt>
                <c:pt idx="1">
                  <c:v>3722.5929010853752</c:v>
                </c:pt>
                <c:pt idx="2">
                  <c:v>4292.4448027636909</c:v>
                </c:pt>
                <c:pt idx="3">
                  <c:v>4780.7530522751558</c:v>
                </c:pt>
                <c:pt idx="4">
                  <c:v>4635.0257025740175</c:v>
                </c:pt>
                <c:pt idx="5">
                  <c:v>141.76273585352928</c:v>
                </c:pt>
                <c:pt idx="6">
                  <c:v>82.158861887840629</c:v>
                </c:pt>
                <c:pt idx="7">
                  <c:v>13.427393272183282</c:v>
                </c:pt>
                <c:pt idx="8">
                  <c:v>0</c:v>
                </c:pt>
                <c:pt idx="9">
                  <c:v>0</c:v>
                </c:pt>
                <c:pt idx="10">
                  <c:v>0</c:v>
                </c:pt>
                <c:pt idx="11">
                  <c:v>0</c:v>
                </c:pt>
              </c:numCache>
            </c:numRef>
          </c:val>
          <c:extLst>
            <c:ext xmlns:c16="http://schemas.microsoft.com/office/drawing/2014/chart" uri="{C3380CC4-5D6E-409C-BE32-E72D297353CC}">
              <c16:uniqueId val="{00000001-D2D0-440E-ABF3-BB94F186EDE8}"/>
            </c:ext>
          </c:extLst>
        </c:ser>
        <c:ser>
          <c:idx val="2"/>
          <c:order val="2"/>
          <c:tx>
            <c:strRef>
              <c:f>Base_Graficos!$D$32</c:f>
              <c:strCache>
                <c:ptCount val="1"/>
                <c:pt idx="0">
                  <c:v>USD</c:v>
                </c:pt>
              </c:strCache>
            </c:strRef>
          </c:tx>
          <c:invertIfNegative val="0"/>
          <c:cat>
            <c:strRef>
              <c:f>Base_Graficos!$A$33:$A$44</c:f>
              <c:strCache>
                <c:ptCount val="12"/>
                <c:pt idx="0">
                  <c:v>2019</c:v>
                </c:pt>
                <c:pt idx="1">
                  <c:v>2020</c:v>
                </c:pt>
                <c:pt idx="2">
                  <c:v>2021</c:v>
                </c:pt>
                <c:pt idx="3">
                  <c:v>2022</c:v>
                </c:pt>
                <c:pt idx="4">
                  <c:v>2023</c:v>
                </c:pt>
                <c:pt idx="5">
                  <c:v>2024</c:v>
                </c:pt>
                <c:pt idx="6">
                  <c:v>2025</c:v>
                </c:pt>
                <c:pt idx="7">
                  <c:v>2026</c:v>
                </c:pt>
                <c:pt idx="8">
                  <c:v>2027</c:v>
                </c:pt>
                <c:pt idx="9">
                  <c:v>2028</c:v>
                </c:pt>
                <c:pt idx="10">
                  <c:v>2029</c:v>
                </c:pt>
                <c:pt idx="11">
                  <c:v>Prom Resto</c:v>
                </c:pt>
              </c:strCache>
            </c:strRef>
          </c:cat>
          <c:val>
            <c:numRef>
              <c:f>Base_Graficos!$D$33:$D$44</c:f>
              <c:numCache>
                <c:formatCode>#,##0</c:formatCode>
                <c:ptCount val="12"/>
                <c:pt idx="0">
                  <c:v>3193.1736873395257</c:v>
                </c:pt>
                <c:pt idx="1">
                  <c:v>3947.0702998463821</c:v>
                </c:pt>
                <c:pt idx="2">
                  <c:v>4535.7647991830836</c:v>
                </c:pt>
                <c:pt idx="3">
                  <c:v>17766.047823399622</c:v>
                </c:pt>
                <c:pt idx="4">
                  <c:v>18099.393908449871</c:v>
                </c:pt>
                <c:pt idx="5">
                  <c:v>17873.822336714038</c:v>
                </c:pt>
                <c:pt idx="6">
                  <c:v>1736.8250295406169</c:v>
                </c:pt>
                <c:pt idx="7">
                  <c:v>1306.9361537209711</c:v>
                </c:pt>
                <c:pt idx="8">
                  <c:v>1338.668568702901</c:v>
                </c:pt>
                <c:pt idx="9">
                  <c:v>1371.1760865298172</c:v>
                </c:pt>
                <c:pt idx="10">
                  <c:v>1401.7623610682906</c:v>
                </c:pt>
                <c:pt idx="11">
                  <c:v>791.33236896249957</c:v>
                </c:pt>
              </c:numCache>
            </c:numRef>
          </c:val>
          <c:extLst>
            <c:ext xmlns:c16="http://schemas.microsoft.com/office/drawing/2014/chart" uri="{C3380CC4-5D6E-409C-BE32-E72D297353CC}">
              <c16:uniqueId val="{00000002-D2D0-440E-ABF3-BB94F186EDE8}"/>
            </c:ext>
          </c:extLst>
        </c:ser>
        <c:dLbls>
          <c:showLegendKey val="0"/>
          <c:showVal val="0"/>
          <c:showCatName val="0"/>
          <c:showSerName val="0"/>
          <c:showPercent val="0"/>
          <c:showBubbleSize val="0"/>
        </c:dLbls>
        <c:gapWidth val="55"/>
        <c:overlap val="100"/>
        <c:axId val="204550656"/>
        <c:axId val="199554688"/>
      </c:barChart>
      <c:catAx>
        <c:axId val="204550656"/>
        <c:scaling>
          <c:orientation val="minMax"/>
        </c:scaling>
        <c:delete val="0"/>
        <c:axPos val="b"/>
        <c:numFmt formatCode="General" sourceLinked="1"/>
        <c:majorTickMark val="none"/>
        <c:minorTickMark val="none"/>
        <c:tickLblPos val="nextTo"/>
        <c:crossAx val="199554688"/>
        <c:crosses val="autoZero"/>
        <c:auto val="1"/>
        <c:lblAlgn val="ctr"/>
        <c:lblOffset val="100"/>
        <c:noMultiLvlLbl val="0"/>
      </c:catAx>
      <c:valAx>
        <c:axId val="199554688"/>
        <c:scaling>
          <c:orientation val="minMax"/>
        </c:scaling>
        <c:delete val="0"/>
        <c:axPos val="l"/>
        <c:numFmt formatCode="#,##0" sourceLinked="0"/>
        <c:majorTickMark val="in"/>
        <c:minorTickMark val="none"/>
        <c:tickLblPos val="nextTo"/>
        <c:spPr>
          <a:ln>
            <a:solidFill>
              <a:sysClr val="window" lastClr="FFFFFF">
                <a:lumMod val="50000"/>
              </a:sysClr>
            </a:solidFill>
          </a:ln>
        </c:spPr>
        <c:crossAx val="204550656"/>
        <c:crosses val="autoZero"/>
        <c:crossBetween val="between"/>
      </c:valAx>
    </c:plotArea>
    <c:legend>
      <c:legendPos val="r"/>
      <c:layout>
        <c:manualLayout>
          <c:xMode val="edge"/>
          <c:yMode val="edge"/>
          <c:x val="0.80023770753512136"/>
          <c:y val="0.39525185148034842"/>
          <c:w val="0.18771408045977012"/>
          <c:h val="0.23350920306936201"/>
        </c:manualLayout>
      </c:layout>
      <c:overlay val="1"/>
      <c:txPr>
        <a:bodyPr/>
        <a:lstStyle/>
        <a:p>
          <a:pPr>
            <a:defRPr sz="1100"/>
          </a:pPr>
          <a:endParaRPr lang="es-AR"/>
        </a:p>
      </c:txPr>
    </c:legend>
    <c:plotVisOnly val="1"/>
    <c:dispBlanksAs val="gap"/>
    <c:showDLblsOverMax val="0"/>
  </c:chart>
  <c:spPr>
    <a:ln>
      <a:noFill/>
    </a:ln>
  </c:spPr>
  <c:txPr>
    <a:bodyPr/>
    <a:lstStyle/>
    <a:p>
      <a:pPr>
        <a:defRPr>
          <a:latin typeface="+mn-lt"/>
        </a:defRPr>
      </a:pPr>
      <a:endParaRPr lang="es-AR"/>
    </a:p>
  </c:tx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AR"/>
              <a:t>Por Tipo Acreedor</a:t>
            </a:r>
          </a:p>
        </c:rich>
      </c:tx>
      <c:overlay val="0"/>
    </c:title>
    <c:autoTitleDeleted val="0"/>
    <c:plotArea>
      <c:layout/>
      <c:barChart>
        <c:barDir val="col"/>
        <c:grouping val="stacked"/>
        <c:varyColors val="0"/>
        <c:ser>
          <c:idx val="0"/>
          <c:order val="0"/>
          <c:tx>
            <c:strRef>
              <c:f>Base_Graficos!$B$61</c:f>
              <c:strCache>
                <c:ptCount val="1"/>
                <c:pt idx="0">
                  <c:v>Gobierno Federal</c:v>
                </c:pt>
              </c:strCache>
            </c:strRef>
          </c:tx>
          <c:invertIfNegative val="0"/>
          <c:cat>
            <c:strRef>
              <c:f>Base_Graficos!$A$62:$A$73</c:f>
              <c:strCache>
                <c:ptCount val="12"/>
                <c:pt idx="0">
                  <c:v>2019</c:v>
                </c:pt>
                <c:pt idx="1">
                  <c:v>2020</c:v>
                </c:pt>
                <c:pt idx="2">
                  <c:v>2021</c:v>
                </c:pt>
                <c:pt idx="3">
                  <c:v>2022</c:v>
                </c:pt>
                <c:pt idx="4">
                  <c:v>2023</c:v>
                </c:pt>
                <c:pt idx="5">
                  <c:v>2024</c:v>
                </c:pt>
                <c:pt idx="6">
                  <c:v>2025</c:v>
                </c:pt>
                <c:pt idx="7">
                  <c:v>2026</c:v>
                </c:pt>
                <c:pt idx="8">
                  <c:v>2027</c:v>
                </c:pt>
                <c:pt idx="9">
                  <c:v>2028</c:v>
                </c:pt>
                <c:pt idx="10">
                  <c:v>2029</c:v>
                </c:pt>
                <c:pt idx="11">
                  <c:v>Prom Resto</c:v>
                </c:pt>
              </c:strCache>
            </c:strRef>
          </c:cat>
          <c:val>
            <c:numRef>
              <c:f>Base_Graficos!$B$62:$B$73</c:f>
              <c:numCache>
                <c:formatCode>#,##0</c:formatCode>
                <c:ptCount val="12"/>
                <c:pt idx="0">
                  <c:v>4087.0724921947267</c:v>
                </c:pt>
                <c:pt idx="1">
                  <c:v>5354.7518948769302</c:v>
                </c:pt>
                <c:pt idx="2">
                  <c:v>3645.3446769557872</c:v>
                </c:pt>
                <c:pt idx="3">
                  <c:v>3162.2665360136625</c:v>
                </c:pt>
                <c:pt idx="4">
                  <c:v>3119.1886742050128</c:v>
                </c:pt>
                <c:pt idx="5">
                  <c:v>167.27325062352929</c:v>
                </c:pt>
                <c:pt idx="6">
                  <c:v>108.38256629784061</c:v>
                </c:pt>
                <c:pt idx="7">
                  <c:v>33.484624762183287</c:v>
                </c:pt>
                <c:pt idx="8">
                  <c:v>0</c:v>
                </c:pt>
                <c:pt idx="9">
                  <c:v>0</c:v>
                </c:pt>
                <c:pt idx="10">
                  <c:v>0</c:v>
                </c:pt>
                <c:pt idx="11">
                  <c:v>0</c:v>
                </c:pt>
              </c:numCache>
            </c:numRef>
          </c:val>
          <c:extLst>
            <c:ext xmlns:c16="http://schemas.microsoft.com/office/drawing/2014/chart" uri="{C3380CC4-5D6E-409C-BE32-E72D297353CC}">
              <c16:uniqueId val="{00000000-E1A7-4478-9F38-6833150DD944}"/>
            </c:ext>
          </c:extLst>
        </c:ser>
        <c:ser>
          <c:idx val="1"/>
          <c:order val="1"/>
          <c:tx>
            <c:strRef>
              <c:f>Base_Graficos!$C$61</c:f>
              <c:strCache>
                <c:ptCount val="1"/>
                <c:pt idx="0">
                  <c:v>Banco de la Nación Argentina</c:v>
                </c:pt>
              </c:strCache>
            </c:strRef>
          </c:tx>
          <c:invertIfNegative val="0"/>
          <c:cat>
            <c:strRef>
              <c:f>Base_Graficos!$A$62:$A$73</c:f>
              <c:strCache>
                <c:ptCount val="12"/>
                <c:pt idx="0">
                  <c:v>2019</c:v>
                </c:pt>
                <c:pt idx="1">
                  <c:v>2020</c:v>
                </c:pt>
                <c:pt idx="2">
                  <c:v>2021</c:v>
                </c:pt>
                <c:pt idx="3">
                  <c:v>2022</c:v>
                </c:pt>
                <c:pt idx="4">
                  <c:v>2023</c:v>
                </c:pt>
                <c:pt idx="5">
                  <c:v>2024</c:v>
                </c:pt>
                <c:pt idx="6">
                  <c:v>2025</c:v>
                </c:pt>
                <c:pt idx="7">
                  <c:v>2026</c:v>
                </c:pt>
                <c:pt idx="8">
                  <c:v>2027</c:v>
                </c:pt>
                <c:pt idx="9">
                  <c:v>2028</c:v>
                </c:pt>
                <c:pt idx="10">
                  <c:v>2029</c:v>
                </c:pt>
                <c:pt idx="11">
                  <c:v>Prom Resto</c:v>
                </c:pt>
              </c:strCache>
            </c:strRef>
          </c:cat>
          <c:val>
            <c:numRef>
              <c:f>Base_Graficos!$C$62:$C$73</c:f>
              <c:numCache>
                <c:formatCode>#,##0</c:formatCode>
                <c:ptCount val="12"/>
                <c:pt idx="0">
                  <c:v>669.98675744252648</c:v>
                </c:pt>
                <c:pt idx="1">
                  <c:v>3464.6991192163323</c:v>
                </c:pt>
                <c:pt idx="2">
                  <c:v>4126.3384670800833</c:v>
                </c:pt>
                <c:pt idx="3">
                  <c:v>4622.7881587405154</c:v>
                </c:pt>
                <c:pt idx="4">
                  <c:v>4479.3240701641189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1A7-4478-9F38-6833150DD944}"/>
            </c:ext>
          </c:extLst>
        </c:ser>
        <c:ser>
          <c:idx val="2"/>
          <c:order val="2"/>
          <c:tx>
            <c:strRef>
              <c:f>Base_Graficos!$D$61</c:f>
              <c:strCache>
                <c:ptCount val="1"/>
                <c:pt idx="0">
                  <c:v>Bancos Nacionales e Internacionales</c:v>
                </c:pt>
              </c:strCache>
            </c:strRef>
          </c:tx>
          <c:invertIfNegative val="0"/>
          <c:cat>
            <c:strRef>
              <c:f>Base_Graficos!$A$62:$A$73</c:f>
              <c:strCache>
                <c:ptCount val="12"/>
                <c:pt idx="0">
                  <c:v>2019</c:v>
                </c:pt>
                <c:pt idx="1">
                  <c:v>2020</c:v>
                </c:pt>
                <c:pt idx="2">
                  <c:v>2021</c:v>
                </c:pt>
                <c:pt idx="3">
                  <c:v>2022</c:v>
                </c:pt>
                <c:pt idx="4">
                  <c:v>2023</c:v>
                </c:pt>
                <c:pt idx="5">
                  <c:v>2024</c:v>
                </c:pt>
                <c:pt idx="6">
                  <c:v>2025</c:v>
                </c:pt>
                <c:pt idx="7">
                  <c:v>2026</c:v>
                </c:pt>
                <c:pt idx="8">
                  <c:v>2027</c:v>
                </c:pt>
                <c:pt idx="9">
                  <c:v>2028</c:v>
                </c:pt>
                <c:pt idx="10">
                  <c:v>2029</c:v>
                </c:pt>
                <c:pt idx="11">
                  <c:v>Prom Resto</c:v>
                </c:pt>
              </c:strCache>
            </c:strRef>
          </c:cat>
          <c:val>
            <c:numRef>
              <c:f>Base_Graficos!$D$62:$D$73</c:f>
              <c:numCache>
                <c:formatCode>#,##0</c:formatCode>
                <c:ptCount val="12"/>
                <c:pt idx="0">
                  <c:v>79.763278971320361</c:v>
                </c:pt>
                <c:pt idx="1">
                  <c:v>95.167423531733562</c:v>
                </c:pt>
                <c:pt idx="2">
                  <c:v>51.474209109968236</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1A7-4478-9F38-6833150DD944}"/>
            </c:ext>
          </c:extLst>
        </c:ser>
        <c:ser>
          <c:idx val="3"/>
          <c:order val="3"/>
          <c:tx>
            <c:strRef>
              <c:f>Base_Graficos!$E$61</c:f>
              <c:strCache>
                <c:ptCount val="1"/>
                <c:pt idx="0">
                  <c:v>Organismos Multilaterales</c:v>
                </c:pt>
              </c:strCache>
            </c:strRef>
          </c:tx>
          <c:invertIfNegative val="0"/>
          <c:cat>
            <c:strRef>
              <c:f>Base_Graficos!$A$62:$A$73</c:f>
              <c:strCache>
                <c:ptCount val="12"/>
                <c:pt idx="0">
                  <c:v>2019</c:v>
                </c:pt>
                <c:pt idx="1">
                  <c:v>2020</c:v>
                </c:pt>
                <c:pt idx="2">
                  <c:v>2021</c:v>
                </c:pt>
                <c:pt idx="3">
                  <c:v>2022</c:v>
                </c:pt>
                <c:pt idx="4">
                  <c:v>2023</c:v>
                </c:pt>
                <c:pt idx="5">
                  <c:v>2024</c:v>
                </c:pt>
                <c:pt idx="6">
                  <c:v>2025</c:v>
                </c:pt>
                <c:pt idx="7">
                  <c:v>2026</c:v>
                </c:pt>
                <c:pt idx="8">
                  <c:v>2027</c:v>
                </c:pt>
                <c:pt idx="9">
                  <c:v>2028</c:v>
                </c:pt>
                <c:pt idx="10">
                  <c:v>2029</c:v>
                </c:pt>
                <c:pt idx="11">
                  <c:v>Prom Resto</c:v>
                </c:pt>
              </c:strCache>
            </c:strRef>
          </c:cat>
          <c:val>
            <c:numRef>
              <c:f>Base_Graficos!$E$62:$E$73</c:f>
              <c:numCache>
                <c:formatCode>#,##0</c:formatCode>
                <c:ptCount val="12"/>
                <c:pt idx="0">
                  <c:v>1013.8181926182053</c:v>
                </c:pt>
                <c:pt idx="1">
                  <c:v>1278.0449381246046</c:v>
                </c:pt>
                <c:pt idx="2">
                  <c:v>1453.4406014236677</c:v>
                </c:pt>
                <c:pt idx="3">
                  <c:v>1599.3802265717636</c:v>
                </c:pt>
                <c:pt idx="4">
                  <c:v>1681.6560484696986</c:v>
                </c:pt>
                <c:pt idx="5">
                  <c:v>1729.5596562372186</c:v>
                </c:pt>
                <c:pt idx="6">
                  <c:v>1736.8250295406169</c:v>
                </c:pt>
                <c:pt idx="7">
                  <c:v>1306.9361537209711</c:v>
                </c:pt>
                <c:pt idx="8">
                  <c:v>1338.668568702901</c:v>
                </c:pt>
                <c:pt idx="9">
                  <c:v>1371.1760865298172</c:v>
                </c:pt>
                <c:pt idx="10">
                  <c:v>1401.7623610682906</c:v>
                </c:pt>
                <c:pt idx="11">
                  <c:v>791.33236896249957</c:v>
                </c:pt>
              </c:numCache>
            </c:numRef>
          </c:val>
          <c:extLst>
            <c:ext xmlns:c16="http://schemas.microsoft.com/office/drawing/2014/chart" uri="{C3380CC4-5D6E-409C-BE32-E72D297353CC}">
              <c16:uniqueId val="{00000003-E1A7-4478-9F38-6833150DD944}"/>
            </c:ext>
          </c:extLst>
        </c:ser>
        <c:ser>
          <c:idx val="4"/>
          <c:order val="4"/>
          <c:tx>
            <c:strRef>
              <c:f>Base_Graficos!$F$61</c:f>
              <c:strCache>
                <c:ptCount val="1"/>
                <c:pt idx="0">
                  <c:v>Tenedores de Bonos</c:v>
                </c:pt>
              </c:strCache>
            </c:strRef>
          </c:tx>
          <c:invertIfNegative val="0"/>
          <c:cat>
            <c:strRef>
              <c:f>Base_Graficos!$A$62:$A$73</c:f>
              <c:strCache>
                <c:ptCount val="12"/>
                <c:pt idx="0">
                  <c:v>2019</c:v>
                </c:pt>
                <c:pt idx="1">
                  <c:v>2020</c:v>
                </c:pt>
                <c:pt idx="2">
                  <c:v>2021</c:v>
                </c:pt>
                <c:pt idx="3">
                  <c:v>2022</c:v>
                </c:pt>
                <c:pt idx="4">
                  <c:v>2023</c:v>
                </c:pt>
                <c:pt idx="5">
                  <c:v>2024</c:v>
                </c:pt>
                <c:pt idx="6">
                  <c:v>2025</c:v>
                </c:pt>
                <c:pt idx="7">
                  <c:v>2026</c:v>
                </c:pt>
                <c:pt idx="8">
                  <c:v>2027</c:v>
                </c:pt>
                <c:pt idx="9">
                  <c:v>2028</c:v>
                </c:pt>
                <c:pt idx="10">
                  <c:v>2029</c:v>
                </c:pt>
                <c:pt idx="11">
                  <c:v>Prom Resto</c:v>
                </c:pt>
              </c:strCache>
            </c:strRef>
          </c:cat>
          <c:val>
            <c:numRef>
              <c:f>Base_Graficos!$F$62:$F$73</c:f>
              <c:numCache>
                <c:formatCode>#,##0</c:formatCode>
                <c:ptCount val="12"/>
                <c:pt idx="0">
                  <c:v>4804.0721727073014</c:v>
                </c:pt>
                <c:pt idx="1">
                  <c:v>4658.7308589325858</c:v>
                </c:pt>
                <c:pt idx="2">
                  <c:v>9016.9686087875307</c:v>
                </c:pt>
                <c:pt idx="3">
                  <c:v>16176.751206221519</c:v>
                </c:pt>
                <c:pt idx="4">
                  <c:v>16425.803853033627</c:v>
                </c:pt>
                <c:pt idx="5">
                  <c:v>16151.405616820892</c:v>
                </c:pt>
                <c:pt idx="6">
                  <c:v>6.7344397450678812</c:v>
                </c:pt>
                <c:pt idx="7">
                  <c:v>0</c:v>
                </c:pt>
                <c:pt idx="8">
                  <c:v>0</c:v>
                </c:pt>
                <c:pt idx="9">
                  <c:v>0</c:v>
                </c:pt>
                <c:pt idx="10">
                  <c:v>0</c:v>
                </c:pt>
                <c:pt idx="11">
                  <c:v>0</c:v>
                </c:pt>
              </c:numCache>
            </c:numRef>
          </c:val>
          <c:extLst>
            <c:ext xmlns:c16="http://schemas.microsoft.com/office/drawing/2014/chart" uri="{C3380CC4-5D6E-409C-BE32-E72D297353CC}">
              <c16:uniqueId val="{00000004-E1A7-4478-9F38-6833150DD944}"/>
            </c:ext>
          </c:extLst>
        </c:ser>
        <c:dLbls>
          <c:showLegendKey val="0"/>
          <c:showVal val="0"/>
          <c:showCatName val="0"/>
          <c:showSerName val="0"/>
          <c:showPercent val="0"/>
          <c:showBubbleSize val="0"/>
        </c:dLbls>
        <c:gapWidth val="55"/>
        <c:overlap val="100"/>
        <c:axId val="204551680"/>
        <c:axId val="205848576"/>
      </c:barChart>
      <c:catAx>
        <c:axId val="204551680"/>
        <c:scaling>
          <c:orientation val="minMax"/>
        </c:scaling>
        <c:delete val="0"/>
        <c:axPos val="b"/>
        <c:numFmt formatCode="General" sourceLinked="1"/>
        <c:majorTickMark val="none"/>
        <c:minorTickMark val="none"/>
        <c:tickLblPos val="nextTo"/>
        <c:crossAx val="205848576"/>
        <c:crosses val="autoZero"/>
        <c:auto val="1"/>
        <c:lblAlgn val="ctr"/>
        <c:lblOffset val="100"/>
        <c:noMultiLvlLbl val="0"/>
      </c:catAx>
      <c:valAx>
        <c:axId val="205848576"/>
        <c:scaling>
          <c:orientation val="minMax"/>
        </c:scaling>
        <c:delete val="0"/>
        <c:axPos val="l"/>
        <c:numFmt formatCode="#,##0" sourceLinked="1"/>
        <c:majorTickMark val="in"/>
        <c:minorTickMark val="none"/>
        <c:tickLblPos val="nextTo"/>
        <c:crossAx val="204551680"/>
        <c:crosses val="autoZero"/>
        <c:crossBetween val="between"/>
      </c:valAx>
    </c:plotArea>
    <c:legend>
      <c:legendPos val="r"/>
      <c:layout>
        <c:manualLayout>
          <c:xMode val="edge"/>
          <c:yMode val="edge"/>
          <c:x val="0.69849926293460063"/>
          <c:y val="0.24024814814814816"/>
          <c:w val="0.30150073706540215"/>
          <c:h val="0.43616666666666665"/>
        </c:manualLayout>
      </c:layout>
      <c:overlay val="1"/>
      <c:txPr>
        <a:bodyPr/>
        <a:lstStyle/>
        <a:p>
          <a:pPr>
            <a:defRPr sz="1100"/>
          </a:pPr>
          <a:endParaRPr lang="es-AR"/>
        </a:p>
      </c:txPr>
    </c:legend>
    <c:plotVisOnly val="1"/>
    <c:dispBlanksAs val="gap"/>
    <c:showDLblsOverMax val="0"/>
  </c:chart>
  <c:spPr>
    <a:ln>
      <a:noFill/>
    </a:ln>
  </c:spPr>
  <c:txPr>
    <a:bodyPr/>
    <a:lstStyle/>
    <a:p>
      <a:pPr>
        <a:defRPr>
          <a:latin typeface="+mn-lt"/>
        </a:defRPr>
      </a:pPr>
      <a:endParaRPr lang="es-AR"/>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AR"/>
              <a:t>Composición por Moneda</a:t>
            </a:r>
          </a:p>
        </c:rich>
      </c:tx>
      <c:overlay val="0"/>
    </c:title>
    <c:autoTitleDeleted val="0"/>
    <c:view3D>
      <c:rotX val="15"/>
      <c:rotY val="0"/>
      <c:rAngAx val="0"/>
    </c:view3D>
    <c:floor>
      <c:thickness val="0"/>
    </c:floor>
    <c:sideWall>
      <c:thickness val="0"/>
    </c:sideWall>
    <c:backWall>
      <c:thickness val="0"/>
    </c:backWall>
    <c:plotArea>
      <c:layout/>
      <c:pie3DChart>
        <c:varyColors val="1"/>
        <c:ser>
          <c:idx val="0"/>
          <c:order val="0"/>
          <c:tx>
            <c:strRef>
              <c:f>Base_Graficos!$A$95</c:f>
              <c:strCache>
                <c:ptCount val="1"/>
                <c:pt idx="0">
                  <c:v>%</c:v>
                </c:pt>
              </c:strCache>
            </c:strRef>
          </c:tx>
          <c:dLbls>
            <c:dLbl>
              <c:idx val="0"/>
              <c:layout>
                <c:manualLayout>
                  <c:x val="-0.15187997619019117"/>
                  <c:y val="5.034740449110539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6-44DC-B3C0-4252BCE0B0A1}"/>
                </c:ext>
              </c:extLst>
            </c:dLbl>
            <c:dLbl>
              <c:idx val="2"/>
              <c:layout>
                <c:manualLayout>
                  <c:x val="0.28171486555048297"/>
                  <c:y val="-0.1779476523767865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06-44DC-B3C0-4252BCE0B0A1}"/>
                </c:ext>
              </c:extLst>
            </c:dLbl>
            <c:spPr>
              <a:noFill/>
              <a:ln>
                <a:noFill/>
              </a:ln>
              <a:effectLst/>
            </c:spPr>
            <c:txPr>
              <a:bodyPr/>
              <a:lstStyle/>
              <a:p>
                <a:pPr>
                  <a:defRPr sz="1100"/>
                </a:pPr>
                <a:endParaRPr lang="es-A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Base_Graficos!$B$94:$D$94</c:f>
              <c:strCache>
                <c:ptCount val="3"/>
                <c:pt idx="0">
                  <c:v>Pesos</c:v>
                </c:pt>
                <c:pt idx="1">
                  <c:v>Pesos Ajustados</c:v>
                </c:pt>
                <c:pt idx="2">
                  <c:v>USD</c:v>
                </c:pt>
              </c:strCache>
            </c:strRef>
          </c:cat>
          <c:val>
            <c:numRef>
              <c:f>Base_Graficos!$B$95:$D$95</c:f>
              <c:numCache>
                <c:formatCode>0%</c:formatCode>
                <c:ptCount val="3"/>
                <c:pt idx="0">
                  <c:v>0.28204553275836869</c:v>
                </c:pt>
                <c:pt idx="1">
                  <c:v>0.17254276339033858</c:v>
                </c:pt>
                <c:pt idx="2">
                  <c:v>0.54541170385129278</c:v>
                </c:pt>
              </c:numCache>
            </c:numRef>
          </c:val>
          <c:extLst>
            <c:ext xmlns:c16="http://schemas.microsoft.com/office/drawing/2014/chart" uri="{C3380CC4-5D6E-409C-BE32-E72D297353CC}">
              <c16:uniqueId val="{00000002-4D06-44DC-B3C0-4252BCE0B0A1}"/>
            </c:ext>
          </c:extLst>
        </c:ser>
        <c:ser>
          <c:idx val="1"/>
          <c:order val="1"/>
          <c:tx>
            <c:strRef>
              <c:f>Base_Graficos!$A$96</c:f>
              <c:strCache>
                <c:ptCount val="1"/>
                <c:pt idx="0">
                  <c:v>Millones ARS</c:v>
                </c:pt>
              </c:strCache>
            </c:strRef>
          </c:tx>
          <c:cat>
            <c:strRef>
              <c:f>Base_Graficos!$B$94:$D$94</c:f>
              <c:strCache>
                <c:ptCount val="3"/>
                <c:pt idx="0">
                  <c:v>Pesos</c:v>
                </c:pt>
                <c:pt idx="1">
                  <c:v>Pesos Ajustados</c:v>
                </c:pt>
                <c:pt idx="2">
                  <c:v>USD</c:v>
                </c:pt>
              </c:strCache>
            </c:strRef>
          </c:cat>
          <c:val>
            <c:numRef>
              <c:f>Base_Graficos!$B$96:$D$96</c:f>
              <c:numCache>
                <c:formatCode>#,##0</c:formatCode>
                <c:ptCount val="3"/>
                <c:pt idx="0">
                  <c:v>16211.29300697854</c:v>
                </c:pt>
                <c:pt idx="1">
                  <c:v>9917.3394671380538</c:v>
                </c:pt>
                <c:pt idx="2">
                  <c:v>31348.941619804344</c:v>
                </c:pt>
              </c:numCache>
            </c:numRef>
          </c:val>
          <c:extLst>
            <c:ext xmlns:c16="http://schemas.microsoft.com/office/drawing/2014/chart" uri="{C3380CC4-5D6E-409C-BE32-E72D297353CC}">
              <c16:uniqueId val="{00000003-4D06-44DC-B3C0-4252BCE0B0A1}"/>
            </c:ext>
          </c:extLst>
        </c:ser>
        <c:dLbls>
          <c:showLegendKey val="0"/>
          <c:showVal val="0"/>
          <c:showCatName val="0"/>
          <c:showSerName val="0"/>
          <c:showPercent val="0"/>
          <c:showBubbleSize val="0"/>
          <c:showLeaderLines val="0"/>
        </c:dLbls>
      </c:pie3DChart>
    </c:plotArea>
    <c:legend>
      <c:legendPos val="r"/>
      <c:overlay val="0"/>
      <c:txPr>
        <a:bodyPr/>
        <a:lstStyle/>
        <a:p>
          <a:pPr rtl="0">
            <a:defRPr sz="1100"/>
          </a:pPr>
          <a:endParaRPr lang="es-AR"/>
        </a:p>
      </c:txPr>
    </c:legend>
    <c:plotVisOnly val="1"/>
    <c:dispBlanksAs val="zero"/>
    <c:showDLblsOverMax val="0"/>
  </c:chart>
  <c:spPr>
    <a:ln>
      <a:noFill/>
    </a:ln>
  </c:spPr>
  <c:txPr>
    <a:bodyPr/>
    <a:lstStyle/>
    <a:p>
      <a:pPr>
        <a:defRPr>
          <a:latin typeface="+mn-lt"/>
        </a:defRPr>
      </a:pPr>
      <a:endParaRPr lang="es-AR"/>
    </a:p>
  </c:txPr>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s-AR"/>
              <a:t>Composición por Tasa</a:t>
            </a:r>
          </a:p>
        </c:rich>
      </c:tx>
      <c:layout>
        <c:manualLayout>
          <c:xMode val="edge"/>
          <c:yMode val="edge"/>
          <c:x val="0.33352604896990762"/>
          <c:y val="2.5157232704402552E-2"/>
        </c:manualLayout>
      </c:layout>
      <c:overlay val="0"/>
    </c:title>
    <c:autoTitleDeleted val="0"/>
    <c:view3D>
      <c:rotX val="15"/>
      <c:rotY val="0"/>
      <c:rAngAx val="0"/>
    </c:view3D>
    <c:floor>
      <c:thickness val="0"/>
    </c:floor>
    <c:sideWall>
      <c:thickness val="0"/>
    </c:sideWall>
    <c:backWall>
      <c:thickness val="0"/>
    </c:backWall>
    <c:plotArea>
      <c:layout/>
      <c:pie3DChart>
        <c:varyColors val="1"/>
        <c:ser>
          <c:idx val="0"/>
          <c:order val="0"/>
          <c:tx>
            <c:strRef>
              <c:f>Base_Graficos!$A$99</c:f>
              <c:strCache>
                <c:ptCount val="1"/>
                <c:pt idx="0">
                  <c:v>%</c:v>
                </c:pt>
              </c:strCache>
            </c:strRef>
          </c:tx>
          <c:dLbls>
            <c:dLbl>
              <c:idx val="0"/>
              <c:layout>
                <c:manualLayout>
                  <c:x val="-0.15187997619019125"/>
                  <c:y val="5.03474044911054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B0-46A7-87FE-50DBD308330F}"/>
                </c:ext>
              </c:extLst>
            </c:dLbl>
            <c:dLbl>
              <c:idx val="2"/>
              <c:layout>
                <c:manualLayout>
                  <c:x val="0.12950794392710049"/>
                  <c:y val="4.846729064527326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B0-46A7-87FE-50DBD308330F}"/>
                </c:ext>
              </c:extLst>
            </c:dLbl>
            <c:spPr>
              <a:noFill/>
              <a:ln>
                <a:noFill/>
              </a:ln>
              <a:effectLst/>
            </c:spPr>
            <c:txPr>
              <a:bodyPr/>
              <a:lstStyle/>
              <a:p>
                <a:pPr>
                  <a:defRPr sz="1100"/>
                </a:pPr>
                <a:endParaRPr lang="es-A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Base_Graficos!$B$98:$E$98</c:f>
              <c:strCache>
                <c:ptCount val="4"/>
                <c:pt idx="0">
                  <c:v>FIJA</c:v>
                </c:pt>
                <c:pt idx="1">
                  <c:v>BADLAR</c:v>
                </c:pt>
                <c:pt idx="2">
                  <c:v>LIBOR</c:v>
                </c:pt>
                <c:pt idx="3">
                  <c:v>UVA</c:v>
                </c:pt>
              </c:strCache>
            </c:strRef>
          </c:cat>
          <c:val>
            <c:numRef>
              <c:f>Base_Graficos!$B$99:$E$99</c:f>
              <c:numCache>
                <c:formatCode>0%</c:formatCode>
                <c:ptCount val="4"/>
                <c:pt idx="0">
                  <c:v>0.47954400377057183</c:v>
                </c:pt>
                <c:pt idx="1">
                  <c:v>0.19388723763375831</c:v>
                </c:pt>
                <c:pt idx="2">
                  <c:v>0.16959668137882195</c:v>
                </c:pt>
                <c:pt idx="3">
                  <c:v>0.15697207721684789</c:v>
                </c:pt>
              </c:numCache>
            </c:numRef>
          </c:val>
          <c:extLst>
            <c:ext xmlns:c16="http://schemas.microsoft.com/office/drawing/2014/chart" uri="{C3380CC4-5D6E-409C-BE32-E72D297353CC}">
              <c16:uniqueId val="{00000002-24B0-46A7-87FE-50DBD308330F}"/>
            </c:ext>
          </c:extLst>
        </c:ser>
        <c:dLbls>
          <c:showLegendKey val="0"/>
          <c:showVal val="0"/>
          <c:showCatName val="0"/>
          <c:showSerName val="0"/>
          <c:showPercent val="0"/>
          <c:showBubbleSize val="0"/>
          <c:showLeaderLines val="1"/>
        </c:dLbls>
      </c:pie3DChart>
    </c:plotArea>
    <c:legend>
      <c:legendPos val="r"/>
      <c:layout>
        <c:manualLayout>
          <c:xMode val="edge"/>
          <c:yMode val="edge"/>
          <c:x val="0.86424653539312313"/>
          <c:y val="0.39102692352135343"/>
          <c:w val="0.12357690448511327"/>
          <c:h val="0.27939285891150401"/>
        </c:manualLayout>
      </c:layout>
      <c:overlay val="0"/>
      <c:txPr>
        <a:bodyPr/>
        <a:lstStyle/>
        <a:p>
          <a:pPr rtl="0">
            <a:defRPr sz="1100"/>
          </a:pPr>
          <a:endParaRPr lang="es-AR"/>
        </a:p>
      </c:txPr>
    </c:legend>
    <c:plotVisOnly val="1"/>
    <c:dispBlanksAs val="zero"/>
    <c:showDLblsOverMax val="0"/>
  </c:chart>
  <c:spPr>
    <a:ln>
      <a:noFill/>
    </a:ln>
  </c:spPr>
  <c:txPr>
    <a:bodyPr/>
    <a:lstStyle/>
    <a:p>
      <a:pPr>
        <a:defRPr>
          <a:latin typeface="+mn-lt"/>
        </a:defRPr>
      </a:pPr>
      <a:endParaRPr lang="es-AR"/>
    </a:p>
  </c:txPr>
  <c:printSettings>
    <c:headerFooter/>
    <c:pageMargins b="0.75000000000000189" l="0.70000000000000062" r="0.70000000000000062" t="0.750000000000001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'Evolución Deuda Total'!$A$7</c:f>
              <c:strCache>
                <c:ptCount val="1"/>
                <c:pt idx="0">
                  <c:v>(3) x (A) = Deuda TOTAL ADMINISTRACIÓN CENTRAL medida en PESOS de Junio de 2019</c:v>
                </c:pt>
              </c:strCache>
            </c:strRef>
          </c:tx>
          <c:spPr>
            <a:ln w="57150"/>
          </c:spPr>
          <c:marker>
            <c:symbol val="none"/>
          </c:marker>
          <c:cat>
            <c:numRef>
              <c:f>'Evolución Deuda Total'!$B$2:$W$2</c:f>
              <c:numCache>
                <c:formatCode>mmm\-yy</c:formatCode>
                <c:ptCount val="22"/>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pt idx="21">
                  <c:v>43617</c:v>
                </c:pt>
              </c:numCache>
            </c:numRef>
          </c:cat>
          <c:val>
            <c:numRef>
              <c:f>'Evolución Deuda Total'!$B$7:$X$7</c:f>
              <c:numCache>
                <c:formatCode>#,##0.00</c:formatCode>
                <c:ptCount val="23"/>
                <c:pt idx="0">
                  <c:v>46191047629.716766</c:v>
                </c:pt>
                <c:pt idx="1">
                  <c:v>45050415652.95372</c:v>
                </c:pt>
                <c:pt idx="2">
                  <c:v>43109614736.056915</c:v>
                </c:pt>
                <c:pt idx="3">
                  <c:v>45359377391.45163</c:v>
                </c:pt>
                <c:pt idx="4">
                  <c:v>38837574003.538261</c:v>
                </c:pt>
                <c:pt idx="5">
                  <c:v>42014236911.921791</c:v>
                </c:pt>
                <c:pt idx="6">
                  <c:v>41561110956.879379</c:v>
                </c:pt>
                <c:pt idx="7">
                  <c:v>60423016012.024864</c:v>
                </c:pt>
                <c:pt idx="8">
                  <c:v>48821464241.786232</c:v>
                </c:pt>
                <c:pt idx="9">
                  <c:v>62968333495.211746</c:v>
                </c:pt>
                <c:pt idx="10">
                  <c:v>67287684828.804337</c:v>
                </c:pt>
                <c:pt idx="11">
                  <c:v>67304994509.365211</c:v>
                </c:pt>
                <c:pt idx="12">
                  <c:v>60937952786.605797</c:v>
                </c:pt>
                <c:pt idx="13">
                  <c:v>71786824602.081146</c:v>
                </c:pt>
                <c:pt idx="14">
                  <c:v>69048272052.981888</c:v>
                </c:pt>
                <c:pt idx="15">
                  <c:v>67595664724.288994</c:v>
                </c:pt>
                <c:pt idx="16">
                  <c:v>66059144114.099525</c:v>
                </c:pt>
                <c:pt idx="17">
                  <c:v>70286689986.283615</c:v>
                </c:pt>
                <c:pt idx="18">
                  <c:v>71159952723.342789</c:v>
                </c:pt>
                <c:pt idx="19">
                  <c:v>65708886604.257256</c:v>
                </c:pt>
                <c:pt idx="20">
                  <c:v>64488480430.610519</c:v>
                </c:pt>
                <c:pt idx="21">
                  <c:v>61807524405.0709</c:v>
                </c:pt>
              </c:numCache>
            </c:numRef>
          </c:val>
          <c:smooth val="0"/>
          <c:extLst>
            <c:ext xmlns:c16="http://schemas.microsoft.com/office/drawing/2014/chart" uri="{C3380CC4-5D6E-409C-BE32-E72D297353CC}">
              <c16:uniqueId val="{00000000-290A-4D2F-94A3-11B16CFEA141}"/>
            </c:ext>
          </c:extLst>
        </c:ser>
        <c:dLbls>
          <c:showLegendKey val="0"/>
          <c:showVal val="0"/>
          <c:showCatName val="0"/>
          <c:showSerName val="0"/>
          <c:showPercent val="0"/>
          <c:showBubbleSize val="0"/>
        </c:dLbls>
        <c:marker val="1"/>
        <c:smooth val="0"/>
        <c:axId val="204552704"/>
        <c:axId val="205856064"/>
      </c:lineChart>
      <c:lineChart>
        <c:grouping val="standard"/>
        <c:varyColors val="0"/>
        <c:ser>
          <c:idx val="1"/>
          <c:order val="1"/>
          <c:tx>
            <c:strRef>
              <c:f>'Evolución Deuda Total'!$A$9</c:f>
              <c:strCache>
                <c:ptCount val="1"/>
                <c:pt idx="0">
                  <c:v>(3) / (B) Deuda TOTAL ADMINISTRACIÓN CENTRAL medida en USD</c:v>
                </c:pt>
              </c:strCache>
            </c:strRef>
          </c:tx>
          <c:spPr>
            <a:ln w="38100" cap="flat" cmpd="sng" algn="ctr">
              <a:solidFill>
                <a:schemeClr val="accent3"/>
              </a:solidFill>
              <a:prstDash val="solid"/>
            </a:ln>
            <a:effectLst/>
          </c:spPr>
          <c:marker>
            <c:symbol val="none"/>
          </c:marker>
          <c:cat>
            <c:numRef>
              <c:f>'Evolución Deuda Total'!$B$2:$W$2</c:f>
              <c:numCache>
                <c:formatCode>mmm\-yy</c:formatCode>
                <c:ptCount val="22"/>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pt idx="21">
                  <c:v>43617</c:v>
                </c:pt>
              </c:numCache>
            </c:numRef>
          </c:cat>
          <c:val>
            <c:numRef>
              <c:f>'Evolución Deuda Total'!$B$9:$W$9</c:f>
              <c:numCache>
                <c:formatCode>#,##0.00</c:formatCode>
                <c:ptCount val="22"/>
                <c:pt idx="0">
                  <c:v>1199173862.0607345</c:v>
                </c:pt>
                <c:pt idx="1">
                  <c:v>1236253371.0832412</c:v>
                </c:pt>
                <c:pt idx="2">
                  <c:v>1219178177.8125741</c:v>
                </c:pt>
                <c:pt idx="3">
                  <c:v>1322840295.6917319</c:v>
                </c:pt>
                <c:pt idx="4">
                  <c:v>1161137974.9727952</c:v>
                </c:pt>
                <c:pt idx="5">
                  <c:v>1284173741.4491639</c:v>
                </c:pt>
                <c:pt idx="6">
                  <c:v>1296410243.1819146</c:v>
                </c:pt>
                <c:pt idx="7">
                  <c:v>1483234001.2075076</c:v>
                </c:pt>
                <c:pt idx="8">
                  <c:v>1176958301.2138095</c:v>
                </c:pt>
                <c:pt idx="9">
                  <c:v>1673108635.3329456</c:v>
                </c:pt>
                <c:pt idx="10">
                  <c:v>1767263800.8660316</c:v>
                </c:pt>
                <c:pt idx="11">
                  <c:v>1820574123.6959534</c:v>
                </c:pt>
                <c:pt idx="12">
                  <c:v>1808178779.5455842</c:v>
                </c:pt>
                <c:pt idx="13">
                  <c:v>2085416890.6972723</c:v>
                </c:pt>
                <c:pt idx="14">
                  <c:v>2029296563.7817037</c:v>
                </c:pt>
                <c:pt idx="15">
                  <c:v>1923816041.6107328</c:v>
                </c:pt>
                <c:pt idx="16">
                  <c:v>1906887445.7626977</c:v>
                </c:pt>
                <c:pt idx="17">
                  <c:v>1561868058.0314176</c:v>
                </c:pt>
                <c:pt idx="18">
                  <c:v>1358286896.2421579</c:v>
                </c:pt>
                <c:pt idx="19">
                  <c:v>1427442992.0198839</c:v>
                </c:pt>
                <c:pt idx="20">
                  <c:v>1356409873.3362548</c:v>
                </c:pt>
                <c:pt idx="21">
                  <c:v>1456065953.29073</c:v>
                </c:pt>
              </c:numCache>
            </c:numRef>
          </c:val>
          <c:smooth val="0"/>
          <c:extLst>
            <c:ext xmlns:c16="http://schemas.microsoft.com/office/drawing/2014/chart" uri="{C3380CC4-5D6E-409C-BE32-E72D297353CC}">
              <c16:uniqueId val="{00000001-290A-4D2F-94A3-11B16CFEA141}"/>
            </c:ext>
          </c:extLst>
        </c:ser>
        <c:dLbls>
          <c:showLegendKey val="0"/>
          <c:showVal val="0"/>
          <c:showCatName val="0"/>
          <c:showSerName val="0"/>
          <c:showPercent val="0"/>
          <c:showBubbleSize val="0"/>
        </c:dLbls>
        <c:marker val="1"/>
        <c:smooth val="0"/>
        <c:axId val="205124096"/>
        <c:axId val="206086144"/>
      </c:lineChart>
      <c:dateAx>
        <c:axId val="204552704"/>
        <c:scaling>
          <c:orientation val="minMax"/>
        </c:scaling>
        <c:delete val="0"/>
        <c:axPos val="b"/>
        <c:numFmt formatCode="mmm\-yy" sourceLinked="1"/>
        <c:majorTickMark val="out"/>
        <c:minorTickMark val="none"/>
        <c:tickLblPos val="nextTo"/>
        <c:crossAx val="205856064"/>
        <c:crosses val="autoZero"/>
        <c:auto val="1"/>
        <c:lblOffset val="100"/>
        <c:baseTimeUnit val="months"/>
        <c:majorUnit val="3"/>
        <c:majorTimeUnit val="months"/>
      </c:dateAx>
      <c:valAx>
        <c:axId val="205856064"/>
        <c:scaling>
          <c:orientation val="minMax"/>
        </c:scaling>
        <c:delete val="0"/>
        <c:axPos val="l"/>
        <c:majorGridlines/>
        <c:numFmt formatCode="#,##0" sourceLinked="0"/>
        <c:majorTickMark val="out"/>
        <c:minorTickMark val="none"/>
        <c:tickLblPos val="nextTo"/>
        <c:crossAx val="204552704"/>
        <c:crosses val="autoZero"/>
        <c:crossBetween val="between"/>
        <c:dispUnits>
          <c:builtInUnit val="billions"/>
          <c:dispUnitsLbl>
            <c:layout>
              <c:manualLayout>
                <c:xMode val="edge"/>
                <c:yMode val="edge"/>
                <c:x val="1.4372777237933036E-2"/>
                <c:y val="0.21627470407258695"/>
              </c:manualLayout>
            </c:layout>
            <c:tx>
              <c:rich>
                <a:bodyPr/>
                <a:lstStyle/>
                <a:p>
                  <a:pPr>
                    <a:defRPr/>
                  </a:pPr>
                  <a:r>
                    <a:rPr lang="en-US"/>
                    <a:t>Miles de millones de pesos</a:t>
                  </a:r>
                </a:p>
              </c:rich>
            </c:tx>
          </c:dispUnitsLbl>
        </c:dispUnits>
      </c:valAx>
      <c:valAx>
        <c:axId val="206086144"/>
        <c:scaling>
          <c:orientation val="minMax"/>
        </c:scaling>
        <c:delete val="0"/>
        <c:axPos val="r"/>
        <c:numFmt formatCode="#,##0.00" sourceLinked="1"/>
        <c:majorTickMark val="out"/>
        <c:minorTickMark val="none"/>
        <c:tickLblPos val="nextTo"/>
        <c:crossAx val="205124096"/>
        <c:crosses val="max"/>
        <c:crossBetween val="between"/>
        <c:dispUnits>
          <c:builtInUnit val="billions"/>
          <c:dispUnitsLbl>
            <c:layout>
              <c:manualLayout>
                <c:xMode val="edge"/>
                <c:yMode val="edge"/>
                <c:x val="0.96720940014132251"/>
                <c:y val="0.23875006518224956"/>
              </c:manualLayout>
            </c:layout>
            <c:tx>
              <c:rich>
                <a:bodyPr/>
                <a:lstStyle/>
                <a:p>
                  <a:pPr>
                    <a:defRPr/>
                  </a:pPr>
                  <a:r>
                    <a:rPr lang="en-US"/>
                    <a:t>Miles de millones de USD</a:t>
                  </a:r>
                </a:p>
              </c:rich>
            </c:tx>
          </c:dispUnitsLbl>
        </c:dispUnits>
      </c:valAx>
      <c:dateAx>
        <c:axId val="205124096"/>
        <c:scaling>
          <c:orientation val="minMax"/>
        </c:scaling>
        <c:delete val="1"/>
        <c:axPos val="b"/>
        <c:numFmt formatCode="mmm\-yy" sourceLinked="1"/>
        <c:majorTickMark val="out"/>
        <c:minorTickMark val="none"/>
        <c:tickLblPos val="nextTo"/>
        <c:crossAx val="206086144"/>
        <c:crosses val="autoZero"/>
        <c:auto val="1"/>
        <c:lblOffset val="100"/>
        <c:baseTimeUnit val="months"/>
      </c:dateAx>
    </c:plotArea>
    <c:legend>
      <c:legendPos val="b"/>
      <c:overlay val="0"/>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Drop" dropStyle="combo" dx="16" fmlaLink="$L$5" fmlaRange="$L$2:$L$4" noThreeD="1" sel="1" val="0"/>
</file>

<file path=xl/ctrlProps/ctrlProp2.xml><?xml version="1.0" encoding="utf-8"?>
<formControlPr xmlns="http://schemas.microsoft.com/office/spreadsheetml/2009/9/main" objectType="Drop" dropStyle="combo" dx="16" fmlaLink="$L$24" fmlaRange="$L$22:$L$23"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xdr:row>
          <xdr:rowOff>0</xdr:rowOff>
        </xdr:from>
        <xdr:to>
          <xdr:col>3</xdr:col>
          <xdr:colOff>161925</xdr:colOff>
          <xdr:row>2</xdr:row>
          <xdr:rowOff>0</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19050</xdr:rowOff>
        </xdr:from>
        <xdr:to>
          <xdr:col>3</xdr:col>
          <xdr:colOff>161925</xdr:colOff>
          <xdr:row>20</xdr:row>
          <xdr:rowOff>219075</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0</xdr:row>
          <xdr:rowOff>76200</xdr:rowOff>
        </xdr:from>
        <xdr:to>
          <xdr:col>12</xdr:col>
          <xdr:colOff>733425</xdr:colOff>
          <xdr:row>18</xdr:row>
          <xdr:rowOff>47625</xdr:rowOff>
        </xdr:to>
        <xdr:pic>
          <xdr:nvPicPr>
            <xdr:cNvPr id="6194" name="Picture 2">
              <a:extLst>
                <a:ext uri="{FF2B5EF4-FFF2-40B4-BE49-F238E27FC236}">
                  <a16:creationId xmlns:a16="http://schemas.microsoft.com/office/drawing/2014/main" id="{00000000-0008-0000-0100-000032180000}"/>
                </a:ext>
              </a:extLst>
            </xdr:cNvPr>
            <xdr:cNvPicPr>
              <a:picLocks noChangeAspect="1" noChangeArrowheads="1"/>
              <a:extLst>
                <a:ext uri="{84589F7E-364E-4C9E-8A38-B11213B215E9}">
                  <a14:cameraTool cellRange="chart" spid="_x0000_s6566"/>
                </a:ext>
              </a:extLst>
            </xdr:cNvPicPr>
          </xdr:nvPicPr>
          <xdr:blipFill>
            <a:blip xmlns:r="http://schemas.openxmlformats.org/officeDocument/2006/relationships" r:embed="rId1"/>
            <a:srcRect/>
            <a:stretch>
              <a:fillRect/>
            </a:stretch>
          </xdr:blipFill>
          <xdr:spPr bwMode="auto">
            <a:xfrm>
              <a:off x="3705225" y="76200"/>
              <a:ext cx="7181850" cy="3438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19</xdr:row>
          <xdr:rowOff>190500</xdr:rowOff>
        </xdr:from>
        <xdr:to>
          <xdr:col>13</xdr:col>
          <xdr:colOff>19050</xdr:colOff>
          <xdr:row>36</xdr:row>
          <xdr:rowOff>57150</xdr:rowOff>
        </xdr:to>
        <xdr:pic>
          <xdr:nvPicPr>
            <xdr:cNvPr id="6195" name="Picture 5">
              <a:extLst>
                <a:ext uri="{FF2B5EF4-FFF2-40B4-BE49-F238E27FC236}">
                  <a16:creationId xmlns:a16="http://schemas.microsoft.com/office/drawing/2014/main" id="{00000000-0008-0000-0100-000033180000}"/>
                </a:ext>
              </a:extLst>
            </xdr:cNvPr>
            <xdr:cNvPicPr>
              <a:picLocks noChangeAspect="1" noChangeArrowheads="1"/>
              <a:extLst>
                <a:ext uri="{84589F7E-364E-4C9E-8A38-B11213B215E9}">
                  <a14:cameraTool cellRange="chart2" spid="_x0000_s6567"/>
                </a:ext>
              </a:extLst>
            </xdr:cNvPicPr>
          </xdr:nvPicPr>
          <xdr:blipFill>
            <a:blip xmlns:r="http://schemas.openxmlformats.org/officeDocument/2006/relationships" r:embed="rId2"/>
            <a:srcRect/>
            <a:stretch>
              <a:fillRect/>
            </a:stretch>
          </xdr:blipFill>
          <xdr:spPr bwMode="auto">
            <a:xfrm>
              <a:off x="3752850" y="3848100"/>
              <a:ext cx="7181850" cy="3152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428624</xdr:colOff>
      <xdr:row>0</xdr:row>
      <xdr:rowOff>142875</xdr:rowOff>
    </xdr:from>
    <xdr:to>
      <xdr:col>20</xdr:col>
      <xdr:colOff>596624</xdr:colOff>
      <xdr:row>30</xdr:row>
      <xdr:rowOff>30075</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447675</xdr:colOff>
      <xdr:row>32</xdr:row>
      <xdr:rowOff>85725</xdr:rowOff>
    </xdr:from>
    <xdr:to>
      <xdr:col>20</xdr:col>
      <xdr:colOff>615675</xdr:colOff>
      <xdr:row>60</xdr:row>
      <xdr:rowOff>601575</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457199</xdr:colOff>
      <xdr:row>61</xdr:row>
      <xdr:rowOff>85725</xdr:rowOff>
    </xdr:from>
    <xdr:to>
      <xdr:col>20</xdr:col>
      <xdr:colOff>625199</xdr:colOff>
      <xdr:row>91</xdr:row>
      <xdr:rowOff>182475</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409575</xdr:colOff>
      <xdr:row>93</xdr:row>
      <xdr:rowOff>57150</xdr:rowOff>
    </xdr:from>
    <xdr:to>
      <xdr:col>20</xdr:col>
      <xdr:colOff>649575</xdr:colOff>
      <xdr:row>105</xdr:row>
      <xdr:rowOff>147450</xdr:rowOff>
    </xdr:to>
    <xdr:graphicFrame macro="">
      <xdr:nvGraphicFramePr>
        <xdr:cNvPr id="5" name="4 Gráfico">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400050</xdr:colOff>
      <xdr:row>106</xdr:row>
      <xdr:rowOff>38100</xdr:rowOff>
    </xdr:from>
    <xdr:to>
      <xdr:col>20</xdr:col>
      <xdr:colOff>640050</xdr:colOff>
      <xdr:row>118</xdr:row>
      <xdr:rowOff>128400</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101599</xdr:colOff>
      <xdr:row>13</xdr:row>
      <xdr:rowOff>93134</xdr:rowOff>
    </xdr:from>
    <xdr:to>
      <xdr:col>8</xdr:col>
      <xdr:colOff>872065</xdr:colOff>
      <xdr:row>50</xdr:row>
      <xdr:rowOff>42334</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wnloads\STOCK%2030-06-19%20WEB%20V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Bruno\Downloads\STOCK-31-03-19-WEB-Final-1%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webmail.mendoza.gov.ar/src/Calculo%20de%20Recursos20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Bruno\Downloads\STOCK%2031-03-19%20WEB%20-%20VF.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NTECEDENTES-LEGALES\INFO%20PARA%20INTERNET%20-%20DEUDA%20P&#218;BLICA\INFORMES%20DEUDA%20TRIMESTRALES\STOCK%20INTERNET\2018-09\STOCK%2030-09-18%20WEB-CORREC%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30-06-19"/>
      <sheetName val="Gráficos"/>
      <sheetName val="Base_Graficos"/>
      <sheetName val="Ratios 2019"/>
      <sheetName val="Evolución Deuda Total"/>
    </sheetNames>
    <sheetDataSet>
      <sheetData sheetId="0">
        <row r="1">
          <cell r="BN1">
            <v>2019</v>
          </cell>
          <cell r="BO1">
            <v>2019</v>
          </cell>
          <cell r="BP1">
            <v>2019</v>
          </cell>
          <cell r="BQ1">
            <v>2019</v>
          </cell>
          <cell r="BR1">
            <v>2019</v>
          </cell>
          <cell r="BS1">
            <v>2019</v>
          </cell>
          <cell r="BT1">
            <v>2019</v>
          </cell>
          <cell r="BU1">
            <v>2019</v>
          </cell>
          <cell r="BV1">
            <v>2019</v>
          </cell>
          <cell r="BW1">
            <v>2019</v>
          </cell>
          <cell r="BX1">
            <v>2019</v>
          </cell>
          <cell r="BY1">
            <v>2019</v>
          </cell>
          <cell r="BZ1">
            <v>2019</v>
          </cell>
          <cell r="CA1">
            <v>2019</v>
          </cell>
          <cell r="CB1">
            <v>2019</v>
          </cell>
          <cell r="CC1">
            <v>2019</v>
          </cell>
          <cell r="CD1">
            <v>2019</v>
          </cell>
          <cell r="CE1">
            <v>2019</v>
          </cell>
          <cell r="CF1">
            <v>2019</v>
          </cell>
          <cell r="CG1">
            <v>2019</v>
          </cell>
          <cell r="CH1">
            <v>2019</v>
          </cell>
          <cell r="CI1">
            <v>2019</v>
          </cell>
          <cell r="CJ1">
            <v>2019</v>
          </cell>
          <cell r="CK1">
            <v>2019</v>
          </cell>
          <cell r="CL1">
            <v>2020</v>
          </cell>
          <cell r="CM1">
            <v>2020</v>
          </cell>
          <cell r="CN1">
            <v>2020</v>
          </cell>
          <cell r="CO1">
            <v>2020</v>
          </cell>
          <cell r="CP1">
            <v>2020</v>
          </cell>
          <cell r="CQ1">
            <v>2020</v>
          </cell>
          <cell r="CR1">
            <v>2020</v>
          </cell>
          <cell r="CS1">
            <v>2020</v>
          </cell>
          <cell r="CT1">
            <v>2020</v>
          </cell>
          <cell r="CU1">
            <v>2020</v>
          </cell>
          <cell r="CV1">
            <v>2020</v>
          </cell>
          <cell r="CW1">
            <v>2020</v>
          </cell>
          <cell r="CX1">
            <v>2020</v>
          </cell>
          <cell r="CY1">
            <v>2020</v>
          </cell>
          <cell r="CZ1">
            <v>2020</v>
          </cell>
          <cell r="DA1">
            <v>2020</v>
          </cell>
          <cell r="DB1">
            <v>2020</v>
          </cell>
          <cell r="DC1">
            <v>2020</v>
          </cell>
          <cell r="DD1">
            <v>2020</v>
          </cell>
          <cell r="DE1">
            <v>2020</v>
          </cell>
          <cell r="DF1">
            <v>2020</v>
          </cell>
          <cell r="DG1">
            <v>2020</v>
          </cell>
          <cell r="DH1">
            <v>2020</v>
          </cell>
          <cell r="DI1">
            <v>2020</v>
          </cell>
          <cell r="DJ1">
            <v>2021</v>
          </cell>
          <cell r="DK1">
            <v>2021</v>
          </cell>
          <cell r="DL1">
            <v>2021</v>
          </cell>
          <cell r="DM1">
            <v>2021</v>
          </cell>
          <cell r="DN1">
            <v>2021</v>
          </cell>
          <cell r="DO1">
            <v>2021</v>
          </cell>
          <cell r="DP1">
            <v>2021</v>
          </cell>
          <cell r="DQ1">
            <v>2021</v>
          </cell>
          <cell r="DR1">
            <v>2021</v>
          </cell>
          <cell r="DS1">
            <v>2021</v>
          </cell>
          <cell r="DT1">
            <v>2021</v>
          </cell>
          <cell r="DU1">
            <v>2021</v>
          </cell>
          <cell r="DV1">
            <v>2021</v>
          </cell>
          <cell r="DW1">
            <v>2021</v>
          </cell>
          <cell r="DX1">
            <v>2021</v>
          </cell>
          <cell r="DY1">
            <v>2021</v>
          </cell>
          <cell r="DZ1">
            <v>2021</v>
          </cell>
          <cell r="EA1">
            <v>2021</v>
          </cell>
          <cell r="EB1">
            <v>2021</v>
          </cell>
          <cell r="EC1">
            <v>2021</v>
          </cell>
          <cell r="ED1">
            <v>2021</v>
          </cell>
          <cell r="EE1">
            <v>2021</v>
          </cell>
          <cell r="EF1">
            <v>2021</v>
          </cell>
          <cell r="EG1">
            <v>2021</v>
          </cell>
          <cell r="EH1">
            <v>2022</v>
          </cell>
          <cell r="EI1">
            <v>2022</v>
          </cell>
          <cell r="EJ1">
            <v>2022</v>
          </cell>
          <cell r="EK1">
            <v>2022</v>
          </cell>
          <cell r="EL1">
            <v>2022</v>
          </cell>
          <cell r="EM1">
            <v>2022</v>
          </cell>
          <cell r="EN1">
            <v>2022</v>
          </cell>
          <cell r="EO1">
            <v>2022</v>
          </cell>
          <cell r="EP1">
            <v>2022</v>
          </cell>
          <cell r="EQ1">
            <v>2022</v>
          </cell>
          <cell r="ER1">
            <v>2022</v>
          </cell>
          <cell r="ES1">
            <v>2022</v>
          </cell>
          <cell r="ET1">
            <v>2022</v>
          </cell>
          <cell r="EU1">
            <v>2022</v>
          </cell>
          <cell r="EV1">
            <v>2022</v>
          </cell>
          <cell r="EW1">
            <v>2022</v>
          </cell>
          <cell r="EX1">
            <v>2022</v>
          </cell>
          <cell r="EY1">
            <v>2022</v>
          </cell>
          <cell r="EZ1">
            <v>2022</v>
          </cell>
          <cell r="FA1">
            <v>2022</v>
          </cell>
          <cell r="FB1">
            <v>2022</v>
          </cell>
          <cell r="FC1">
            <v>2022</v>
          </cell>
          <cell r="FD1">
            <v>2022</v>
          </cell>
          <cell r="FE1">
            <v>2022</v>
          </cell>
          <cell r="FF1">
            <v>2023</v>
          </cell>
          <cell r="FG1">
            <v>2023</v>
          </cell>
          <cell r="FH1">
            <v>2023</v>
          </cell>
          <cell r="FI1">
            <v>2023</v>
          </cell>
          <cell r="FJ1">
            <v>2023</v>
          </cell>
          <cell r="FK1">
            <v>2023</v>
          </cell>
          <cell r="FL1">
            <v>2023</v>
          </cell>
          <cell r="FM1">
            <v>2023</v>
          </cell>
          <cell r="FN1">
            <v>2023</v>
          </cell>
          <cell r="FO1">
            <v>2023</v>
          </cell>
          <cell r="FP1">
            <v>2023</v>
          </cell>
          <cell r="FQ1">
            <v>2023</v>
          </cell>
          <cell r="FR1">
            <v>2023</v>
          </cell>
          <cell r="FS1">
            <v>2023</v>
          </cell>
          <cell r="FT1">
            <v>2023</v>
          </cell>
          <cell r="FU1">
            <v>2023</v>
          </cell>
          <cell r="FV1">
            <v>2023</v>
          </cell>
          <cell r="FW1">
            <v>2023</v>
          </cell>
          <cell r="FX1">
            <v>2023</v>
          </cell>
          <cell r="FY1">
            <v>2023</v>
          </cell>
          <cell r="FZ1">
            <v>2023</v>
          </cell>
          <cell r="GA1">
            <v>2023</v>
          </cell>
          <cell r="GB1">
            <v>2023</v>
          </cell>
          <cell r="GC1">
            <v>2023</v>
          </cell>
          <cell r="GD1">
            <v>2024</v>
          </cell>
          <cell r="GE1">
            <v>2024</v>
          </cell>
          <cell r="GF1">
            <v>2024</v>
          </cell>
          <cell r="GG1">
            <v>2024</v>
          </cell>
          <cell r="GH1">
            <v>2024</v>
          </cell>
          <cell r="GI1">
            <v>2024</v>
          </cell>
          <cell r="GJ1">
            <v>2024</v>
          </cell>
          <cell r="GK1">
            <v>2024</v>
          </cell>
          <cell r="GL1">
            <v>2024</v>
          </cell>
          <cell r="GM1">
            <v>2024</v>
          </cell>
          <cell r="GN1">
            <v>2024</v>
          </cell>
          <cell r="GO1">
            <v>2024</v>
          </cell>
          <cell r="GP1">
            <v>2024</v>
          </cell>
          <cell r="GQ1">
            <v>2024</v>
          </cell>
          <cell r="GR1">
            <v>2024</v>
          </cell>
          <cell r="GS1">
            <v>2024</v>
          </cell>
          <cell r="GT1">
            <v>2024</v>
          </cell>
          <cell r="GU1">
            <v>2024</v>
          </cell>
          <cell r="GV1">
            <v>2024</v>
          </cell>
          <cell r="GW1">
            <v>2024</v>
          </cell>
          <cell r="GX1">
            <v>2024</v>
          </cell>
          <cell r="GY1">
            <v>2024</v>
          </cell>
          <cell r="GZ1">
            <v>2024</v>
          </cell>
          <cell r="HA1">
            <v>2024</v>
          </cell>
          <cell r="HB1">
            <v>2025</v>
          </cell>
          <cell r="HC1">
            <v>2025</v>
          </cell>
          <cell r="HD1">
            <v>2025</v>
          </cell>
          <cell r="HE1">
            <v>2025</v>
          </cell>
          <cell r="HF1">
            <v>2025</v>
          </cell>
          <cell r="HG1">
            <v>2025</v>
          </cell>
          <cell r="HH1">
            <v>2025</v>
          </cell>
          <cell r="HI1">
            <v>2025</v>
          </cell>
          <cell r="HJ1">
            <v>2025</v>
          </cell>
          <cell r="HK1">
            <v>2025</v>
          </cell>
          <cell r="HL1">
            <v>2025</v>
          </cell>
          <cell r="HM1">
            <v>2025</v>
          </cell>
          <cell r="HN1">
            <v>2025</v>
          </cell>
          <cell r="HO1">
            <v>2025</v>
          </cell>
          <cell r="HP1">
            <v>2025</v>
          </cell>
          <cell r="HQ1">
            <v>2025</v>
          </cell>
          <cell r="HR1">
            <v>2025</v>
          </cell>
          <cell r="HS1">
            <v>2025</v>
          </cell>
          <cell r="HT1">
            <v>2025</v>
          </cell>
          <cell r="HU1">
            <v>2025</v>
          </cell>
          <cell r="HV1">
            <v>2025</v>
          </cell>
          <cell r="HW1">
            <v>2025</v>
          </cell>
          <cell r="HX1">
            <v>2025</v>
          </cell>
          <cell r="HY1">
            <v>2025</v>
          </cell>
          <cell r="HZ1">
            <v>2026</v>
          </cell>
          <cell r="IA1">
            <v>2026</v>
          </cell>
          <cell r="IB1">
            <v>2026</v>
          </cell>
          <cell r="IC1">
            <v>2026</v>
          </cell>
          <cell r="ID1">
            <v>2026</v>
          </cell>
          <cell r="IE1">
            <v>2026</v>
          </cell>
          <cell r="IF1">
            <v>2026</v>
          </cell>
          <cell r="IG1">
            <v>2026</v>
          </cell>
          <cell r="IH1">
            <v>2026</v>
          </cell>
          <cell r="II1">
            <v>2026</v>
          </cell>
          <cell r="IJ1">
            <v>2026</v>
          </cell>
          <cell r="IK1">
            <v>2026</v>
          </cell>
          <cell r="IL1">
            <v>2026</v>
          </cell>
          <cell r="IM1">
            <v>2026</v>
          </cell>
          <cell r="IN1">
            <v>2026</v>
          </cell>
          <cell r="IO1">
            <v>2026</v>
          </cell>
          <cell r="IP1">
            <v>2026</v>
          </cell>
          <cell r="IQ1">
            <v>2026</v>
          </cell>
          <cell r="IR1">
            <v>2026</v>
          </cell>
          <cell r="IS1">
            <v>2026</v>
          </cell>
          <cell r="IT1">
            <v>2026</v>
          </cell>
          <cell r="IU1">
            <v>2026</v>
          </cell>
          <cell r="IV1">
            <v>2026</v>
          </cell>
          <cell r="IW1">
            <v>2026</v>
          </cell>
          <cell r="IX1">
            <v>2027</v>
          </cell>
          <cell r="IY1">
            <v>2027</v>
          </cell>
          <cell r="IZ1">
            <v>2027</v>
          </cell>
          <cell r="JA1">
            <v>2027</v>
          </cell>
          <cell r="JB1">
            <v>2027</v>
          </cell>
          <cell r="JC1">
            <v>2027</v>
          </cell>
          <cell r="JD1">
            <v>2027</v>
          </cell>
          <cell r="JE1">
            <v>2027</v>
          </cell>
          <cell r="JF1">
            <v>2027</v>
          </cell>
          <cell r="JG1">
            <v>2027</v>
          </cell>
          <cell r="JH1">
            <v>2027</v>
          </cell>
          <cell r="JI1">
            <v>2027</v>
          </cell>
          <cell r="JJ1">
            <v>2027</v>
          </cell>
          <cell r="JK1">
            <v>2027</v>
          </cell>
          <cell r="JL1">
            <v>2027</v>
          </cell>
          <cell r="JM1">
            <v>2027</v>
          </cell>
          <cell r="JN1">
            <v>2027</v>
          </cell>
          <cell r="JO1">
            <v>2027</v>
          </cell>
          <cell r="JP1">
            <v>2027</v>
          </cell>
          <cell r="JQ1">
            <v>2027</v>
          </cell>
          <cell r="JR1">
            <v>2027</v>
          </cell>
          <cell r="JS1">
            <v>2027</v>
          </cell>
          <cell r="JT1">
            <v>2027</v>
          </cell>
          <cell r="JU1">
            <v>2027</v>
          </cell>
          <cell r="JV1">
            <v>2028</v>
          </cell>
          <cell r="JW1">
            <v>2028</v>
          </cell>
          <cell r="JX1">
            <v>2028</v>
          </cell>
          <cell r="JY1">
            <v>2028</v>
          </cell>
          <cell r="JZ1">
            <v>2028</v>
          </cell>
          <cell r="KA1">
            <v>2028</v>
          </cell>
          <cell r="KB1">
            <v>2028</v>
          </cell>
          <cell r="KC1">
            <v>2028</v>
          </cell>
          <cell r="KD1">
            <v>2028</v>
          </cell>
          <cell r="KE1">
            <v>2028</v>
          </cell>
          <cell r="KF1">
            <v>2028</v>
          </cell>
          <cell r="KG1">
            <v>2028</v>
          </cell>
          <cell r="KH1">
            <v>2028</v>
          </cell>
          <cell r="KI1">
            <v>2028</v>
          </cell>
          <cell r="KJ1">
            <v>2028</v>
          </cell>
          <cell r="KK1">
            <v>2028</v>
          </cell>
          <cell r="KL1">
            <v>2028</v>
          </cell>
          <cell r="KM1">
            <v>2028</v>
          </cell>
          <cell r="KN1">
            <v>2028</v>
          </cell>
          <cell r="KO1">
            <v>2028</v>
          </cell>
          <cell r="KP1">
            <v>2028</v>
          </cell>
          <cell r="KQ1">
            <v>2028</v>
          </cell>
          <cell r="KR1">
            <v>2028</v>
          </cell>
          <cell r="KS1">
            <v>2028</v>
          </cell>
          <cell r="KT1">
            <v>2029</v>
          </cell>
          <cell r="KU1">
            <v>2029</v>
          </cell>
          <cell r="KV1">
            <v>2029</v>
          </cell>
          <cell r="KW1">
            <v>2029</v>
          </cell>
          <cell r="KX1">
            <v>2029</v>
          </cell>
          <cell r="KY1">
            <v>2029</v>
          </cell>
          <cell r="KZ1">
            <v>2029</v>
          </cell>
          <cell r="LA1">
            <v>2029</v>
          </cell>
          <cell r="LB1">
            <v>2029</v>
          </cell>
          <cell r="LC1">
            <v>2029</v>
          </cell>
          <cell r="LD1">
            <v>2029</v>
          </cell>
          <cell r="LE1">
            <v>2029</v>
          </cell>
          <cell r="LF1">
            <v>2029</v>
          </cell>
          <cell r="LG1">
            <v>2029</v>
          </cell>
          <cell r="LH1">
            <v>2029</v>
          </cell>
          <cell r="LI1">
            <v>2029</v>
          </cell>
          <cell r="LJ1">
            <v>2029</v>
          </cell>
          <cell r="LK1">
            <v>2029</v>
          </cell>
          <cell r="LL1">
            <v>2029</v>
          </cell>
          <cell r="LM1">
            <v>2029</v>
          </cell>
          <cell r="LN1">
            <v>2029</v>
          </cell>
          <cell r="LO1">
            <v>2029</v>
          </cell>
          <cell r="LP1">
            <v>2029</v>
          </cell>
          <cell r="LQ1">
            <v>2029</v>
          </cell>
          <cell r="LR1">
            <v>2030</v>
          </cell>
          <cell r="LS1">
            <v>2030</v>
          </cell>
          <cell r="LT1">
            <v>2030</v>
          </cell>
          <cell r="LU1">
            <v>2030</v>
          </cell>
          <cell r="LV1">
            <v>2030</v>
          </cell>
          <cell r="LW1">
            <v>2030</v>
          </cell>
          <cell r="LX1">
            <v>2030</v>
          </cell>
          <cell r="LY1">
            <v>2030</v>
          </cell>
          <cell r="LZ1">
            <v>2030</v>
          </cell>
          <cell r="MA1">
            <v>2030</v>
          </cell>
          <cell r="MB1">
            <v>2030</v>
          </cell>
          <cell r="MC1">
            <v>2030</v>
          </cell>
          <cell r="MD1">
            <v>2030</v>
          </cell>
          <cell r="ME1">
            <v>2030</v>
          </cell>
          <cell r="MF1">
            <v>2030</v>
          </cell>
          <cell r="MG1">
            <v>2030</v>
          </cell>
          <cell r="MH1">
            <v>2030</v>
          </cell>
          <cell r="MI1">
            <v>2030</v>
          </cell>
          <cell r="MJ1">
            <v>2030</v>
          </cell>
          <cell r="MK1">
            <v>2030</v>
          </cell>
          <cell r="ML1">
            <v>2030</v>
          </cell>
          <cell r="MM1">
            <v>2030</v>
          </cell>
          <cell r="MN1">
            <v>2030</v>
          </cell>
          <cell r="MO1">
            <v>2030</v>
          </cell>
          <cell r="MP1">
            <v>2031</v>
          </cell>
          <cell r="MQ1">
            <v>2031</v>
          </cell>
          <cell r="MR1">
            <v>2031</v>
          </cell>
          <cell r="MS1">
            <v>2031</v>
          </cell>
          <cell r="MT1">
            <v>2031</v>
          </cell>
          <cell r="MU1">
            <v>2031</v>
          </cell>
          <cell r="MV1">
            <v>2031</v>
          </cell>
          <cell r="MW1">
            <v>2031</v>
          </cell>
          <cell r="MX1">
            <v>2031</v>
          </cell>
          <cell r="MY1">
            <v>2031</v>
          </cell>
          <cell r="MZ1">
            <v>2031</v>
          </cell>
          <cell r="NA1">
            <v>2031</v>
          </cell>
          <cell r="NB1">
            <v>2031</v>
          </cell>
          <cell r="NC1">
            <v>2031</v>
          </cell>
          <cell r="ND1">
            <v>2031</v>
          </cell>
          <cell r="NE1">
            <v>2031</v>
          </cell>
          <cell r="NF1">
            <v>2031</v>
          </cell>
          <cell r="NG1">
            <v>2031</v>
          </cell>
          <cell r="NH1">
            <v>2031</v>
          </cell>
          <cell r="NI1">
            <v>2031</v>
          </cell>
          <cell r="NJ1">
            <v>2031</v>
          </cell>
          <cell r="NK1">
            <v>2031</v>
          </cell>
          <cell r="NL1">
            <v>2031</v>
          </cell>
          <cell r="NM1">
            <v>2031</v>
          </cell>
          <cell r="NN1">
            <v>2032</v>
          </cell>
          <cell r="NO1">
            <v>2032</v>
          </cell>
          <cell r="NP1">
            <v>2032</v>
          </cell>
          <cell r="NQ1">
            <v>2032</v>
          </cell>
          <cell r="NR1">
            <v>2032</v>
          </cell>
          <cell r="NS1">
            <v>2032</v>
          </cell>
          <cell r="NT1">
            <v>2032</v>
          </cell>
          <cell r="NU1">
            <v>2032</v>
          </cell>
          <cell r="NV1">
            <v>2032</v>
          </cell>
          <cell r="NW1">
            <v>2032</v>
          </cell>
          <cell r="NX1">
            <v>2032</v>
          </cell>
          <cell r="NY1">
            <v>2032</v>
          </cell>
          <cell r="NZ1">
            <v>2032</v>
          </cell>
          <cell r="OA1">
            <v>2032</v>
          </cell>
          <cell r="OB1">
            <v>2032</v>
          </cell>
          <cell r="OC1">
            <v>2032</v>
          </cell>
          <cell r="OD1">
            <v>2032</v>
          </cell>
          <cell r="OE1">
            <v>2032</v>
          </cell>
          <cell r="OF1">
            <v>2032</v>
          </cell>
          <cell r="OG1">
            <v>2032</v>
          </cell>
          <cell r="OH1">
            <v>2032</v>
          </cell>
          <cell r="OI1">
            <v>2032</v>
          </cell>
          <cell r="OJ1">
            <v>2032</v>
          </cell>
          <cell r="OK1">
            <v>2032</v>
          </cell>
          <cell r="OL1">
            <v>2033</v>
          </cell>
          <cell r="OM1">
            <v>2033</v>
          </cell>
          <cell r="ON1">
            <v>2033</v>
          </cell>
          <cell r="OO1">
            <v>2033</v>
          </cell>
          <cell r="OP1">
            <v>2033</v>
          </cell>
          <cell r="OQ1">
            <v>2033</v>
          </cell>
          <cell r="OR1">
            <v>2033</v>
          </cell>
          <cell r="OS1">
            <v>2033</v>
          </cell>
          <cell r="OT1">
            <v>2033</v>
          </cell>
          <cell r="OU1">
            <v>2033</v>
          </cell>
          <cell r="OV1">
            <v>2033</v>
          </cell>
          <cell r="OW1">
            <v>2033</v>
          </cell>
          <cell r="OX1">
            <v>2033</v>
          </cell>
          <cell r="OY1">
            <v>2033</v>
          </cell>
          <cell r="OZ1">
            <v>2033</v>
          </cell>
          <cell r="PA1">
            <v>2033</v>
          </cell>
          <cell r="PB1">
            <v>2033</v>
          </cell>
          <cell r="PC1">
            <v>2033</v>
          </cell>
          <cell r="PD1">
            <v>2033</v>
          </cell>
          <cell r="PE1">
            <v>2033</v>
          </cell>
          <cell r="PF1">
            <v>2033</v>
          </cell>
          <cell r="PG1">
            <v>2033</v>
          </cell>
          <cell r="PH1">
            <v>2033</v>
          </cell>
          <cell r="PI1">
            <v>2033</v>
          </cell>
          <cell r="PJ1">
            <v>2034</v>
          </cell>
          <cell r="PK1">
            <v>2034</v>
          </cell>
          <cell r="PL1">
            <v>2034</v>
          </cell>
          <cell r="PM1">
            <v>2034</v>
          </cell>
          <cell r="PN1">
            <v>2034</v>
          </cell>
          <cell r="PO1">
            <v>2034</v>
          </cell>
          <cell r="PP1">
            <v>2034</v>
          </cell>
          <cell r="PQ1">
            <v>2034</v>
          </cell>
          <cell r="PR1">
            <v>2034</v>
          </cell>
          <cell r="PS1">
            <v>2034</v>
          </cell>
          <cell r="PT1">
            <v>2034</v>
          </cell>
          <cell r="PU1">
            <v>2034</v>
          </cell>
          <cell r="PV1">
            <v>2034</v>
          </cell>
          <cell r="PW1">
            <v>2034</v>
          </cell>
          <cell r="PX1">
            <v>2034</v>
          </cell>
          <cell r="PY1">
            <v>2034</v>
          </cell>
          <cell r="PZ1">
            <v>2034</v>
          </cell>
          <cell r="QA1">
            <v>2034</v>
          </cell>
          <cell r="QB1">
            <v>2034</v>
          </cell>
          <cell r="QC1">
            <v>2034</v>
          </cell>
          <cell r="QD1">
            <v>2034</v>
          </cell>
          <cell r="QE1">
            <v>2034</v>
          </cell>
          <cell r="QF1">
            <v>2034</v>
          </cell>
          <cell r="QG1">
            <v>2034</v>
          </cell>
          <cell r="QH1">
            <v>2035</v>
          </cell>
          <cell r="QI1">
            <v>2035</v>
          </cell>
          <cell r="QJ1">
            <v>2035</v>
          </cell>
          <cell r="QK1">
            <v>2035</v>
          </cell>
          <cell r="QL1">
            <v>2035</v>
          </cell>
          <cell r="QM1">
            <v>2035</v>
          </cell>
          <cell r="QN1">
            <v>2035</v>
          </cell>
          <cell r="QO1">
            <v>2035</v>
          </cell>
          <cell r="QP1">
            <v>2035</v>
          </cell>
          <cell r="QQ1">
            <v>2035</v>
          </cell>
          <cell r="QR1">
            <v>2035</v>
          </cell>
          <cell r="QS1">
            <v>2035</v>
          </cell>
          <cell r="QT1">
            <v>2035</v>
          </cell>
          <cell r="QU1">
            <v>2035</v>
          </cell>
          <cell r="QV1">
            <v>2035</v>
          </cell>
          <cell r="QW1">
            <v>2035</v>
          </cell>
          <cell r="QX1">
            <v>2035</v>
          </cell>
          <cell r="QY1">
            <v>2035</v>
          </cell>
          <cell r="QZ1">
            <v>2035</v>
          </cell>
          <cell r="RA1">
            <v>2035</v>
          </cell>
          <cell r="RB1">
            <v>2035</v>
          </cell>
          <cell r="RC1">
            <v>2035</v>
          </cell>
          <cell r="RD1">
            <v>2035</v>
          </cell>
          <cell r="RE1">
            <v>2035</v>
          </cell>
          <cell r="RF1">
            <v>2036</v>
          </cell>
          <cell r="RG1">
            <v>2036</v>
          </cell>
          <cell r="RH1">
            <v>2036</v>
          </cell>
          <cell r="RI1">
            <v>2036</v>
          </cell>
          <cell r="RJ1">
            <v>2036</v>
          </cell>
          <cell r="RK1">
            <v>2036</v>
          </cell>
          <cell r="RL1">
            <v>2036</v>
          </cell>
          <cell r="RM1">
            <v>2036</v>
          </cell>
          <cell r="RN1">
            <v>2036</v>
          </cell>
          <cell r="RO1">
            <v>2036</v>
          </cell>
          <cell r="RP1">
            <v>2036</v>
          </cell>
          <cell r="RQ1">
            <v>2036</v>
          </cell>
          <cell r="RR1">
            <v>2036</v>
          </cell>
          <cell r="RS1">
            <v>2036</v>
          </cell>
          <cell r="RT1">
            <v>2036</v>
          </cell>
          <cell r="RU1">
            <v>2036</v>
          </cell>
          <cell r="RV1">
            <v>2036</v>
          </cell>
          <cell r="RW1">
            <v>2036</v>
          </cell>
          <cell r="RX1">
            <v>2036</v>
          </cell>
          <cell r="RY1">
            <v>2036</v>
          </cell>
          <cell r="RZ1">
            <v>2036</v>
          </cell>
          <cell r="SA1">
            <v>2036</v>
          </cell>
          <cell r="SB1">
            <v>2036</v>
          </cell>
          <cell r="SC1">
            <v>2036</v>
          </cell>
          <cell r="SD1">
            <v>2037</v>
          </cell>
          <cell r="SE1">
            <v>2037</v>
          </cell>
          <cell r="SF1">
            <v>2037</v>
          </cell>
          <cell r="SG1">
            <v>2037</v>
          </cell>
          <cell r="SH1">
            <v>2037</v>
          </cell>
          <cell r="SI1">
            <v>2037</v>
          </cell>
          <cell r="SJ1">
            <v>2037</v>
          </cell>
          <cell r="SK1">
            <v>2037</v>
          </cell>
          <cell r="SL1">
            <v>2037</v>
          </cell>
          <cell r="SM1">
            <v>2037</v>
          </cell>
          <cell r="SN1">
            <v>2037</v>
          </cell>
          <cell r="SO1">
            <v>2037</v>
          </cell>
          <cell r="SP1">
            <v>2037</v>
          </cell>
          <cell r="SQ1">
            <v>2037</v>
          </cell>
          <cell r="SR1">
            <v>2037</v>
          </cell>
          <cell r="SS1">
            <v>2037</v>
          </cell>
          <cell r="ST1">
            <v>2037</v>
          </cell>
          <cell r="SU1">
            <v>2037</v>
          </cell>
          <cell r="SV1">
            <v>2037</v>
          </cell>
          <cell r="SW1">
            <v>2037</v>
          </cell>
          <cell r="SX1">
            <v>2037</v>
          </cell>
          <cell r="SY1">
            <v>2037</v>
          </cell>
          <cell r="SZ1">
            <v>2037</v>
          </cell>
          <cell r="TA1">
            <v>2037</v>
          </cell>
          <cell r="TB1">
            <v>2038</v>
          </cell>
          <cell r="TC1">
            <v>2038</v>
          </cell>
          <cell r="TD1">
            <v>2038</v>
          </cell>
          <cell r="TE1">
            <v>2038</v>
          </cell>
          <cell r="TF1">
            <v>2038</v>
          </cell>
          <cell r="TG1">
            <v>2038</v>
          </cell>
          <cell r="TH1">
            <v>2038</v>
          </cell>
          <cell r="TI1">
            <v>2038</v>
          </cell>
          <cell r="TJ1">
            <v>2038</v>
          </cell>
          <cell r="TK1">
            <v>2038</v>
          </cell>
          <cell r="TL1">
            <v>2038</v>
          </cell>
          <cell r="TM1">
            <v>2038</v>
          </cell>
          <cell r="TN1">
            <v>2038</v>
          </cell>
          <cell r="TO1">
            <v>2038</v>
          </cell>
          <cell r="TP1">
            <v>2038</v>
          </cell>
          <cell r="TQ1">
            <v>2038</v>
          </cell>
          <cell r="TR1">
            <v>2038</v>
          </cell>
          <cell r="TS1">
            <v>2038</v>
          </cell>
          <cell r="TT1">
            <v>2038</v>
          </cell>
          <cell r="TU1">
            <v>2038</v>
          </cell>
          <cell r="TV1">
            <v>2038</v>
          </cell>
          <cell r="TW1">
            <v>2038</v>
          </cell>
          <cell r="TX1">
            <v>2038</v>
          </cell>
          <cell r="TY1">
            <v>2038</v>
          </cell>
          <cell r="TZ1">
            <v>2039</v>
          </cell>
          <cell r="UA1">
            <v>2039</v>
          </cell>
          <cell r="UB1">
            <v>2039</v>
          </cell>
          <cell r="UC1">
            <v>2039</v>
          </cell>
          <cell r="UD1">
            <v>2039</v>
          </cell>
          <cell r="UE1">
            <v>2039</v>
          </cell>
          <cell r="UF1">
            <v>2039</v>
          </cell>
          <cell r="UG1">
            <v>2039</v>
          </cell>
          <cell r="UH1">
            <v>2039</v>
          </cell>
          <cell r="UI1">
            <v>2039</v>
          </cell>
          <cell r="UJ1">
            <v>2039</v>
          </cell>
          <cell r="UK1">
            <v>2039</v>
          </cell>
          <cell r="UL1">
            <v>2039</v>
          </cell>
          <cell r="UM1">
            <v>2039</v>
          </cell>
          <cell r="UN1">
            <v>2039</v>
          </cell>
          <cell r="UO1">
            <v>2039</v>
          </cell>
          <cell r="UP1">
            <v>2039</v>
          </cell>
          <cell r="UQ1">
            <v>2039</v>
          </cell>
          <cell r="UR1">
            <v>2039</v>
          </cell>
          <cell r="US1">
            <v>2039</v>
          </cell>
          <cell r="UT1">
            <v>2039</v>
          </cell>
          <cell r="UU1">
            <v>2039</v>
          </cell>
          <cell r="UV1">
            <v>2039</v>
          </cell>
          <cell r="UW1">
            <v>2039</v>
          </cell>
          <cell r="UX1">
            <v>2040</v>
          </cell>
          <cell r="UY1">
            <v>2040</v>
          </cell>
          <cell r="UZ1">
            <v>2040</v>
          </cell>
          <cell r="VA1">
            <v>2040</v>
          </cell>
          <cell r="VB1">
            <v>2040</v>
          </cell>
          <cell r="VC1">
            <v>2040</v>
          </cell>
          <cell r="VD1">
            <v>2040</v>
          </cell>
          <cell r="VE1">
            <v>2040</v>
          </cell>
          <cell r="VF1">
            <v>2040</v>
          </cell>
          <cell r="VG1">
            <v>2040</v>
          </cell>
          <cell r="VH1">
            <v>2040</v>
          </cell>
          <cell r="VI1">
            <v>2040</v>
          </cell>
          <cell r="VJ1">
            <v>2040</v>
          </cell>
          <cell r="VK1">
            <v>2040</v>
          </cell>
          <cell r="VL1">
            <v>2040</v>
          </cell>
          <cell r="VM1">
            <v>2040</v>
          </cell>
          <cell r="VN1">
            <v>2040</v>
          </cell>
          <cell r="VO1">
            <v>2040</v>
          </cell>
          <cell r="VP1">
            <v>2040</v>
          </cell>
          <cell r="VQ1">
            <v>2040</v>
          </cell>
          <cell r="VR1">
            <v>2040</v>
          </cell>
          <cell r="VS1">
            <v>2040</v>
          </cell>
          <cell r="VT1">
            <v>2040</v>
          </cell>
          <cell r="VU1">
            <v>2040</v>
          </cell>
          <cell r="VV1">
            <v>2041</v>
          </cell>
          <cell r="VW1">
            <v>2041</v>
          </cell>
          <cell r="VX1">
            <v>2041</v>
          </cell>
          <cell r="VY1">
            <v>2041</v>
          </cell>
          <cell r="VZ1">
            <v>2041</v>
          </cell>
          <cell r="WA1">
            <v>2041</v>
          </cell>
          <cell r="WB1">
            <v>2041</v>
          </cell>
          <cell r="WC1">
            <v>2041</v>
          </cell>
          <cell r="WD1">
            <v>2041</v>
          </cell>
          <cell r="WE1">
            <v>2041</v>
          </cell>
          <cell r="WF1">
            <v>2041</v>
          </cell>
          <cell r="WG1">
            <v>2041</v>
          </cell>
          <cell r="WH1">
            <v>2041</v>
          </cell>
          <cell r="WI1">
            <v>2041</v>
          </cell>
          <cell r="WJ1">
            <v>2041</v>
          </cell>
          <cell r="WK1">
            <v>2041</v>
          </cell>
          <cell r="WL1">
            <v>2041</v>
          </cell>
          <cell r="WM1">
            <v>2041</v>
          </cell>
          <cell r="WN1">
            <v>2041</v>
          </cell>
          <cell r="WO1">
            <v>2041</v>
          </cell>
          <cell r="WP1">
            <v>2041</v>
          </cell>
          <cell r="WQ1">
            <v>2041</v>
          </cell>
          <cell r="WR1">
            <v>2041</v>
          </cell>
          <cell r="WS1">
            <v>2041</v>
          </cell>
          <cell r="WT1">
            <v>2042</v>
          </cell>
          <cell r="WU1">
            <v>2042</v>
          </cell>
          <cell r="WV1">
            <v>2042</v>
          </cell>
          <cell r="WW1">
            <v>2042</v>
          </cell>
          <cell r="WX1">
            <v>2042</v>
          </cell>
          <cell r="WY1">
            <v>2042</v>
          </cell>
          <cell r="WZ1">
            <v>2042</v>
          </cell>
          <cell r="XA1">
            <v>2042</v>
          </cell>
          <cell r="XB1">
            <v>2042</v>
          </cell>
          <cell r="XC1">
            <v>2042</v>
          </cell>
          <cell r="XD1">
            <v>2042</v>
          </cell>
          <cell r="XE1">
            <v>2042</v>
          </cell>
          <cell r="XF1">
            <v>2042</v>
          </cell>
          <cell r="XG1">
            <v>2042</v>
          </cell>
          <cell r="XH1">
            <v>2042</v>
          </cell>
          <cell r="XI1">
            <v>2042</v>
          </cell>
          <cell r="XJ1">
            <v>2042</v>
          </cell>
          <cell r="XK1">
            <v>2042</v>
          </cell>
          <cell r="XL1">
            <v>2042</v>
          </cell>
          <cell r="XM1">
            <v>2042</v>
          </cell>
          <cell r="XN1">
            <v>2042</v>
          </cell>
          <cell r="XO1">
            <v>2042</v>
          </cell>
          <cell r="XP1">
            <v>2042</v>
          </cell>
          <cell r="XQ1">
            <v>2042</v>
          </cell>
        </row>
        <row r="2">
          <cell r="BN2">
            <v>1</v>
          </cell>
          <cell r="BO2">
            <v>1</v>
          </cell>
          <cell r="BP2">
            <v>2</v>
          </cell>
          <cell r="BQ2">
            <v>2</v>
          </cell>
          <cell r="BR2">
            <v>3</v>
          </cell>
          <cell r="BS2">
            <v>3</v>
          </cell>
          <cell r="BT2">
            <v>4</v>
          </cell>
          <cell r="BU2">
            <v>4</v>
          </cell>
          <cell r="BV2">
            <v>5</v>
          </cell>
          <cell r="BW2">
            <v>5</v>
          </cell>
          <cell r="BX2">
            <v>6</v>
          </cell>
          <cell r="BY2">
            <v>6</v>
          </cell>
          <cell r="BZ2">
            <v>7</v>
          </cell>
          <cell r="CA2">
            <v>7</v>
          </cell>
          <cell r="CB2">
            <v>8</v>
          </cell>
          <cell r="CC2">
            <v>8</v>
          </cell>
          <cell r="CD2">
            <v>9</v>
          </cell>
          <cell r="CE2">
            <v>9</v>
          </cell>
          <cell r="CF2">
            <v>10</v>
          </cell>
          <cell r="CG2">
            <v>10</v>
          </cell>
          <cell r="CH2">
            <v>11</v>
          </cell>
          <cell r="CI2">
            <v>11</v>
          </cell>
          <cell r="CJ2">
            <v>12</v>
          </cell>
          <cell r="CK2">
            <v>12</v>
          </cell>
          <cell r="CL2">
            <v>1</v>
          </cell>
          <cell r="CM2">
            <v>1</v>
          </cell>
          <cell r="CN2">
            <v>2</v>
          </cell>
          <cell r="CO2">
            <v>2</v>
          </cell>
          <cell r="CP2">
            <v>3</v>
          </cell>
          <cell r="CQ2">
            <v>3</v>
          </cell>
          <cell r="CR2">
            <v>4</v>
          </cell>
          <cell r="CS2">
            <v>4</v>
          </cell>
          <cell r="CT2">
            <v>5</v>
          </cell>
          <cell r="CU2">
            <v>5</v>
          </cell>
          <cell r="CV2">
            <v>6</v>
          </cell>
          <cell r="CW2">
            <v>6</v>
          </cell>
          <cell r="CX2">
            <v>7</v>
          </cell>
          <cell r="CY2">
            <v>7</v>
          </cell>
          <cell r="CZ2">
            <v>8</v>
          </cell>
          <cell r="DA2">
            <v>8</v>
          </cell>
          <cell r="DB2">
            <v>9</v>
          </cell>
          <cell r="DC2">
            <v>9</v>
          </cell>
          <cell r="DD2">
            <v>10</v>
          </cell>
          <cell r="DE2">
            <v>10</v>
          </cell>
          <cell r="DF2">
            <v>11</v>
          </cell>
          <cell r="DG2">
            <v>11</v>
          </cell>
          <cell r="DH2">
            <v>12</v>
          </cell>
          <cell r="DI2">
            <v>12</v>
          </cell>
          <cell r="DJ2">
            <v>1</v>
          </cell>
          <cell r="DK2">
            <v>1</v>
          </cell>
          <cell r="DL2">
            <v>2</v>
          </cell>
          <cell r="DM2">
            <v>2</v>
          </cell>
          <cell r="DN2">
            <v>3</v>
          </cell>
          <cell r="DO2">
            <v>3</v>
          </cell>
          <cell r="DP2">
            <v>4</v>
          </cell>
          <cell r="DQ2">
            <v>4</v>
          </cell>
          <cell r="DR2">
            <v>5</v>
          </cell>
          <cell r="DS2">
            <v>5</v>
          </cell>
          <cell r="DT2">
            <v>6</v>
          </cell>
          <cell r="DU2">
            <v>6</v>
          </cell>
          <cell r="DV2">
            <v>7</v>
          </cell>
          <cell r="DW2">
            <v>7</v>
          </cell>
          <cell r="DX2">
            <v>8</v>
          </cell>
          <cell r="DY2">
            <v>8</v>
          </cell>
          <cell r="DZ2">
            <v>9</v>
          </cell>
          <cell r="EA2">
            <v>9</v>
          </cell>
          <cell r="EB2">
            <v>10</v>
          </cell>
          <cell r="EC2">
            <v>10</v>
          </cell>
          <cell r="ED2">
            <v>11</v>
          </cell>
          <cell r="EE2">
            <v>11</v>
          </cell>
          <cell r="EF2">
            <v>12</v>
          </cell>
          <cell r="EG2">
            <v>12</v>
          </cell>
          <cell r="EH2">
            <v>1</v>
          </cell>
          <cell r="EI2">
            <v>1</v>
          </cell>
          <cell r="EJ2">
            <v>2</v>
          </cell>
          <cell r="EK2">
            <v>2</v>
          </cell>
          <cell r="EL2">
            <v>3</v>
          </cell>
          <cell r="EM2">
            <v>3</v>
          </cell>
          <cell r="EN2">
            <v>4</v>
          </cell>
          <cell r="EO2">
            <v>4</v>
          </cell>
          <cell r="EP2">
            <v>5</v>
          </cell>
          <cell r="EQ2">
            <v>5</v>
          </cell>
          <cell r="ER2">
            <v>6</v>
          </cell>
          <cell r="ES2">
            <v>6</v>
          </cell>
          <cell r="ET2">
            <v>7</v>
          </cell>
          <cell r="EU2">
            <v>7</v>
          </cell>
          <cell r="EV2">
            <v>8</v>
          </cell>
          <cell r="EW2">
            <v>8</v>
          </cell>
          <cell r="EX2">
            <v>9</v>
          </cell>
          <cell r="EY2">
            <v>9</v>
          </cell>
          <cell r="EZ2">
            <v>10</v>
          </cell>
          <cell r="FA2">
            <v>10</v>
          </cell>
          <cell r="FB2">
            <v>11</v>
          </cell>
          <cell r="FC2">
            <v>11</v>
          </cell>
          <cell r="FD2">
            <v>12</v>
          </cell>
          <cell r="FE2">
            <v>12</v>
          </cell>
          <cell r="FF2">
            <v>1</v>
          </cell>
          <cell r="FG2">
            <v>1</v>
          </cell>
          <cell r="FH2">
            <v>2</v>
          </cell>
          <cell r="FI2">
            <v>2</v>
          </cell>
          <cell r="FJ2">
            <v>3</v>
          </cell>
          <cell r="FK2">
            <v>3</v>
          </cell>
          <cell r="FL2">
            <v>4</v>
          </cell>
          <cell r="FM2">
            <v>4</v>
          </cell>
          <cell r="FN2">
            <v>5</v>
          </cell>
          <cell r="FO2">
            <v>5</v>
          </cell>
          <cell r="FP2">
            <v>6</v>
          </cell>
          <cell r="FQ2">
            <v>6</v>
          </cell>
          <cell r="FR2">
            <v>7</v>
          </cell>
          <cell r="FS2">
            <v>7</v>
          </cell>
          <cell r="FT2">
            <v>8</v>
          </cell>
          <cell r="FU2">
            <v>8</v>
          </cell>
          <cell r="FV2">
            <v>9</v>
          </cell>
          <cell r="FW2">
            <v>9</v>
          </cell>
          <cell r="FX2">
            <v>10</v>
          </cell>
          <cell r="FY2">
            <v>10</v>
          </cell>
          <cell r="FZ2">
            <v>11</v>
          </cell>
          <cell r="GA2">
            <v>11</v>
          </cell>
          <cell r="GB2">
            <v>12</v>
          </cell>
          <cell r="GC2">
            <v>12</v>
          </cell>
          <cell r="GD2">
            <v>1</v>
          </cell>
          <cell r="GE2">
            <v>1</v>
          </cell>
          <cell r="GF2">
            <v>2</v>
          </cell>
          <cell r="GG2">
            <v>2</v>
          </cell>
          <cell r="GH2">
            <v>3</v>
          </cell>
          <cell r="GI2">
            <v>3</v>
          </cell>
          <cell r="GJ2">
            <v>4</v>
          </cell>
          <cell r="GK2">
            <v>4</v>
          </cell>
          <cell r="GL2">
            <v>5</v>
          </cell>
          <cell r="GM2">
            <v>5</v>
          </cell>
          <cell r="GN2">
            <v>6</v>
          </cell>
          <cell r="GO2">
            <v>6</v>
          </cell>
          <cell r="GP2">
            <v>7</v>
          </cell>
          <cell r="GQ2">
            <v>7</v>
          </cell>
          <cell r="GR2">
            <v>8</v>
          </cell>
          <cell r="GS2">
            <v>8</v>
          </cell>
          <cell r="GT2">
            <v>9</v>
          </cell>
          <cell r="GU2">
            <v>9</v>
          </cell>
          <cell r="GV2">
            <v>10</v>
          </cell>
          <cell r="GW2">
            <v>10</v>
          </cell>
          <cell r="GX2">
            <v>11</v>
          </cell>
          <cell r="GY2">
            <v>11</v>
          </cell>
          <cell r="GZ2">
            <v>12</v>
          </cell>
          <cell r="HA2">
            <v>12</v>
          </cell>
          <cell r="HB2">
            <v>1</v>
          </cell>
          <cell r="HC2">
            <v>1</v>
          </cell>
          <cell r="HD2">
            <v>2</v>
          </cell>
          <cell r="HE2">
            <v>2</v>
          </cell>
          <cell r="HF2">
            <v>3</v>
          </cell>
          <cell r="HG2">
            <v>3</v>
          </cell>
          <cell r="HH2">
            <v>4</v>
          </cell>
          <cell r="HI2">
            <v>4</v>
          </cell>
          <cell r="HJ2">
            <v>5</v>
          </cell>
          <cell r="HK2">
            <v>5</v>
          </cell>
          <cell r="HL2">
            <v>6</v>
          </cell>
          <cell r="HM2">
            <v>6</v>
          </cell>
          <cell r="HN2">
            <v>7</v>
          </cell>
          <cell r="HO2">
            <v>7</v>
          </cell>
          <cell r="HP2">
            <v>8</v>
          </cell>
          <cell r="HQ2">
            <v>8</v>
          </cell>
          <cell r="HR2">
            <v>9</v>
          </cell>
          <cell r="HS2">
            <v>9</v>
          </cell>
          <cell r="HT2">
            <v>10</v>
          </cell>
          <cell r="HU2">
            <v>10</v>
          </cell>
          <cell r="HV2">
            <v>11</v>
          </cell>
          <cell r="HW2">
            <v>11</v>
          </cell>
          <cell r="HX2">
            <v>12</v>
          </cell>
          <cell r="HY2">
            <v>12</v>
          </cell>
          <cell r="HZ2">
            <v>1</v>
          </cell>
          <cell r="IA2">
            <v>1</v>
          </cell>
          <cell r="IB2">
            <v>2</v>
          </cell>
          <cell r="IC2">
            <v>2</v>
          </cell>
          <cell r="ID2">
            <v>3</v>
          </cell>
          <cell r="IE2">
            <v>3</v>
          </cell>
          <cell r="IF2">
            <v>4</v>
          </cell>
          <cell r="IG2">
            <v>4</v>
          </cell>
          <cell r="IH2">
            <v>5</v>
          </cell>
          <cell r="II2">
            <v>5</v>
          </cell>
          <cell r="IJ2">
            <v>6</v>
          </cell>
          <cell r="IK2">
            <v>6</v>
          </cell>
          <cell r="IL2">
            <v>7</v>
          </cell>
          <cell r="IM2">
            <v>7</v>
          </cell>
          <cell r="IN2">
            <v>8</v>
          </cell>
          <cell r="IO2">
            <v>8</v>
          </cell>
          <cell r="IP2">
            <v>9</v>
          </cell>
          <cell r="IQ2">
            <v>9</v>
          </cell>
          <cell r="IR2">
            <v>10</v>
          </cell>
          <cell r="IS2">
            <v>10</v>
          </cell>
          <cell r="IT2">
            <v>11</v>
          </cell>
          <cell r="IU2">
            <v>11</v>
          </cell>
          <cell r="IV2">
            <v>12</v>
          </cell>
          <cell r="IW2">
            <v>12</v>
          </cell>
          <cell r="IX2">
            <v>1</v>
          </cell>
          <cell r="IY2">
            <v>1</v>
          </cell>
          <cell r="IZ2">
            <v>2</v>
          </cell>
          <cell r="JA2">
            <v>2</v>
          </cell>
          <cell r="JB2">
            <v>3</v>
          </cell>
          <cell r="JC2">
            <v>3</v>
          </cell>
          <cell r="JD2">
            <v>4</v>
          </cell>
          <cell r="JE2">
            <v>4</v>
          </cell>
          <cell r="JF2">
            <v>5</v>
          </cell>
          <cell r="JG2">
            <v>5</v>
          </cell>
          <cell r="JH2">
            <v>6</v>
          </cell>
          <cell r="JI2">
            <v>6</v>
          </cell>
          <cell r="JJ2">
            <v>7</v>
          </cell>
          <cell r="JK2">
            <v>7</v>
          </cell>
          <cell r="JL2">
            <v>8</v>
          </cell>
          <cell r="JM2">
            <v>8</v>
          </cell>
          <cell r="JN2">
            <v>9</v>
          </cell>
          <cell r="JO2">
            <v>9</v>
          </cell>
          <cell r="JP2">
            <v>10</v>
          </cell>
          <cell r="JQ2">
            <v>10</v>
          </cell>
          <cell r="JR2">
            <v>11</v>
          </cell>
          <cell r="JS2">
            <v>11</v>
          </cell>
          <cell r="JT2">
            <v>12</v>
          </cell>
          <cell r="JU2">
            <v>12</v>
          </cell>
          <cell r="JV2">
            <v>1</v>
          </cell>
          <cell r="JW2">
            <v>1</v>
          </cell>
          <cell r="JX2">
            <v>2</v>
          </cell>
          <cell r="JY2">
            <v>2</v>
          </cell>
          <cell r="JZ2">
            <v>3</v>
          </cell>
          <cell r="KA2">
            <v>3</v>
          </cell>
          <cell r="KB2">
            <v>4</v>
          </cell>
          <cell r="KC2">
            <v>4</v>
          </cell>
          <cell r="KD2">
            <v>5</v>
          </cell>
          <cell r="KE2">
            <v>5</v>
          </cell>
          <cell r="KF2">
            <v>6</v>
          </cell>
          <cell r="KG2">
            <v>6</v>
          </cell>
          <cell r="KH2">
            <v>7</v>
          </cell>
          <cell r="KI2">
            <v>7</v>
          </cell>
          <cell r="KJ2">
            <v>8</v>
          </cell>
          <cell r="KK2">
            <v>8</v>
          </cell>
          <cell r="KL2">
            <v>9</v>
          </cell>
          <cell r="KM2">
            <v>9</v>
          </cell>
          <cell r="KN2">
            <v>10</v>
          </cell>
          <cell r="KO2">
            <v>10</v>
          </cell>
          <cell r="KP2">
            <v>11</v>
          </cell>
          <cell r="KQ2">
            <v>11</v>
          </cell>
          <cell r="KR2">
            <v>12</v>
          </cell>
          <cell r="KS2">
            <v>12</v>
          </cell>
          <cell r="KT2">
            <v>1</v>
          </cell>
          <cell r="KU2">
            <v>1</v>
          </cell>
          <cell r="KV2">
            <v>2</v>
          </cell>
          <cell r="KW2">
            <v>2</v>
          </cell>
          <cell r="KX2">
            <v>3</v>
          </cell>
          <cell r="KY2">
            <v>3</v>
          </cell>
          <cell r="KZ2">
            <v>4</v>
          </cell>
          <cell r="LA2">
            <v>4</v>
          </cell>
          <cell r="LB2">
            <v>5</v>
          </cell>
          <cell r="LC2">
            <v>5</v>
          </cell>
          <cell r="LD2">
            <v>6</v>
          </cell>
          <cell r="LE2">
            <v>6</v>
          </cell>
          <cell r="LF2">
            <v>7</v>
          </cell>
          <cell r="LG2">
            <v>7</v>
          </cell>
          <cell r="LH2">
            <v>8</v>
          </cell>
          <cell r="LI2">
            <v>8</v>
          </cell>
          <cell r="LJ2">
            <v>9</v>
          </cell>
          <cell r="LK2">
            <v>9</v>
          </cell>
          <cell r="LL2">
            <v>10</v>
          </cell>
          <cell r="LM2">
            <v>10</v>
          </cell>
          <cell r="LN2">
            <v>11</v>
          </cell>
          <cell r="LO2">
            <v>11</v>
          </cell>
          <cell r="LP2">
            <v>12</v>
          </cell>
          <cell r="LQ2">
            <v>12</v>
          </cell>
          <cell r="LR2">
            <v>1</v>
          </cell>
          <cell r="LS2">
            <v>1</v>
          </cell>
          <cell r="LT2">
            <v>2</v>
          </cell>
          <cell r="LU2">
            <v>2</v>
          </cell>
          <cell r="LV2">
            <v>3</v>
          </cell>
          <cell r="LW2">
            <v>3</v>
          </cell>
          <cell r="LX2">
            <v>4</v>
          </cell>
          <cell r="LY2">
            <v>4</v>
          </cell>
          <cell r="LZ2">
            <v>5</v>
          </cell>
          <cell r="MA2">
            <v>5</v>
          </cell>
          <cell r="MB2">
            <v>6</v>
          </cell>
          <cell r="MC2">
            <v>6</v>
          </cell>
          <cell r="MD2">
            <v>7</v>
          </cell>
          <cell r="ME2">
            <v>7</v>
          </cell>
          <cell r="MF2">
            <v>8</v>
          </cell>
          <cell r="MG2">
            <v>8</v>
          </cell>
          <cell r="MH2">
            <v>9</v>
          </cell>
          <cell r="MI2">
            <v>9</v>
          </cell>
          <cell r="MJ2">
            <v>10</v>
          </cell>
          <cell r="MK2">
            <v>10</v>
          </cell>
          <cell r="ML2">
            <v>11</v>
          </cell>
          <cell r="MM2">
            <v>11</v>
          </cell>
          <cell r="MN2">
            <v>12</v>
          </cell>
          <cell r="MO2">
            <v>12</v>
          </cell>
          <cell r="MP2">
            <v>1</v>
          </cell>
          <cell r="MQ2">
            <v>1</v>
          </cell>
          <cell r="MR2">
            <v>2</v>
          </cell>
          <cell r="MS2">
            <v>2</v>
          </cell>
          <cell r="MT2">
            <v>3</v>
          </cell>
          <cell r="MU2">
            <v>3</v>
          </cell>
          <cell r="MV2">
            <v>4</v>
          </cell>
          <cell r="MW2">
            <v>4</v>
          </cell>
          <cell r="MX2">
            <v>5</v>
          </cell>
          <cell r="MY2">
            <v>5</v>
          </cell>
          <cell r="MZ2">
            <v>6</v>
          </cell>
          <cell r="NA2">
            <v>6</v>
          </cell>
          <cell r="NB2">
            <v>7</v>
          </cell>
          <cell r="NC2">
            <v>7</v>
          </cell>
          <cell r="ND2">
            <v>8</v>
          </cell>
          <cell r="NE2">
            <v>8</v>
          </cell>
          <cell r="NF2">
            <v>9</v>
          </cell>
          <cell r="NG2">
            <v>9</v>
          </cell>
          <cell r="NH2">
            <v>10</v>
          </cell>
          <cell r="NI2">
            <v>10</v>
          </cell>
          <cell r="NJ2">
            <v>11</v>
          </cell>
          <cell r="NK2">
            <v>11</v>
          </cell>
          <cell r="NL2">
            <v>12</v>
          </cell>
          <cell r="NM2">
            <v>12</v>
          </cell>
          <cell r="NN2">
            <v>1</v>
          </cell>
          <cell r="NO2">
            <v>1</v>
          </cell>
          <cell r="NP2">
            <v>2</v>
          </cell>
          <cell r="NQ2">
            <v>2</v>
          </cell>
          <cell r="NR2">
            <v>3</v>
          </cell>
          <cell r="NS2">
            <v>3</v>
          </cell>
          <cell r="NT2">
            <v>4</v>
          </cell>
          <cell r="NU2">
            <v>4</v>
          </cell>
          <cell r="NV2">
            <v>5</v>
          </cell>
          <cell r="NW2">
            <v>5</v>
          </cell>
          <cell r="NX2">
            <v>6</v>
          </cell>
          <cell r="NY2">
            <v>6</v>
          </cell>
          <cell r="NZ2">
            <v>7</v>
          </cell>
          <cell r="OA2">
            <v>7</v>
          </cell>
          <cell r="OB2">
            <v>8</v>
          </cell>
          <cell r="OC2">
            <v>8</v>
          </cell>
          <cell r="OD2">
            <v>9</v>
          </cell>
          <cell r="OE2">
            <v>9</v>
          </cell>
          <cell r="OF2">
            <v>10</v>
          </cell>
          <cell r="OG2">
            <v>10</v>
          </cell>
          <cell r="OH2">
            <v>11</v>
          </cell>
          <cell r="OI2">
            <v>11</v>
          </cell>
          <cell r="OJ2">
            <v>12</v>
          </cell>
          <cell r="OK2">
            <v>12</v>
          </cell>
          <cell r="OL2">
            <v>1</v>
          </cell>
          <cell r="OM2">
            <v>1</v>
          </cell>
          <cell r="ON2">
            <v>2</v>
          </cell>
          <cell r="OO2">
            <v>2</v>
          </cell>
          <cell r="OP2">
            <v>3</v>
          </cell>
          <cell r="OQ2">
            <v>3</v>
          </cell>
          <cell r="OR2">
            <v>4</v>
          </cell>
          <cell r="OS2">
            <v>4</v>
          </cell>
          <cell r="OT2">
            <v>5</v>
          </cell>
          <cell r="OU2">
            <v>5</v>
          </cell>
          <cell r="OV2">
            <v>6</v>
          </cell>
          <cell r="OW2">
            <v>6</v>
          </cell>
          <cell r="OX2">
            <v>7</v>
          </cell>
          <cell r="OY2">
            <v>7</v>
          </cell>
          <cell r="OZ2">
            <v>8</v>
          </cell>
          <cell r="PA2">
            <v>8</v>
          </cell>
          <cell r="PB2">
            <v>9</v>
          </cell>
          <cell r="PC2">
            <v>9</v>
          </cell>
          <cell r="PD2">
            <v>10</v>
          </cell>
          <cell r="PE2">
            <v>10</v>
          </cell>
          <cell r="PF2">
            <v>11</v>
          </cell>
          <cell r="PG2">
            <v>11</v>
          </cell>
          <cell r="PH2">
            <v>12</v>
          </cell>
          <cell r="PI2">
            <v>12</v>
          </cell>
          <cell r="PJ2">
            <v>1</v>
          </cell>
          <cell r="PK2">
            <v>1</v>
          </cell>
          <cell r="PL2">
            <v>2</v>
          </cell>
          <cell r="PM2">
            <v>2</v>
          </cell>
          <cell r="PN2">
            <v>3</v>
          </cell>
          <cell r="PO2">
            <v>3</v>
          </cell>
          <cell r="PP2">
            <v>4</v>
          </cell>
          <cell r="PQ2">
            <v>4</v>
          </cell>
          <cell r="PR2">
            <v>5</v>
          </cell>
          <cell r="PS2">
            <v>5</v>
          </cell>
          <cell r="PT2">
            <v>6</v>
          </cell>
          <cell r="PU2">
            <v>6</v>
          </cell>
          <cell r="PV2">
            <v>7</v>
          </cell>
          <cell r="PW2">
            <v>7</v>
          </cell>
          <cell r="PX2">
            <v>8</v>
          </cell>
          <cell r="PY2">
            <v>8</v>
          </cell>
          <cell r="PZ2">
            <v>9</v>
          </cell>
          <cell r="QA2">
            <v>9</v>
          </cell>
          <cell r="QB2">
            <v>10</v>
          </cell>
          <cell r="QC2">
            <v>10</v>
          </cell>
          <cell r="QD2">
            <v>11</v>
          </cell>
          <cell r="QE2">
            <v>11</v>
          </cell>
          <cell r="QF2">
            <v>12</v>
          </cell>
          <cell r="QG2">
            <v>12</v>
          </cell>
          <cell r="QH2">
            <v>1</v>
          </cell>
          <cell r="QI2">
            <v>1</v>
          </cell>
          <cell r="QJ2">
            <v>2</v>
          </cell>
          <cell r="QK2">
            <v>2</v>
          </cell>
          <cell r="QL2">
            <v>3</v>
          </cell>
          <cell r="QM2">
            <v>3</v>
          </cell>
          <cell r="QN2">
            <v>4</v>
          </cell>
          <cell r="QO2">
            <v>4</v>
          </cell>
          <cell r="QP2">
            <v>5</v>
          </cell>
          <cell r="QQ2">
            <v>5</v>
          </cell>
          <cell r="QR2">
            <v>6</v>
          </cell>
          <cell r="QS2">
            <v>6</v>
          </cell>
          <cell r="QT2">
            <v>7</v>
          </cell>
          <cell r="QU2">
            <v>7</v>
          </cell>
          <cell r="QV2">
            <v>8</v>
          </cell>
          <cell r="QW2">
            <v>8</v>
          </cell>
          <cell r="QX2">
            <v>9</v>
          </cell>
          <cell r="QY2">
            <v>9</v>
          </cell>
          <cell r="QZ2">
            <v>10</v>
          </cell>
          <cell r="RA2">
            <v>10</v>
          </cell>
          <cell r="RB2">
            <v>11</v>
          </cell>
          <cell r="RC2">
            <v>11</v>
          </cell>
          <cell r="RD2">
            <v>12</v>
          </cell>
          <cell r="RE2">
            <v>12</v>
          </cell>
          <cell r="RF2">
            <v>1</v>
          </cell>
          <cell r="RG2">
            <v>1</v>
          </cell>
          <cell r="RH2">
            <v>2</v>
          </cell>
          <cell r="RI2">
            <v>2</v>
          </cell>
          <cell r="RJ2">
            <v>3</v>
          </cell>
          <cell r="RK2">
            <v>3</v>
          </cell>
          <cell r="RL2">
            <v>4</v>
          </cell>
          <cell r="RM2">
            <v>4</v>
          </cell>
          <cell r="RN2">
            <v>5</v>
          </cell>
          <cell r="RO2">
            <v>5</v>
          </cell>
          <cell r="RP2">
            <v>6</v>
          </cell>
          <cell r="RQ2">
            <v>6</v>
          </cell>
          <cell r="RR2">
            <v>7</v>
          </cell>
          <cell r="RS2">
            <v>7</v>
          </cell>
          <cell r="RT2">
            <v>8</v>
          </cell>
          <cell r="RU2">
            <v>8</v>
          </cell>
          <cell r="RV2">
            <v>9</v>
          </cell>
          <cell r="RW2">
            <v>9</v>
          </cell>
          <cell r="RX2">
            <v>10</v>
          </cell>
          <cell r="RY2">
            <v>10</v>
          </cell>
          <cell r="RZ2">
            <v>11</v>
          </cell>
          <cell r="SA2">
            <v>11</v>
          </cell>
          <cell r="SB2">
            <v>12</v>
          </cell>
          <cell r="SC2">
            <v>12</v>
          </cell>
          <cell r="SD2">
            <v>1</v>
          </cell>
          <cell r="SE2">
            <v>1</v>
          </cell>
          <cell r="SF2">
            <v>2</v>
          </cell>
          <cell r="SG2">
            <v>2</v>
          </cell>
          <cell r="SH2">
            <v>3</v>
          </cell>
          <cell r="SI2">
            <v>3</v>
          </cell>
          <cell r="SJ2">
            <v>4</v>
          </cell>
          <cell r="SK2">
            <v>4</v>
          </cell>
          <cell r="SL2">
            <v>5</v>
          </cell>
          <cell r="SM2">
            <v>5</v>
          </cell>
          <cell r="SN2">
            <v>6</v>
          </cell>
          <cell r="SO2">
            <v>6</v>
          </cell>
          <cell r="SP2">
            <v>7</v>
          </cell>
          <cell r="SQ2">
            <v>7</v>
          </cell>
          <cell r="SR2">
            <v>8</v>
          </cell>
          <cell r="SS2">
            <v>8</v>
          </cell>
          <cell r="ST2">
            <v>9</v>
          </cell>
          <cell r="SU2">
            <v>9</v>
          </cell>
          <cell r="SV2">
            <v>10</v>
          </cell>
          <cell r="SW2">
            <v>10</v>
          </cell>
          <cell r="SX2">
            <v>11</v>
          </cell>
          <cell r="SY2">
            <v>11</v>
          </cell>
          <cell r="SZ2">
            <v>12</v>
          </cell>
          <cell r="TA2">
            <v>12</v>
          </cell>
          <cell r="TB2">
            <v>1</v>
          </cell>
          <cell r="TC2">
            <v>1</v>
          </cell>
          <cell r="TD2">
            <v>2</v>
          </cell>
          <cell r="TE2">
            <v>2</v>
          </cell>
          <cell r="TF2">
            <v>3</v>
          </cell>
          <cell r="TG2">
            <v>3</v>
          </cell>
          <cell r="TH2">
            <v>4</v>
          </cell>
          <cell r="TI2">
            <v>4</v>
          </cell>
          <cell r="TJ2">
            <v>5</v>
          </cell>
          <cell r="TK2">
            <v>5</v>
          </cell>
          <cell r="TL2">
            <v>6</v>
          </cell>
          <cell r="TM2">
            <v>6</v>
          </cell>
          <cell r="TN2">
            <v>7</v>
          </cell>
          <cell r="TO2">
            <v>7</v>
          </cell>
          <cell r="TP2">
            <v>8</v>
          </cell>
          <cell r="TQ2">
            <v>8</v>
          </cell>
          <cell r="TR2">
            <v>9</v>
          </cell>
          <cell r="TS2">
            <v>9</v>
          </cell>
          <cell r="TT2">
            <v>10</v>
          </cell>
          <cell r="TU2">
            <v>10</v>
          </cell>
          <cell r="TV2">
            <v>11</v>
          </cell>
          <cell r="TW2">
            <v>11</v>
          </cell>
          <cell r="TX2">
            <v>12</v>
          </cell>
          <cell r="TY2">
            <v>12</v>
          </cell>
          <cell r="TZ2">
            <v>1</v>
          </cell>
          <cell r="UA2">
            <v>1</v>
          </cell>
          <cell r="UB2">
            <v>2</v>
          </cell>
          <cell r="UC2">
            <v>2</v>
          </cell>
          <cell r="UD2">
            <v>3</v>
          </cell>
          <cell r="UE2">
            <v>3</v>
          </cell>
          <cell r="UF2">
            <v>4</v>
          </cell>
          <cell r="UG2">
            <v>4</v>
          </cell>
          <cell r="UH2">
            <v>5</v>
          </cell>
          <cell r="UI2">
            <v>5</v>
          </cell>
          <cell r="UJ2">
            <v>6</v>
          </cell>
          <cell r="UK2">
            <v>6</v>
          </cell>
          <cell r="UL2">
            <v>7</v>
          </cell>
          <cell r="UM2">
            <v>7</v>
          </cell>
          <cell r="UN2">
            <v>8</v>
          </cell>
          <cell r="UO2">
            <v>8</v>
          </cell>
          <cell r="UP2">
            <v>9</v>
          </cell>
          <cell r="UQ2">
            <v>9</v>
          </cell>
          <cell r="UR2">
            <v>10</v>
          </cell>
          <cell r="US2">
            <v>10</v>
          </cell>
          <cell r="UT2">
            <v>11</v>
          </cell>
          <cell r="UU2">
            <v>11</v>
          </cell>
          <cell r="UV2">
            <v>12</v>
          </cell>
          <cell r="UW2">
            <v>12</v>
          </cell>
          <cell r="UX2">
            <v>1</v>
          </cell>
          <cell r="UY2">
            <v>1</v>
          </cell>
          <cell r="UZ2">
            <v>2</v>
          </cell>
          <cell r="VA2">
            <v>2</v>
          </cell>
          <cell r="VB2">
            <v>3</v>
          </cell>
          <cell r="VC2">
            <v>3</v>
          </cell>
          <cell r="VD2">
            <v>4</v>
          </cell>
          <cell r="VE2">
            <v>4</v>
          </cell>
          <cell r="VF2">
            <v>5</v>
          </cell>
          <cell r="VG2">
            <v>5</v>
          </cell>
          <cell r="VH2">
            <v>6</v>
          </cell>
          <cell r="VI2">
            <v>6</v>
          </cell>
          <cell r="VJ2">
            <v>7</v>
          </cell>
          <cell r="VK2">
            <v>7</v>
          </cell>
          <cell r="VL2">
            <v>8</v>
          </cell>
          <cell r="VM2">
            <v>8</v>
          </cell>
          <cell r="VN2">
            <v>9</v>
          </cell>
          <cell r="VO2">
            <v>9</v>
          </cell>
          <cell r="VP2">
            <v>10</v>
          </cell>
          <cell r="VQ2">
            <v>10</v>
          </cell>
          <cell r="VR2">
            <v>11</v>
          </cell>
          <cell r="VS2">
            <v>11</v>
          </cell>
          <cell r="VT2">
            <v>12</v>
          </cell>
          <cell r="VU2">
            <v>12</v>
          </cell>
          <cell r="VV2">
            <v>1</v>
          </cell>
          <cell r="VW2">
            <v>1</v>
          </cell>
          <cell r="VX2">
            <v>2</v>
          </cell>
          <cell r="VY2">
            <v>2</v>
          </cell>
          <cell r="VZ2">
            <v>3</v>
          </cell>
          <cell r="WA2">
            <v>3</v>
          </cell>
          <cell r="WB2">
            <v>4</v>
          </cell>
          <cell r="WC2">
            <v>4</v>
          </cell>
          <cell r="WD2">
            <v>5</v>
          </cell>
          <cell r="WE2">
            <v>5</v>
          </cell>
          <cell r="WF2">
            <v>6</v>
          </cell>
          <cell r="WG2">
            <v>6</v>
          </cell>
          <cell r="WH2">
            <v>7</v>
          </cell>
          <cell r="WI2">
            <v>7</v>
          </cell>
          <cell r="WJ2">
            <v>8</v>
          </cell>
          <cell r="WK2">
            <v>8</v>
          </cell>
          <cell r="WL2">
            <v>9</v>
          </cell>
          <cell r="WM2">
            <v>9</v>
          </cell>
          <cell r="WN2">
            <v>10</v>
          </cell>
          <cell r="WO2">
            <v>10</v>
          </cell>
          <cell r="WP2">
            <v>11</v>
          </cell>
          <cell r="WQ2">
            <v>11</v>
          </cell>
          <cell r="WR2">
            <v>12</v>
          </cell>
          <cell r="WS2">
            <v>12</v>
          </cell>
          <cell r="WT2">
            <v>1</v>
          </cell>
          <cell r="WU2">
            <v>1</v>
          </cell>
          <cell r="WV2">
            <v>2</v>
          </cell>
          <cell r="WW2">
            <v>2</v>
          </cell>
          <cell r="WX2">
            <v>3</v>
          </cell>
          <cell r="WY2">
            <v>3</v>
          </cell>
          <cell r="WZ2">
            <v>4</v>
          </cell>
          <cell r="XA2">
            <v>4</v>
          </cell>
          <cell r="XB2">
            <v>5</v>
          </cell>
          <cell r="XC2">
            <v>5</v>
          </cell>
          <cell r="XD2">
            <v>6</v>
          </cell>
          <cell r="XE2">
            <v>6</v>
          </cell>
          <cell r="XF2">
            <v>7</v>
          </cell>
          <cell r="XG2">
            <v>7</v>
          </cell>
          <cell r="XH2">
            <v>8</v>
          </cell>
          <cell r="XI2">
            <v>8</v>
          </cell>
          <cell r="XJ2">
            <v>9</v>
          </cell>
          <cell r="XK2">
            <v>9</v>
          </cell>
          <cell r="XL2">
            <v>10</v>
          </cell>
          <cell r="XM2">
            <v>10</v>
          </cell>
          <cell r="XN2">
            <v>11</v>
          </cell>
          <cell r="XO2">
            <v>11</v>
          </cell>
          <cell r="XP2">
            <v>12</v>
          </cell>
          <cell r="XQ2">
            <v>12</v>
          </cell>
        </row>
        <row r="4">
          <cell r="BN4" t="str">
            <v>Interés</v>
          </cell>
          <cell r="BO4" t="str">
            <v>Capital</v>
          </cell>
          <cell r="BP4" t="str">
            <v>Interés</v>
          </cell>
          <cell r="BQ4" t="str">
            <v>Capital</v>
          </cell>
          <cell r="BR4" t="str">
            <v>Interés</v>
          </cell>
          <cell r="BS4" t="str">
            <v>Capital</v>
          </cell>
          <cell r="BT4" t="str">
            <v>Interés</v>
          </cell>
          <cell r="BU4" t="str">
            <v>Capital</v>
          </cell>
          <cell r="BV4" t="str">
            <v>Interés</v>
          </cell>
          <cell r="BW4" t="str">
            <v>Capital</v>
          </cell>
          <cell r="BX4" t="str">
            <v>Interés</v>
          </cell>
          <cell r="BY4" t="str">
            <v>Capital</v>
          </cell>
          <cell r="BZ4" t="str">
            <v>Interés</v>
          </cell>
          <cell r="CA4" t="str">
            <v>Capital</v>
          </cell>
          <cell r="CB4" t="str">
            <v>Interés</v>
          </cell>
          <cell r="CC4" t="str">
            <v>Capital</v>
          </cell>
          <cell r="CD4" t="str">
            <v>Interés</v>
          </cell>
          <cell r="CE4" t="str">
            <v>Capital</v>
          </cell>
          <cell r="CF4" t="str">
            <v>Interés</v>
          </cell>
          <cell r="CG4" t="str">
            <v>Capital</v>
          </cell>
          <cell r="CH4" t="str">
            <v>Interés</v>
          </cell>
          <cell r="CI4" t="str">
            <v>Capital</v>
          </cell>
          <cell r="CJ4" t="str">
            <v>Interés</v>
          </cell>
          <cell r="CK4" t="str">
            <v>Capital</v>
          </cell>
          <cell r="CL4" t="str">
            <v>Interés</v>
          </cell>
          <cell r="CM4" t="str">
            <v>Capital</v>
          </cell>
          <cell r="CN4" t="str">
            <v>Interés</v>
          </cell>
          <cell r="CO4" t="str">
            <v>Capital</v>
          </cell>
          <cell r="CP4" t="str">
            <v>Interés</v>
          </cell>
          <cell r="CQ4" t="str">
            <v>Capital</v>
          </cell>
          <cell r="CR4" t="str">
            <v>Interés</v>
          </cell>
          <cell r="CS4" t="str">
            <v>Capital</v>
          </cell>
          <cell r="CT4" t="str">
            <v>Interés</v>
          </cell>
          <cell r="CU4" t="str">
            <v>Capital</v>
          </cell>
          <cell r="CV4" t="str">
            <v>Interés</v>
          </cell>
          <cell r="CW4" t="str">
            <v>Capital</v>
          </cell>
          <cell r="CX4" t="str">
            <v>Interés</v>
          </cell>
          <cell r="CY4" t="str">
            <v>Capital</v>
          </cell>
          <cell r="CZ4" t="str">
            <v>Interés</v>
          </cell>
          <cell r="DA4" t="str">
            <v>Capital</v>
          </cell>
          <cell r="DB4" t="str">
            <v>Interés</v>
          </cell>
          <cell r="DC4" t="str">
            <v>Capital</v>
          </cell>
          <cell r="DD4" t="str">
            <v>Interés</v>
          </cell>
          <cell r="DE4" t="str">
            <v>Capital</v>
          </cell>
          <cell r="DF4" t="str">
            <v>Interés</v>
          </cell>
          <cell r="DG4" t="str">
            <v>Capital</v>
          </cell>
          <cell r="DH4" t="str">
            <v>Interés</v>
          </cell>
          <cell r="DI4" t="str">
            <v>Capital</v>
          </cell>
          <cell r="DJ4" t="str">
            <v>Interés</v>
          </cell>
          <cell r="DK4" t="str">
            <v>Capital</v>
          </cell>
          <cell r="DL4" t="str">
            <v>Interés</v>
          </cell>
          <cell r="DM4" t="str">
            <v>Capital</v>
          </cell>
          <cell r="DN4" t="str">
            <v>Interés</v>
          </cell>
          <cell r="DO4" t="str">
            <v>Capital</v>
          </cell>
          <cell r="DP4" t="str">
            <v>Interés</v>
          </cell>
          <cell r="DQ4" t="str">
            <v>Capital</v>
          </cell>
          <cell r="DR4" t="str">
            <v>Interés</v>
          </cell>
          <cell r="DS4" t="str">
            <v>Capital</v>
          </cell>
          <cell r="DT4" t="str">
            <v>Interés</v>
          </cell>
          <cell r="DU4" t="str">
            <v>Capital</v>
          </cell>
          <cell r="DV4" t="str">
            <v>Interés</v>
          </cell>
          <cell r="DW4" t="str">
            <v>Capital</v>
          </cell>
          <cell r="DX4" t="str">
            <v>Interés</v>
          </cell>
          <cell r="DY4" t="str">
            <v>Capital</v>
          </cell>
          <cell r="DZ4" t="str">
            <v>Interés</v>
          </cell>
          <cell r="EA4" t="str">
            <v>Capital</v>
          </cell>
          <cell r="EB4" t="str">
            <v>Interés</v>
          </cell>
          <cell r="EC4" t="str">
            <v>Capital</v>
          </cell>
          <cell r="ED4" t="str">
            <v>Interés</v>
          </cell>
          <cell r="EE4" t="str">
            <v>Capital</v>
          </cell>
          <cell r="EF4" t="str">
            <v>Interés</v>
          </cell>
          <cell r="EG4" t="str">
            <v>Capital</v>
          </cell>
          <cell r="EH4" t="str">
            <v>Interés</v>
          </cell>
          <cell r="EI4" t="str">
            <v>Capital</v>
          </cell>
          <cell r="EJ4" t="str">
            <v>Interés</v>
          </cell>
          <cell r="EK4" t="str">
            <v>Capital</v>
          </cell>
          <cell r="EL4" t="str">
            <v>Interés</v>
          </cell>
          <cell r="EM4" t="str">
            <v>Capital</v>
          </cell>
          <cell r="EN4" t="str">
            <v>Interés</v>
          </cell>
          <cell r="EO4" t="str">
            <v>Capital</v>
          </cell>
          <cell r="EP4" t="str">
            <v>Interés</v>
          </cell>
          <cell r="EQ4" t="str">
            <v>Capital</v>
          </cell>
          <cell r="ER4" t="str">
            <v>Interés</v>
          </cell>
          <cell r="ES4" t="str">
            <v>Capital</v>
          </cell>
          <cell r="ET4" t="str">
            <v>Interés</v>
          </cell>
          <cell r="EU4" t="str">
            <v>Capital</v>
          </cell>
          <cell r="EV4" t="str">
            <v>Interés</v>
          </cell>
          <cell r="EW4" t="str">
            <v>Capital</v>
          </cell>
          <cell r="EX4" t="str">
            <v>Interés</v>
          </cell>
          <cell r="EY4" t="str">
            <v>Capital</v>
          </cell>
          <cell r="EZ4" t="str">
            <v>Interés</v>
          </cell>
          <cell r="FA4" t="str">
            <v>Capital</v>
          </cell>
          <cell r="FB4" t="str">
            <v>Interés</v>
          </cell>
          <cell r="FC4" t="str">
            <v>Capital</v>
          </cell>
          <cell r="FD4" t="str">
            <v>Interés</v>
          </cell>
          <cell r="FE4" t="str">
            <v>Capital</v>
          </cell>
          <cell r="FF4" t="str">
            <v>Interés</v>
          </cell>
          <cell r="FG4" t="str">
            <v>Capital</v>
          </cell>
          <cell r="FH4" t="str">
            <v>Interés</v>
          </cell>
          <cell r="FI4" t="str">
            <v>Capital</v>
          </cell>
          <cell r="FJ4" t="str">
            <v>Interés</v>
          </cell>
          <cell r="FK4" t="str">
            <v>Capital</v>
          </cell>
          <cell r="FL4" t="str">
            <v>Interés</v>
          </cell>
          <cell r="FM4" t="str">
            <v>Capital</v>
          </cell>
          <cell r="FN4" t="str">
            <v>Interés</v>
          </cell>
          <cell r="FO4" t="str">
            <v>Capital</v>
          </cell>
          <cell r="FP4" t="str">
            <v>Interés</v>
          </cell>
          <cell r="FQ4" t="str">
            <v>Capital</v>
          </cell>
          <cell r="FR4" t="str">
            <v>Interés</v>
          </cell>
          <cell r="FS4" t="str">
            <v>Capital</v>
          </cell>
          <cell r="FT4" t="str">
            <v>Interés</v>
          </cell>
          <cell r="FU4" t="str">
            <v>Capital</v>
          </cell>
          <cell r="FV4" t="str">
            <v>Interés</v>
          </cell>
          <cell r="FW4" t="str">
            <v>Capital</v>
          </cell>
          <cell r="FX4" t="str">
            <v>Interés</v>
          </cell>
          <cell r="FY4" t="str">
            <v>Capital</v>
          </cell>
          <cell r="FZ4" t="str">
            <v>Interés</v>
          </cell>
          <cell r="GA4" t="str">
            <v>Capital</v>
          </cell>
          <cell r="GB4" t="str">
            <v>Interés</v>
          </cell>
          <cell r="GC4" t="str">
            <v>Capital</v>
          </cell>
          <cell r="GD4" t="str">
            <v>Interés</v>
          </cell>
          <cell r="GE4" t="str">
            <v>Capital</v>
          </cell>
          <cell r="GF4" t="str">
            <v>Interés</v>
          </cell>
          <cell r="GG4" t="str">
            <v>Capital</v>
          </cell>
          <cell r="GH4" t="str">
            <v>Interés</v>
          </cell>
          <cell r="GI4" t="str">
            <v>Capital</v>
          </cell>
          <cell r="GJ4" t="str">
            <v>Interés</v>
          </cell>
          <cell r="GK4" t="str">
            <v>Capital</v>
          </cell>
          <cell r="GL4" t="str">
            <v>Interés</v>
          </cell>
          <cell r="GM4" t="str">
            <v>Capital</v>
          </cell>
          <cell r="GN4" t="str">
            <v>Interés</v>
          </cell>
          <cell r="GO4" t="str">
            <v>Capital</v>
          </cell>
          <cell r="GP4" t="str">
            <v>Interés</v>
          </cell>
          <cell r="GQ4" t="str">
            <v>Capital</v>
          </cell>
          <cell r="GR4" t="str">
            <v>Interés</v>
          </cell>
          <cell r="GS4" t="str">
            <v>Capital</v>
          </cell>
          <cell r="GT4" t="str">
            <v>Interés</v>
          </cell>
          <cell r="GU4" t="str">
            <v>Capital</v>
          </cell>
          <cell r="GV4" t="str">
            <v>Interés</v>
          </cell>
          <cell r="GW4" t="str">
            <v>Capital</v>
          </cell>
          <cell r="GX4" t="str">
            <v>Interés</v>
          </cell>
          <cell r="GY4" t="str">
            <v>Capital</v>
          </cell>
          <cell r="GZ4" t="str">
            <v>Interés</v>
          </cell>
          <cell r="HA4" t="str">
            <v>Capital</v>
          </cell>
          <cell r="HB4" t="str">
            <v>Interés</v>
          </cell>
          <cell r="HC4" t="str">
            <v>Capital</v>
          </cell>
          <cell r="HD4" t="str">
            <v>Interés</v>
          </cell>
          <cell r="HE4" t="str">
            <v>Capital</v>
          </cell>
          <cell r="HF4" t="str">
            <v>Interés</v>
          </cell>
          <cell r="HG4" t="str">
            <v>Capital</v>
          </cell>
          <cell r="HH4" t="str">
            <v>Interés</v>
          </cell>
          <cell r="HI4" t="str">
            <v>Capital</v>
          </cell>
          <cell r="HJ4" t="str">
            <v>Interés</v>
          </cell>
          <cell r="HK4" t="str">
            <v>Capital</v>
          </cell>
          <cell r="HL4" t="str">
            <v>Interés</v>
          </cell>
          <cell r="HM4" t="str">
            <v>Capital</v>
          </cell>
          <cell r="HN4" t="str">
            <v>Interés</v>
          </cell>
          <cell r="HO4" t="str">
            <v>Capital</v>
          </cell>
          <cell r="HP4" t="str">
            <v>Interés</v>
          </cell>
          <cell r="HQ4" t="str">
            <v>Capital</v>
          </cell>
          <cell r="HR4" t="str">
            <v>Interés</v>
          </cell>
          <cell r="HS4" t="str">
            <v>Capital</v>
          </cell>
          <cell r="HT4" t="str">
            <v>Interés</v>
          </cell>
          <cell r="HU4" t="str">
            <v>Capital</v>
          </cell>
          <cell r="HV4" t="str">
            <v>Interés</v>
          </cell>
          <cell r="HW4" t="str">
            <v>Capital</v>
          </cell>
          <cell r="HX4" t="str">
            <v>Interés</v>
          </cell>
          <cell r="HY4" t="str">
            <v>Capital</v>
          </cell>
          <cell r="HZ4" t="str">
            <v>Interés</v>
          </cell>
          <cell r="IA4" t="str">
            <v>Capital</v>
          </cell>
          <cell r="IB4" t="str">
            <v>Interés</v>
          </cell>
          <cell r="IC4" t="str">
            <v>Capital</v>
          </cell>
          <cell r="ID4" t="str">
            <v>Interés</v>
          </cell>
          <cell r="IE4" t="str">
            <v>Capital</v>
          </cell>
          <cell r="IF4" t="str">
            <v>Interés</v>
          </cell>
          <cell r="IG4" t="str">
            <v>Capital</v>
          </cell>
          <cell r="IH4" t="str">
            <v>Interés</v>
          </cell>
          <cell r="II4" t="str">
            <v>Capital</v>
          </cell>
          <cell r="IJ4" t="str">
            <v>Interés</v>
          </cell>
          <cell r="IK4" t="str">
            <v>Capital</v>
          </cell>
          <cell r="IL4" t="str">
            <v>Interés</v>
          </cell>
          <cell r="IM4" t="str">
            <v>Capital</v>
          </cell>
          <cell r="IN4" t="str">
            <v>Interés</v>
          </cell>
          <cell r="IO4" t="str">
            <v>Capital</v>
          </cell>
          <cell r="IP4" t="str">
            <v>Interés</v>
          </cell>
          <cell r="IQ4" t="str">
            <v>Capital</v>
          </cell>
          <cell r="IR4" t="str">
            <v>Interés</v>
          </cell>
          <cell r="IS4" t="str">
            <v>Capital</v>
          </cell>
          <cell r="IT4" t="str">
            <v>Interés</v>
          </cell>
          <cell r="IU4" t="str">
            <v>Capital</v>
          </cell>
          <cell r="IV4" t="str">
            <v>Interés</v>
          </cell>
          <cell r="IW4" t="str">
            <v>Capital</v>
          </cell>
          <cell r="IX4" t="str">
            <v>Interés</v>
          </cell>
          <cell r="IY4" t="str">
            <v>Capital</v>
          </cell>
          <cell r="IZ4" t="str">
            <v>Interés</v>
          </cell>
          <cell r="JA4" t="str">
            <v>Capital</v>
          </cell>
          <cell r="JB4" t="str">
            <v>Interés</v>
          </cell>
          <cell r="JC4" t="str">
            <v>Capital</v>
          </cell>
          <cell r="JD4" t="str">
            <v>Interés</v>
          </cell>
          <cell r="JE4" t="str">
            <v>Capital</v>
          </cell>
          <cell r="JF4" t="str">
            <v>Interés</v>
          </cell>
          <cell r="JG4" t="str">
            <v>Capital</v>
          </cell>
          <cell r="JH4" t="str">
            <v>Interés</v>
          </cell>
          <cell r="JI4" t="str">
            <v>Capital</v>
          </cell>
          <cell r="JJ4" t="str">
            <v>Interés</v>
          </cell>
          <cell r="JK4" t="str">
            <v>Capital</v>
          </cell>
          <cell r="JL4" t="str">
            <v>Interés</v>
          </cell>
          <cell r="JM4" t="str">
            <v>Capital</v>
          </cell>
          <cell r="JN4" t="str">
            <v>Interés</v>
          </cell>
          <cell r="JO4" t="str">
            <v>Capital</v>
          </cell>
          <cell r="JP4" t="str">
            <v>Interés</v>
          </cell>
          <cell r="JQ4" t="str">
            <v>Capital</v>
          </cell>
          <cell r="JR4" t="str">
            <v>Interés</v>
          </cell>
          <cell r="JS4" t="str">
            <v>Capital</v>
          </cell>
          <cell r="JT4" t="str">
            <v>Interés</v>
          </cell>
          <cell r="JU4" t="str">
            <v>Capital</v>
          </cell>
          <cell r="JV4" t="str">
            <v>Interés</v>
          </cell>
          <cell r="JW4" t="str">
            <v>Capital</v>
          </cell>
          <cell r="JX4" t="str">
            <v>Interés</v>
          </cell>
          <cell r="JY4" t="str">
            <v>Capital</v>
          </cell>
          <cell r="JZ4" t="str">
            <v>Interés</v>
          </cell>
          <cell r="KA4" t="str">
            <v>Capital</v>
          </cell>
          <cell r="KB4" t="str">
            <v>Interés</v>
          </cell>
          <cell r="KC4" t="str">
            <v>Capital</v>
          </cell>
          <cell r="KD4" t="str">
            <v>Interés</v>
          </cell>
          <cell r="KE4" t="str">
            <v>Capital</v>
          </cell>
          <cell r="KF4" t="str">
            <v>Interés</v>
          </cell>
          <cell r="KG4" t="str">
            <v>Capital</v>
          </cell>
          <cell r="KH4" t="str">
            <v>Interés</v>
          </cell>
          <cell r="KI4" t="str">
            <v>Capital</v>
          </cell>
          <cell r="KJ4" t="str">
            <v>Interés</v>
          </cell>
          <cell r="KK4" t="str">
            <v>Capital</v>
          </cell>
          <cell r="KL4" t="str">
            <v>Interés</v>
          </cell>
          <cell r="KM4" t="str">
            <v>Capital</v>
          </cell>
          <cell r="KN4" t="str">
            <v>Interés</v>
          </cell>
          <cell r="KO4" t="str">
            <v>Capital</v>
          </cell>
          <cell r="KP4" t="str">
            <v>Interés</v>
          </cell>
          <cell r="KQ4" t="str">
            <v>Capital</v>
          </cell>
          <cell r="KR4" t="str">
            <v>Interés</v>
          </cell>
          <cell r="KS4" t="str">
            <v>Capital</v>
          </cell>
          <cell r="KT4" t="str">
            <v>Interés</v>
          </cell>
          <cell r="KU4" t="str">
            <v>Capital</v>
          </cell>
          <cell r="KV4" t="str">
            <v>Interés</v>
          </cell>
          <cell r="KW4" t="str">
            <v>Capital</v>
          </cell>
          <cell r="KX4" t="str">
            <v>Interés</v>
          </cell>
          <cell r="KY4" t="str">
            <v>Capital</v>
          </cell>
          <cell r="KZ4" t="str">
            <v>Interés</v>
          </cell>
          <cell r="LA4" t="str">
            <v>Capital</v>
          </cell>
          <cell r="LB4" t="str">
            <v>Interés</v>
          </cell>
          <cell r="LC4" t="str">
            <v>Capital</v>
          </cell>
          <cell r="LD4" t="str">
            <v>Interés</v>
          </cell>
          <cell r="LE4" t="str">
            <v>Capital</v>
          </cell>
          <cell r="LF4" t="str">
            <v>Interés</v>
          </cell>
          <cell r="LG4" t="str">
            <v>Capital</v>
          </cell>
          <cell r="LH4" t="str">
            <v>Interés</v>
          </cell>
          <cell r="LI4" t="str">
            <v>Capital</v>
          </cell>
          <cell r="LJ4" t="str">
            <v>Interés</v>
          </cell>
          <cell r="LK4" t="str">
            <v>Capital</v>
          </cell>
          <cell r="LL4" t="str">
            <v>Interés</v>
          </cell>
          <cell r="LM4" t="str">
            <v>Capital</v>
          </cell>
          <cell r="LN4" t="str">
            <v>Interés</v>
          </cell>
          <cell r="LO4" t="str">
            <v>Capital</v>
          </cell>
          <cell r="LP4" t="str">
            <v>Interés</v>
          </cell>
          <cell r="LQ4" t="str">
            <v>Capital</v>
          </cell>
          <cell r="LR4" t="str">
            <v>Interés</v>
          </cell>
          <cell r="LS4" t="str">
            <v>Capital</v>
          </cell>
          <cell r="LT4" t="str">
            <v>Interés</v>
          </cell>
          <cell r="LU4" t="str">
            <v>Capital</v>
          </cell>
          <cell r="LV4" t="str">
            <v>Interés</v>
          </cell>
          <cell r="LW4" t="str">
            <v>Capital</v>
          </cell>
          <cell r="LX4" t="str">
            <v>Interés</v>
          </cell>
          <cell r="LY4" t="str">
            <v>Capital</v>
          </cell>
          <cell r="LZ4" t="str">
            <v>Interés</v>
          </cell>
          <cell r="MA4" t="str">
            <v>Capital</v>
          </cell>
          <cell r="MB4" t="str">
            <v>Interés</v>
          </cell>
          <cell r="MC4" t="str">
            <v>Capital</v>
          </cell>
          <cell r="MD4" t="str">
            <v>Interés</v>
          </cell>
          <cell r="ME4" t="str">
            <v>Capital</v>
          </cell>
          <cell r="MF4" t="str">
            <v>Interés</v>
          </cell>
          <cell r="MG4" t="str">
            <v>Capital</v>
          </cell>
          <cell r="MH4" t="str">
            <v>Interés</v>
          </cell>
          <cell r="MI4" t="str">
            <v>Capital</v>
          </cell>
          <cell r="MJ4" t="str">
            <v>Interés</v>
          </cell>
          <cell r="MK4" t="str">
            <v>Capital</v>
          </cell>
          <cell r="ML4" t="str">
            <v>Interés</v>
          </cell>
          <cell r="MM4" t="str">
            <v>Capital</v>
          </cell>
          <cell r="MN4" t="str">
            <v>Interés</v>
          </cell>
          <cell r="MO4" t="str">
            <v>Capital</v>
          </cell>
          <cell r="MP4" t="str">
            <v>Interés</v>
          </cell>
          <cell r="MQ4" t="str">
            <v>Capital</v>
          </cell>
          <cell r="MR4" t="str">
            <v>Interés</v>
          </cell>
          <cell r="MS4" t="str">
            <v>Capital</v>
          </cell>
          <cell r="MT4" t="str">
            <v>Interés</v>
          </cell>
          <cell r="MU4" t="str">
            <v>Capital</v>
          </cell>
          <cell r="MV4" t="str">
            <v>Interés</v>
          </cell>
          <cell r="MW4" t="str">
            <v>Capital</v>
          </cell>
          <cell r="MX4" t="str">
            <v>Interés</v>
          </cell>
          <cell r="MY4" t="str">
            <v>Capital</v>
          </cell>
          <cell r="MZ4" t="str">
            <v>Interés</v>
          </cell>
          <cell r="NA4" t="str">
            <v>Capital</v>
          </cell>
          <cell r="NB4" t="str">
            <v>Interés</v>
          </cell>
          <cell r="NC4" t="str">
            <v>Capital</v>
          </cell>
          <cell r="ND4" t="str">
            <v>Interés</v>
          </cell>
          <cell r="NE4" t="str">
            <v>Capital</v>
          </cell>
          <cell r="NF4" t="str">
            <v>Interés</v>
          </cell>
          <cell r="NG4" t="str">
            <v>Capital</v>
          </cell>
          <cell r="NH4" t="str">
            <v>Interés</v>
          </cell>
          <cell r="NI4" t="str">
            <v>Capital</v>
          </cell>
          <cell r="NJ4" t="str">
            <v>Interés</v>
          </cell>
          <cell r="NK4" t="str">
            <v>Capital</v>
          </cell>
          <cell r="NL4" t="str">
            <v>Interés</v>
          </cell>
          <cell r="NM4" t="str">
            <v>Capital</v>
          </cell>
          <cell r="NN4" t="str">
            <v>Interés</v>
          </cell>
          <cell r="NO4" t="str">
            <v>Capital</v>
          </cell>
          <cell r="NP4" t="str">
            <v>Interés</v>
          </cell>
          <cell r="NQ4" t="str">
            <v>Capital</v>
          </cell>
          <cell r="NR4" t="str">
            <v>Interés</v>
          </cell>
          <cell r="NS4" t="str">
            <v>Capital</v>
          </cell>
          <cell r="NT4" t="str">
            <v>Interés</v>
          </cell>
          <cell r="NU4" t="str">
            <v>Capital</v>
          </cell>
          <cell r="NV4" t="str">
            <v>Interés</v>
          </cell>
          <cell r="NW4" t="str">
            <v>Capital</v>
          </cell>
          <cell r="NX4" t="str">
            <v>Interés</v>
          </cell>
          <cell r="NY4" t="str">
            <v>Capital</v>
          </cell>
          <cell r="NZ4" t="str">
            <v>Interés</v>
          </cell>
          <cell r="OA4" t="str">
            <v>Capital</v>
          </cell>
          <cell r="OB4" t="str">
            <v>Interés</v>
          </cell>
          <cell r="OC4" t="str">
            <v>Capital</v>
          </cell>
          <cell r="OD4" t="str">
            <v>Interés</v>
          </cell>
          <cell r="OE4" t="str">
            <v>Capital</v>
          </cell>
          <cell r="OF4" t="str">
            <v>Interés</v>
          </cell>
          <cell r="OG4" t="str">
            <v>Capital</v>
          </cell>
          <cell r="OH4" t="str">
            <v>Interés</v>
          </cell>
          <cell r="OI4" t="str">
            <v>Capital</v>
          </cell>
          <cell r="OJ4" t="str">
            <v>Interés</v>
          </cell>
          <cell r="OK4" t="str">
            <v>Capital</v>
          </cell>
          <cell r="OL4" t="str">
            <v>Interés</v>
          </cell>
          <cell r="OM4" t="str">
            <v>Capital</v>
          </cell>
          <cell r="ON4" t="str">
            <v>Interés</v>
          </cell>
          <cell r="OO4" t="str">
            <v>Capital</v>
          </cell>
          <cell r="OP4" t="str">
            <v>Interés</v>
          </cell>
          <cell r="OQ4" t="str">
            <v>Capital</v>
          </cell>
          <cell r="OR4" t="str">
            <v>Interés</v>
          </cell>
          <cell r="OS4" t="str">
            <v>Capital</v>
          </cell>
          <cell r="OT4" t="str">
            <v>Interés</v>
          </cell>
          <cell r="OU4" t="str">
            <v>Capital</v>
          </cell>
          <cell r="OV4" t="str">
            <v>Interés</v>
          </cell>
          <cell r="OW4" t="str">
            <v>Capital</v>
          </cell>
          <cell r="OX4" t="str">
            <v>Interés</v>
          </cell>
          <cell r="OY4" t="str">
            <v>Capital</v>
          </cell>
          <cell r="OZ4" t="str">
            <v>Interés</v>
          </cell>
          <cell r="PA4" t="str">
            <v>Capital</v>
          </cell>
          <cell r="PB4" t="str">
            <v>Interés</v>
          </cell>
          <cell r="PC4" t="str">
            <v>Capital</v>
          </cell>
          <cell r="PD4" t="str">
            <v>Interés</v>
          </cell>
          <cell r="PE4" t="str">
            <v>Capital</v>
          </cell>
          <cell r="PF4" t="str">
            <v>Interés</v>
          </cell>
          <cell r="PG4" t="str">
            <v>Capital</v>
          </cell>
          <cell r="PH4" t="str">
            <v>Interés</v>
          </cell>
          <cell r="PI4" t="str">
            <v>Capital</v>
          </cell>
          <cell r="PJ4" t="str">
            <v>Interés</v>
          </cell>
          <cell r="PK4" t="str">
            <v>Capital</v>
          </cell>
          <cell r="PL4" t="str">
            <v>Interés</v>
          </cell>
          <cell r="PM4" t="str">
            <v>Capital</v>
          </cell>
          <cell r="PN4" t="str">
            <v>Interés</v>
          </cell>
          <cell r="PO4" t="str">
            <v>Capital</v>
          </cell>
          <cell r="PP4" t="str">
            <v>Interés</v>
          </cell>
          <cell r="PQ4" t="str">
            <v>Capital</v>
          </cell>
          <cell r="PR4" t="str">
            <v>Interés</v>
          </cell>
          <cell r="PS4" t="str">
            <v>Capital</v>
          </cell>
          <cell r="PT4" t="str">
            <v>Interés</v>
          </cell>
          <cell r="PU4" t="str">
            <v>Capital</v>
          </cell>
          <cell r="PV4" t="str">
            <v>Interés</v>
          </cell>
          <cell r="PW4" t="str">
            <v>Capital</v>
          </cell>
          <cell r="PX4" t="str">
            <v>Interés</v>
          </cell>
          <cell r="PY4" t="str">
            <v>Capital</v>
          </cell>
          <cell r="PZ4" t="str">
            <v>Interés</v>
          </cell>
          <cell r="QA4" t="str">
            <v>Capital</v>
          </cell>
          <cell r="QB4" t="str">
            <v>Interés</v>
          </cell>
          <cell r="QC4" t="str">
            <v>Capital</v>
          </cell>
          <cell r="QD4" t="str">
            <v>Interés</v>
          </cell>
          <cell r="QE4" t="str">
            <v>Capital</v>
          </cell>
          <cell r="QF4" t="str">
            <v>Interés</v>
          </cell>
          <cell r="QG4" t="str">
            <v>Capital</v>
          </cell>
          <cell r="QH4" t="str">
            <v>Interés</v>
          </cell>
          <cell r="QI4" t="str">
            <v>Capital</v>
          </cell>
          <cell r="QJ4" t="str">
            <v>Interés</v>
          </cell>
          <cell r="QK4" t="str">
            <v>Capital</v>
          </cell>
          <cell r="QL4" t="str">
            <v>Interés</v>
          </cell>
          <cell r="QM4" t="str">
            <v>Capital</v>
          </cell>
          <cell r="QN4" t="str">
            <v>Interés</v>
          </cell>
          <cell r="QO4" t="str">
            <v>Capital</v>
          </cell>
          <cell r="QP4" t="str">
            <v>Interés</v>
          </cell>
          <cell r="QQ4" t="str">
            <v>Capital</v>
          </cell>
          <cell r="QR4" t="str">
            <v>Interés</v>
          </cell>
          <cell r="QS4" t="str">
            <v>Capital</v>
          </cell>
          <cell r="QT4" t="str">
            <v>Interés</v>
          </cell>
          <cell r="QU4" t="str">
            <v>Capital</v>
          </cell>
          <cell r="QV4" t="str">
            <v>Interés</v>
          </cell>
          <cell r="QW4" t="str">
            <v>Capital</v>
          </cell>
          <cell r="QX4" t="str">
            <v>Interés</v>
          </cell>
          <cell r="QY4" t="str">
            <v>Capital</v>
          </cell>
          <cell r="QZ4" t="str">
            <v>Interés</v>
          </cell>
          <cell r="RA4" t="str">
            <v>Capital</v>
          </cell>
          <cell r="RB4" t="str">
            <v>Interés</v>
          </cell>
          <cell r="RC4" t="str">
            <v>Capital</v>
          </cell>
          <cell r="RD4" t="str">
            <v>Interés</v>
          </cell>
          <cell r="RE4" t="str">
            <v>Capital</v>
          </cell>
          <cell r="RF4" t="str">
            <v>Interés</v>
          </cell>
          <cell r="RG4" t="str">
            <v>Capital</v>
          </cell>
          <cell r="RH4" t="str">
            <v>Interés</v>
          </cell>
          <cell r="RI4" t="str">
            <v>Capital</v>
          </cell>
          <cell r="RJ4" t="str">
            <v>Interés</v>
          </cell>
          <cell r="RK4" t="str">
            <v>Capital</v>
          </cell>
          <cell r="RL4" t="str">
            <v>Interés</v>
          </cell>
          <cell r="RM4" t="str">
            <v>Capital</v>
          </cell>
          <cell r="RN4" t="str">
            <v>Interés</v>
          </cell>
          <cell r="RO4" t="str">
            <v>Capital</v>
          </cell>
          <cell r="RP4" t="str">
            <v>Interés</v>
          </cell>
          <cell r="RQ4" t="str">
            <v>Capital</v>
          </cell>
          <cell r="RR4" t="str">
            <v>Interés</v>
          </cell>
          <cell r="RS4" t="str">
            <v>Capital</v>
          </cell>
          <cell r="RT4" t="str">
            <v>Interés</v>
          </cell>
          <cell r="RU4" t="str">
            <v>Capital</v>
          </cell>
          <cell r="RV4" t="str">
            <v>Interés</v>
          </cell>
          <cell r="RW4" t="str">
            <v>Capital</v>
          </cell>
          <cell r="RX4" t="str">
            <v>Interés</v>
          </cell>
          <cell r="RY4" t="str">
            <v>Capital</v>
          </cell>
          <cell r="RZ4" t="str">
            <v>Interés</v>
          </cell>
          <cell r="SA4" t="str">
            <v>Capital</v>
          </cell>
          <cell r="SB4" t="str">
            <v>Interés</v>
          </cell>
          <cell r="SC4" t="str">
            <v>Capital</v>
          </cell>
          <cell r="SD4" t="str">
            <v>Interés</v>
          </cell>
          <cell r="SE4" t="str">
            <v>Capital</v>
          </cell>
          <cell r="SF4" t="str">
            <v>Interés</v>
          </cell>
          <cell r="SG4" t="str">
            <v>Capital</v>
          </cell>
          <cell r="SH4" t="str">
            <v>Interés</v>
          </cell>
          <cell r="SI4" t="str">
            <v>Capital</v>
          </cell>
          <cell r="SJ4" t="str">
            <v>Interés</v>
          </cell>
          <cell r="SK4" t="str">
            <v>Capital</v>
          </cell>
          <cell r="SL4" t="str">
            <v>Interés</v>
          </cell>
          <cell r="SM4" t="str">
            <v>Capital</v>
          </cell>
          <cell r="SN4" t="str">
            <v>Interés</v>
          </cell>
          <cell r="SO4" t="str">
            <v>Capital</v>
          </cell>
          <cell r="SP4" t="str">
            <v>Interés</v>
          </cell>
          <cell r="SQ4" t="str">
            <v>Capital</v>
          </cell>
          <cell r="SR4" t="str">
            <v>Interés</v>
          </cell>
          <cell r="SS4" t="str">
            <v>Capital</v>
          </cell>
          <cell r="ST4" t="str">
            <v>Interés</v>
          </cell>
          <cell r="SU4" t="str">
            <v>Capital</v>
          </cell>
          <cell r="SV4" t="str">
            <v>Interés</v>
          </cell>
          <cell r="SW4" t="str">
            <v>Capital</v>
          </cell>
          <cell r="SX4" t="str">
            <v>Interés</v>
          </cell>
          <cell r="SY4" t="str">
            <v>Capital</v>
          </cell>
          <cell r="SZ4" t="str">
            <v>Interés</v>
          </cell>
          <cell r="TA4" t="str">
            <v>Capital</v>
          </cell>
          <cell r="TB4" t="str">
            <v>Interés</v>
          </cell>
          <cell r="TC4" t="str">
            <v>Capital</v>
          </cell>
          <cell r="TD4" t="str">
            <v>Interés</v>
          </cell>
          <cell r="TE4" t="str">
            <v>Capital</v>
          </cell>
          <cell r="TF4" t="str">
            <v>Interés</v>
          </cell>
          <cell r="TG4" t="str">
            <v>Capital</v>
          </cell>
          <cell r="TH4" t="str">
            <v>Interés</v>
          </cell>
          <cell r="TI4" t="str">
            <v>Capital</v>
          </cell>
          <cell r="TJ4" t="str">
            <v>Interés</v>
          </cell>
          <cell r="TK4" t="str">
            <v>Capital</v>
          </cell>
          <cell r="TL4" t="str">
            <v>Interés</v>
          </cell>
          <cell r="TM4" t="str">
            <v>Capital</v>
          </cell>
          <cell r="TN4" t="str">
            <v>Interés</v>
          </cell>
          <cell r="TO4" t="str">
            <v>Capital</v>
          </cell>
          <cell r="TP4" t="str">
            <v>Interés</v>
          </cell>
          <cell r="TQ4" t="str">
            <v>Capital</v>
          </cell>
          <cell r="TR4" t="str">
            <v>Interés</v>
          </cell>
          <cell r="TS4" t="str">
            <v>Capital</v>
          </cell>
          <cell r="TT4" t="str">
            <v>Interés</v>
          </cell>
          <cell r="TU4" t="str">
            <v>Capital</v>
          </cell>
          <cell r="TV4" t="str">
            <v>Interés</v>
          </cell>
          <cell r="TW4" t="str">
            <v>Capital</v>
          </cell>
          <cell r="TX4" t="str">
            <v>Interés</v>
          </cell>
          <cell r="TY4" t="str">
            <v>Capital</v>
          </cell>
          <cell r="TZ4" t="str">
            <v>Interés</v>
          </cell>
          <cell r="UA4" t="str">
            <v>Capital</v>
          </cell>
          <cell r="UB4" t="str">
            <v>Interés</v>
          </cell>
          <cell r="UC4" t="str">
            <v>Capital</v>
          </cell>
          <cell r="UD4" t="str">
            <v>Interés</v>
          </cell>
          <cell r="UE4" t="str">
            <v>Capital</v>
          </cell>
          <cell r="UF4" t="str">
            <v>Interés</v>
          </cell>
          <cell r="UG4" t="str">
            <v>Capital</v>
          </cell>
          <cell r="UH4" t="str">
            <v>Interés</v>
          </cell>
          <cell r="UI4" t="str">
            <v>Capital</v>
          </cell>
          <cell r="UJ4" t="str">
            <v>Interés</v>
          </cell>
          <cell r="UK4" t="str">
            <v>Capital</v>
          </cell>
          <cell r="UL4" t="str">
            <v>Interés</v>
          </cell>
          <cell r="UM4" t="str">
            <v>Capital</v>
          </cell>
          <cell r="UN4" t="str">
            <v>Interés</v>
          </cell>
          <cell r="UO4" t="str">
            <v>Capital</v>
          </cell>
          <cell r="UP4" t="str">
            <v>Interés</v>
          </cell>
          <cell r="UQ4" t="str">
            <v>Capital</v>
          </cell>
          <cell r="UR4" t="str">
            <v>Interés</v>
          </cell>
          <cell r="US4" t="str">
            <v>Capital</v>
          </cell>
          <cell r="UT4" t="str">
            <v>Interés</v>
          </cell>
          <cell r="UU4" t="str">
            <v>Capital</v>
          </cell>
          <cell r="UV4" t="str">
            <v>Interés</v>
          </cell>
          <cell r="UW4" t="str">
            <v>Capital</v>
          </cell>
          <cell r="UX4" t="str">
            <v>Interés</v>
          </cell>
          <cell r="UY4" t="str">
            <v>Capital</v>
          </cell>
          <cell r="UZ4" t="str">
            <v>Interés</v>
          </cell>
          <cell r="VA4" t="str">
            <v>Capital</v>
          </cell>
          <cell r="VB4" t="str">
            <v>Interés</v>
          </cell>
          <cell r="VC4" t="str">
            <v>Capital</v>
          </cell>
          <cell r="VD4" t="str">
            <v>Interés</v>
          </cell>
          <cell r="VE4" t="str">
            <v>Capital</v>
          </cell>
          <cell r="VF4" t="str">
            <v>Interés</v>
          </cell>
          <cell r="VG4" t="str">
            <v>Capital</v>
          </cell>
          <cell r="VH4" t="str">
            <v>Interés</v>
          </cell>
          <cell r="VI4" t="str">
            <v>Capital</v>
          </cell>
          <cell r="VJ4" t="str">
            <v>Interés</v>
          </cell>
          <cell r="VK4" t="str">
            <v>Capital</v>
          </cell>
          <cell r="VL4" t="str">
            <v>Interés</v>
          </cell>
          <cell r="VM4" t="str">
            <v>Capital</v>
          </cell>
          <cell r="VN4" t="str">
            <v>Interés</v>
          </cell>
          <cell r="VO4" t="str">
            <v>Capital</v>
          </cell>
          <cell r="VP4" t="str">
            <v>Interés</v>
          </cell>
          <cell r="VQ4" t="str">
            <v>Capital</v>
          </cell>
          <cell r="VR4" t="str">
            <v>Interés</v>
          </cell>
          <cell r="VS4" t="str">
            <v>Capital</v>
          </cell>
          <cell r="VT4" t="str">
            <v>Interés</v>
          </cell>
          <cell r="VU4" t="str">
            <v>Capital</v>
          </cell>
          <cell r="VV4" t="str">
            <v>Interés</v>
          </cell>
          <cell r="VW4" t="str">
            <v>Capital</v>
          </cell>
          <cell r="VX4" t="str">
            <v>Interés</v>
          </cell>
          <cell r="VY4" t="str">
            <v>Capital</v>
          </cell>
          <cell r="VZ4" t="str">
            <v>Interés</v>
          </cell>
          <cell r="WA4" t="str">
            <v>Capital</v>
          </cell>
          <cell r="WB4" t="str">
            <v>Interés</v>
          </cell>
          <cell r="WC4" t="str">
            <v>Capital</v>
          </cell>
          <cell r="WD4" t="str">
            <v>Interés</v>
          </cell>
          <cell r="WE4" t="str">
            <v>Capital</v>
          </cell>
          <cell r="WF4" t="str">
            <v>Interés</v>
          </cell>
          <cell r="WG4" t="str">
            <v>Capital</v>
          </cell>
          <cell r="WH4" t="str">
            <v>Interés</v>
          </cell>
          <cell r="WI4" t="str">
            <v>Capital</v>
          </cell>
          <cell r="WJ4" t="str">
            <v>Interés</v>
          </cell>
          <cell r="WK4" t="str">
            <v>Capital</v>
          </cell>
          <cell r="WL4" t="str">
            <v>Interés</v>
          </cell>
          <cell r="WM4" t="str">
            <v>Capital</v>
          </cell>
          <cell r="WN4" t="str">
            <v>Interés</v>
          </cell>
          <cell r="WO4" t="str">
            <v>Capital</v>
          </cell>
          <cell r="WP4" t="str">
            <v>Interés</v>
          </cell>
          <cell r="WQ4" t="str">
            <v>Capital</v>
          </cell>
          <cell r="WR4" t="str">
            <v>Interés</v>
          </cell>
          <cell r="WS4" t="str">
            <v>Capital</v>
          </cell>
          <cell r="WT4" t="str">
            <v>Interés</v>
          </cell>
          <cell r="WU4" t="str">
            <v>Capital</v>
          </cell>
          <cell r="WV4" t="str">
            <v>Interés</v>
          </cell>
          <cell r="WW4" t="str">
            <v>Capital</v>
          </cell>
          <cell r="WX4" t="str">
            <v>Interés</v>
          </cell>
          <cell r="WY4" t="str">
            <v>Capital</v>
          </cell>
          <cell r="WZ4" t="str">
            <v>Interés</v>
          </cell>
          <cell r="XA4" t="str">
            <v>Capital</v>
          </cell>
          <cell r="XB4" t="str">
            <v>Interés</v>
          </cell>
          <cell r="XC4" t="str">
            <v>Capital</v>
          </cell>
          <cell r="XD4" t="str">
            <v>Interés</v>
          </cell>
          <cell r="XE4" t="str">
            <v>Capital</v>
          </cell>
          <cell r="XF4" t="str">
            <v>Interés</v>
          </cell>
          <cell r="XG4" t="str">
            <v>Capital</v>
          </cell>
          <cell r="XH4" t="str">
            <v>Interés</v>
          </cell>
          <cell r="XI4" t="str">
            <v>Capital</v>
          </cell>
          <cell r="XJ4" t="str">
            <v>Interés</v>
          </cell>
          <cell r="XK4" t="str">
            <v>Capital</v>
          </cell>
          <cell r="XL4" t="str">
            <v>Interés</v>
          </cell>
          <cell r="XM4" t="str">
            <v>Capital</v>
          </cell>
          <cell r="XN4" t="str">
            <v>Interés</v>
          </cell>
          <cell r="XO4" t="str">
            <v>Capital</v>
          </cell>
          <cell r="XP4" t="str">
            <v>Interés</v>
          </cell>
          <cell r="XQ4" t="str">
            <v>Capital</v>
          </cell>
        </row>
        <row r="5">
          <cell r="C5">
            <v>11848.645013208543</v>
          </cell>
        </row>
        <row r="6">
          <cell r="C6">
            <v>3000</v>
          </cell>
          <cell r="F6" t="str">
            <v>Pesos</v>
          </cell>
          <cell r="G6" t="str">
            <v>Coparticipación Federal de Impuestos</v>
          </cell>
          <cell r="N6" t="str">
            <v>Gobierno Federal</v>
          </cell>
          <cell r="P6" t="str">
            <v>BADLAR</v>
          </cell>
          <cell r="BN6">
            <v>78260273.97260274</v>
          </cell>
          <cell r="BO6">
            <v>0</v>
          </cell>
          <cell r="BP6">
            <v>33801369.8630137</v>
          </cell>
          <cell r="BQ6">
            <v>0</v>
          </cell>
          <cell r="BR6">
            <v>29248287.671232875</v>
          </cell>
          <cell r="BS6">
            <v>0</v>
          </cell>
          <cell r="BT6">
            <v>100753424.65753424</v>
          </cell>
          <cell r="BU6">
            <v>0</v>
          </cell>
          <cell r="BV6">
            <v>84931506.849315062</v>
          </cell>
          <cell r="BW6">
            <v>0</v>
          </cell>
          <cell r="BX6">
            <v>119479452.05479452</v>
          </cell>
          <cell r="BY6">
            <v>0</v>
          </cell>
          <cell r="BZ6">
            <v>129344178.08219178</v>
          </cell>
          <cell r="CA6">
            <v>0</v>
          </cell>
          <cell r="CB6">
            <v>121138273.64383562</v>
          </cell>
          <cell r="CC6">
            <v>0</v>
          </cell>
          <cell r="CD6">
            <v>116092010.95890409</v>
          </cell>
          <cell r="CE6">
            <v>0</v>
          </cell>
          <cell r="CF6">
            <v>117898520.5479452</v>
          </cell>
          <cell r="CG6">
            <v>0</v>
          </cell>
          <cell r="CH6">
            <v>114095342.46575342</v>
          </cell>
          <cell r="CI6">
            <v>0</v>
          </cell>
          <cell r="CJ6">
            <v>112003594.52054794</v>
          </cell>
          <cell r="CK6">
            <v>0</v>
          </cell>
          <cell r="CL6">
            <v>108073643.83561644</v>
          </cell>
          <cell r="CM6">
            <v>62500000</v>
          </cell>
          <cell r="CN6">
            <v>94812417.439874515</v>
          </cell>
          <cell r="CO6">
            <v>62500000</v>
          </cell>
          <cell r="CP6">
            <v>95003890.513369769</v>
          </cell>
          <cell r="CQ6">
            <v>62500000</v>
          </cell>
          <cell r="CR6">
            <v>86140647.97227338</v>
          </cell>
          <cell r="CS6">
            <v>62500000</v>
          </cell>
          <cell r="CT6">
            <v>83356838.948707968</v>
          </cell>
          <cell r="CU6">
            <v>62500000</v>
          </cell>
          <cell r="CV6">
            <v>75503846.6284426</v>
          </cell>
          <cell r="CW6">
            <v>62500000</v>
          </cell>
          <cell r="CX6">
            <v>72986552.876712322</v>
          </cell>
          <cell r="CY6">
            <v>62500000</v>
          </cell>
          <cell r="CZ6">
            <v>68993653.599948421</v>
          </cell>
          <cell r="DA6">
            <v>62500000</v>
          </cell>
          <cell r="DB6">
            <v>63077803.855585858</v>
          </cell>
          <cell r="DC6">
            <v>62500000</v>
          </cell>
          <cell r="DD6">
            <v>61539412.254590459</v>
          </cell>
          <cell r="DE6">
            <v>62500000</v>
          </cell>
          <cell r="DF6">
            <v>56190593.537868768</v>
          </cell>
          <cell r="DG6">
            <v>62500000</v>
          </cell>
          <cell r="DH6">
            <v>54746191.354894929</v>
          </cell>
          <cell r="DI6">
            <v>62500000</v>
          </cell>
          <cell r="DJ6">
            <v>51580602.739726</v>
          </cell>
          <cell r="DK6">
            <v>62500000</v>
          </cell>
          <cell r="DL6">
            <v>43206372.768632181</v>
          </cell>
          <cell r="DM6">
            <v>62500000</v>
          </cell>
          <cell r="DN6">
            <v>44243930.905476741</v>
          </cell>
          <cell r="DO6">
            <v>62500000</v>
          </cell>
          <cell r="DP6">
            <v>39488123.556148216</v>
          </cell>
          <cell r="DQ6">
            <v>62500000</v>
          </cell>
          <cell r="DR6">
            <v>37515706.952710249</v>
          </cell>
          <cell r="DS6">
            <v>62500000</v>
          </cell>
          <cell r="DT6">
            <v>33267474.991832405</v>
          </cell>
          <cell r="DU6">
            <v>62500000</v>
          </cell>
          <cell r="DV6">
            <v>31384821.376729395</v>
          </cell>
          <cell r="DW6">
            <v>62500000</v>
          </cell>
          <cell r="DX6">
            <v>28539246.611352164</v>
          </cell>
          <cell r="DY6">
            <v>62500000</v>
          </cell>
          <cell r="DZ6">
            <v>25004327.242603533</v>
          </cell>
          <cell r="EA6">
            <v>62500000</v>
          </cell>
          <cell r="EB6">
            <v>23278540.815964527</v>
          </cell>
          <cell r="EC6">
            <v>62500000</v>
          </cell>
          <cell r="ED6">
            <v>20186536.302972447</v>
          </cell>
          <cell r="EE6">
            <v>62500000</v>
          </cell>
          <cell r="EF6">
            <v>18578346.17803397</v>
          </cell>
          <cell r="EG6">
            <v>62500000</v>
          </cell>
          <cell r="EH6">
            <v>16433165.533863826</v>
          </cell>
          <cell r="EI6">
            <v>62500000</v>
          </cell>
          <cell r="EJ6">
            <v>13657493.151579589</v>
          </cell>
          <cell r="EK6">
            <v>62500000</v>
          </cell>
          <cell r="EL6">
            <v>13902203.861807546</v>
          </cell>
          <cell r="EM6">
            <v>62500000</v>
          </cell>
          <cell r="EN6">
            <v>12358003.84109745</v>
          </cell>
          <cell r="EO6">
            <v>62500000</v>
          </cell>
          <cell r="EP6">
            <v>11717067.093154252</v>
          </cell>
          <cell r="EQ6">
            <v>62500000</v>
          </cell>
          <cell r="ER6">
            <v>10390788.473791692</v>
          </cell>
          <cell r="ES6">
            <v>62500000</v>
          </cell>
          <cell r="ET6">
            <v>9824183.9089763667</v>
          </cell>
          <cell r="EU6">
            <v>62500000</v>
          </cell>
          <cell r="EV6">
            <v>8972594.5510080084</v>
          </cell>
          <cell r="EW6">
            <v>62500000</v>
          </cell>
          <cell r="EX6">
            <v>7913406.4581735022</v>
          </cell>
          <cell r="EY6">
            <v>62500000</v>
          </cell>
          <cell r="EZ6">
            <v>7433126.273143203</v>
          </cell>
          <cell r="FA6">
            <v>62500000</v>
          </cell>
          <cell r="FB6">
            <v>6518626.0152421743</v>
          </cell>
          <cell r="FC6">
            <v>62500000</v>
          </cell>
          <cell r="FD6">
            <v>6081359.7471824754</v>
          </cell>
          <cell r="FE6">
            <v>62500000</v>
          </cell>
          <cell r="FF6">
            <v>5465565.8070256608</v>
          </cell>
          <cell r="FG6">
            <v>62500000</v>
          </cell>
          <cell r="FH6">
            <v>4394385.6941912109</v>
          </cell>
          <cell r="FI6">
            <v>62500000</v>
          </cell>
          <cell r="FJ6">
            <v>4283792.3876906848</v>
          </cell>
          <cell r="FK6">
            <v>62500000</v>
          </cell>
          <cell r="FL6">
            <v>3604203.0779043916</v>
          </cell>
          <cell r="FM6">
            <v>62500000</v>
          </cell>
          <cell r="FN6">
            <v>3189488.1065433086</v>
          </cell>
          <cell r="FO6">
            <v>62500000</v>
          </cell>
          <cell r="FP6">
            <v>2594971.4597051712</v>
          </cell>
          <cell r="FQ6">
            <v>62500000</v>
          </cell>
          <cell r="FR6">
            <v>2202187.5873563839</v>
          </cell>
          <cell r="FS6">
            <v>62500000</v>
          </cell>
          <cell r="FT6">
            <v>1760160.0748228736</v>
          </cell>
          <cell r="FU6">
            <v>62500000</v>
          </cell>
          <cell r="FV6">
            <v>1308528.4797044245</v>
          </cell>
          <cell r="FW6">
            <v>62500000</v>
          </cell>
          <cell r="FX6">
            <v>975039.78797768254</v>
          </cell>
          <cell r="FY6">
            <v>62500000</v>
          </cell>
          <cell r="FZ6">
            <v>605674.92487690947</v>
          </cell>
          <cell r="GA6">
            <v>62500000</v>
          </cell>
          <cell r="GB6">
            <v>301763.95731599978</v>
          </cell>
          <cell r="GC6">
            <v>62500000</v>
          </cell>
          <cell r="GD6">
            <v>0</v>
          </cell>
          <cell r="GE6">
            <v>0</v>
          </cell>
          <cell r="GF6">
            <v>0</v>
          </cell>
          <cell r="GG6">
            <v>0</v>
          </cell>
          <cell r="GH6">
            <v>0</v>
          </cell>
          <cell r="GI6">
            <v>0</v>
          </cell>
          <cell r="GJ6">
            <v>0</v>
          </cell>
          <cell r="GK6">
            <v>0</v>
          </cell>
          <cell r="GL6">
            <v>0</v>
          </cell>
          <cell r="GM6">
            <v>0</v>
          </cell>
          <cell r="GN6">
            <v>0</v>
          </cell>
          <cell r="GO6">
            <v>0</v>
          </cell>
          <cell r="GP6">
            <v>0</v>
          </cell>
          <cell r="GQ6">
            <v>0</v>
          </cell>
          <cell r="GR6">
            <v>0</v>
          </cell>
          <cell r="GS6">
            <v>0</v>
          </cell>
          <cell r="GT6">
            <v>0</v>
          </cell>
          <cell r="GU6">
            <v>0</v>
          </cell>
          <cell r="GV6">
            <v>0</v>
          </cell>
          <cell r="GW6">
            <v>0</v>
          </cell>
          <cell r="GX6">
            <v>0</v>
          </cell>
          <cell r="GY6">
            <v>0</v>
          </cell>
          <cell r="GZ6">
            <v>0</v>
          </cell>
          <cell r="HA6">
            <v>0</v>
          </cell>
          <cell r="HB6">
            <v>0</v>
          </cell>
          <cell r="HC6">
            <v>0</v>
          </cell>
          <cell r="HD6">
            <v>0</v>
          </cell>
          <cell r="HE6">
            <v>0</v>
          </cell>
          <cell r="HF6">
            <v>0</v>
          </cell>
          <cell r="HG6">
            <v>0</v>
          </cell>
          <cell r="HH6">
            <v>0</v>
          </cell>
          <cell r="HI6">
            <v>0</v>
          </cell>
          <cell r="HJ6">
            <v>0</v>
          </cell>
          <cell r="HK6">
            <v>0</v>
          </cell>
          <cell r="HL6">
            <v>0</v>
          </cell>
          <cell r="HM6">
            <v>0</v>
          </cell>
          <cell r="HN6">
            <v>0</v>
          </cell>
          <cell r="HO6">
            <v>0</v>
          </cell>
          <cell r="HP6">
            <v>0</v>
          </cell>
          <cell r="HQ6">
            <v>0</v>
          </cell>
          <cell r="HR6">
            <v>0</v>
          </cell>
          <cell r="HS6">
            <v>0</v>
          </cell>
          <cell r="HT6">
            <v>0</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M6">
            <v>0</v>
          </cell>
          <cell r="IN6">
            <v>0</v>
          </cell>
          <cell r="IO6">
            <v>0</v>
          </cell>
          <cell r="IP6">
            <v>0</v>
          </cell>
          <cell r="IQ6">
            <v>0</v>
          </cell>
          <cell r="IR6">
            <v>0</v>
          </cell>
          <cell r="IS6">
            <v>0</v>
          </cell>
          <cell r="IT6">
            <v>0</v>
          </cell>
          <cell r="IU6">
            <v>0</v>
          </cell>
          <cell r="IV6">
            <v>0</v>
          </cell>
          <cell r="IW6">
            <v>0</v>
          </cell>
          <cell r="IX6">
            <v>0</v>
          </cell>
          <cell r="IY6">
            <v>0</v>
          </cell>
          <cell r="IZ6">
            <v>0</v>
          </cell>
          <cell r="JA6">
            <v>0</v>
          </cell>
          <cell r="JB6">
            <v>0</v>
          </cell>
          <cell r="JC6">
            <v>0</v>
          </cell>
          <cell r="JD6">
            <v>0</v>
          </cell>
          <cell r="JE6">
            <v>0</v>
          </cell>
          <cell r="JF6">
            <v>0</v>
          </cell>
          <cell r="JG6">
            <v>0</v>
          </cell>
          <cell r="JH6">
            <v>0</v>
          </cell>
          <cell r="JI6">
            <v>0</v>
          </cell>
          <cell r="JJ6">
            <v>0</v>
          </cell>
          <cell r="JK6">
            <v>0</v>
          </cell>
          <cell r="JL6">
            <v>0</v>
          </cell>
          <cell r="JM6">
            <v>0</v>
          </cell>
          <cell r="JN6">
            <v>0</v>
          </cell>
          <cell r="JO6">
            <v>0</v>
          </cell>
          <cell r="JP6">
            <v>0</v>
          </cell>
          <cell r="JQ6">
            <v>0</v>
          </cell>
          <cell r="JR6">
            <v>0</v>
          </cell>
          <cell r="JS6">
            <v>0</v>
          </cell>
          <cell r="JT6">
            <v>0</v>
          </cell>
          <cell r="JU6">
            <v>0</v>
          </cell>
          <cell r="JV6">
            <v>0</v>
          </cell>
          <cell r="JW6">
            <v>0</v>
          </cell>
          <cell r="JX6">
            <v>0</v>
          </cell>
          <cell r="JY6">
            <v>0</v>
          </cell>
          <cell r="JZ6">
            <v>0</v>
          </cell>
          <cell r="KA6">
            <v>0</v>
          </cell>
          <cell r="KB6">
            <v>0</v>
          </cell>
          <cell r="KC6">
            <v>0</v>
          </cell>
          <cell r="KD6">
            <v>0</v>
          </cell>
          <cell r="KE6">
            <v>0</v>
          </cell>
          <cell r="KF6">
            <v>0</v>
          </cell>
          <cell r="KG6">
            <v>0</v>
          </cell>
          <cell r="KH6">
            <v>0</v>
          </cell>
          <cell r="KI6">
            <v>0</v>
          </cell>
          <cell r="KJ6">
            <v>0</v>
          </cell>
          <cell r="KK6">
            <v>0</v>
          </cell>
          <cell r="KL6">
            <v>0</v>
          </cell>
          <cell r="KM6">
            <v>0</v>
          </cell>
          <cell r="KN6">
            <v>0</v>
          </cell>
          <cell r="KO6">
            <v>0</v>
          </cell>
          <cell r="KP6">
            <v>0</v>
          </cell>
          <cell r="KQ6">
            <v>0</v>
          </cell>
          <cell r="KR6">
            <v>0</v>
          </cell>
          <cell r="KS6">
            <v>0</v>
          </cell>
          <cell r="KT6">
            <v>0</v>
          </cell>
          <cell r="KU6">
            <v>0</v>
          </cell>
          <cell r="KV6">
            <v>0</v>
          </cell>
          <cell r="KW6">
            <v>0</v>
          </cell>
          <cell r="KX6">
            <v>0</v>
          </cell>
          <cell r="KY6">
            <v>0</v>
          </cell>
          <cell r="KZ6">
            <v>0</v>
          </cell>
          <cell r="LA6">
            <v>0</v>
          </cell>
          <cell r="LB6">
            <v>0</v>
          </cell>
          <cell r="LC6">
            <v>0</v>
          </cell>
          <cell r="LD6">
            <v>0</v>
          </cell>
          <cell r="LE6">
            <v>0</v>
          </cell>
          <cell r="LF6">
            <v>0</v>
          </cell>
          <cell r="LG6">
            <v>0</v>
          </cell>
          <cell r="LH6">
            <v>0</v>
          </cell>
          <cell r="LI6">
            <v>0</v>
          </cell>
          <cell r="LJ6">
            <v>0</v>
          </cell>
          <cell r="LK6">
            <v>0</v>
          </cell>
          <cell r="LL6">
            <v>0</v>
          </cell>
          <cell r="LM6">
            <v>0</v>
          </cell>
          <cell r="LN6">
            <v>0</v>
          </cell>
          <cell r="LO6">
            <v>0</v>
          </cell>
          <cell r="LP6">
            <v>0</v>
          </cell>
          <cell r="LQ6">
            <v>0</v>
          </cell>
          <cell r="LR6">
            <v>0</v>
          </cell>
          <cell r="LS6">
            <v>0</v>
          </cell>
          <cell r="LT6">
            <v>0</v>
          </cell>
          <cell r="LU6">
            <v>0</v>
          </cell>
          <cell r="LV6">
            <v>0</v>
          </cell>
          <cell r="LW6">
            <v>0</v>
          </cell>
          <cell r="LX6">
            <v>0</v>
          </cell>
          <cell r="LY6">
            <v>0</v>
          </cell>
          <cell r="LZ6">
            <v>0</v>
          </cell>
          <cell r="MA6">
            <v>0</v>
          </cell>
          <cell r="MB6">
            <v>0</v>
          </cell>
          <cell r="MC6">
            <v>0</v>
          </cell>
          <cell r="MD6">
            <v>0</v>
          </cell>
          <cell r="ME6">
            <v>0</v>
          </cell>
          <cell r="MF6">
            <v>0</v>
          </cell>
          <cell r="MG6">
            <v>0</v>
          </cell>
          <cell r="MH6">
            <v>0</v>
          </cell>
          <cell r="MI6">
            <v>0</v>
          </cell>
          <cell r="MJ6">
            <v>0</v>
          </cell>
          <cell r="MK6">
            <v>0</v>
          </cell>
          <cell r="ML6">
            <v>0</v>
          </cell>
          <cell r="MM6">
            <v>0</v>
          </cell>
          <cell r="MN6">
            <v>0</v>
          </cell>
          <cell r="MO6">
            <v>0</v>
          </cell>
          <cell r="MP6">
            <v>0</v>
          </cell>
          <cell r="MQ6">
            <v>0</v>
          </cell>
          <cell r="MR6">
            <v>0</v>
          </cell>
          <cell r="MS6">
            <v>0</v>
          </cell>
          <cell r="MT6">
            <v>0</v>
          </cell>
          <cell r="MU6">
            <v>0</v>
          </cell>
          <cell r="MV6">
            <v>0</v>
          </cell>
          <cell r="MW6">
            <v>0</v>
          </cell>
          <cell r="MX6">
            <v>0</v>
          </cell>
          <cell r="MY6">
            <v>0</v>
          </cell>
          <cell r="MZ6">
            <v>0</v>
          </cell>
          <cell r="NA6">
            <v>0</v>
          </cell>
          <cell r="NB6">
            <v>0</v>
          </cell>
          <cell r="NC6">
            <v>0</v>
          </cell>
          <cell r="ND6">
            <v>0</v>
          </cell>
          <cell r="NE6">
            <v>0</v>
          </cell>
          <cell r="NF6">
            <v>0</v>
          </cell>
          <cell r="NG6">
            <v>0</v>
          </cell>
          <cell r="NH6">
            <v>0</v>
          </cell>
          <cell r="NI6">
            <v>0</v>
          </cell>
          <cell r="NJ6">
            <v>0</v>
          </cell>
          <cell r="NK6">
            <v>0</v>
          </cell>
          <cell r="NL6">
            <v>0</v>
          </cell>
          <cell r="NM6">
            <v>0</v>
          </cell>
          <cell r="NN6">
            <v>0</v>
          </cell>
          <cell r="NO6">
            <v>0</v>
          </cell>
          <cell r="NP6">
            <v>0</v>
          </cell>
          <cell r="NQ6">
            <v>0</v>
          </cell>
          <cell r="NR6">
            <v>0</v>
          </cell>
          <cell r="NS6">
            <v>0</v>
          </cell>
          <cell r="NT6">
            <v>0</v>
          </cell>
          <cell r="NU6">
            <v>0</v>
          </cell>
          <cell r="NV6">
            <v>0</v>
          </cell>
          <cell r="NW6">
            <v>0</v>
          </cell>
          <cell r="NX6">
            <v>0</v>
          </cell>
          <cell r="NY6">
            <v>0</v>
          </cell>
          <cell r="NZ6">
            <v>0</v>
          </cell>
          <cell r="OA6">
            <v>0</v>
          </cell>
          <cell r="OB6">
            <v>0</v>
          </cell>
          <cell r="OC6">
            <v>0</v>
          </cell>
          <cell r="OD6">
            <v>0</v>
          </cell>
          <cell r="OE6">
            <v>0</v>
          </cell>
          <cell r="OF6">
            <v>0</v>
          </cell>
          <cell r="OG6">
            <v>0</v>
          </cell>
          <cell r="OH6">
            <v>0</v>
          </cell>
          <cell r="OI6">
            <v>0</v>
          </cell>
          <cell r="OJ6">
            <v>0</v>
          </cell>
          <cell r="OK6">
            <v>0</v>
          </cell>
          <cell r="OL6">
            <v>0</v>
          </cell>
          <cell r="OM6">
            <v>0</v>
          </cell>
          <cell r="ON6">
            <v>0</v>
          </cell>
          <cell r="OO6">
            <v>0</v>
          </cell>
          <cell r="OP6">
            <v>0</v>
          </cell>
          <cell r="OQ6">
            <v>0</v>
          </cell>
          <cell r="OR6">
            <v>0</v>
          </cell>
          <cell r="OS6">
            <v>0</v>
          </cell>
          <cell r="OT6">
            <v>0</v>
          </cell>
          <cell r="OU6">
            <v>0</v>
          </cell>
          <cell r="OV6">
            <v>0</v>
          </cell>
          <cell r="OW6">
            <v>0</v>
          </cell>
          <cell r="OX6">
            <v>0</v>
          </cell>
          <cell r="OY6">
            <v>0</v>
          </cell>
          <cell r="OZ6">
            <v>0</v>
          </cell>
          <cell r="PA6">
            <v>0</v>
          </cell>
          <cell r="PB6">
            <v>0</v>
          </cell>
          <cell r="PC6">
            <v>0</v>
          </cell>
          <cell r="PD6">
            <v>0</v>
          </cell>
          <cell r="PE6">
            <v>0</v>
          </cell>
          <cell r="PF6">
            <v>0</v>
          </cell>
          <cell r="PG6">
            <v>0</v>
          </cell>
          <cell r="PH6">
            <v>0</v>
          </cell>
          <cell r="PI6">
            <v>0</v>
          </cell>
          <cell r="PJ6">
            <v>0</v>
          </cell>
          <cell r="PK6">
            <v>0</v>
          </cell>
          <cell r="PL6">
            <v>0</v>
          </cell>
          <cell r="PM6">
            <v>0</v>
          </cell>
          <cell r="PN6">
            <v>0</v>
          </cell>
          <cell r="PO6">
            <v>0</v>
          </cell>
          <cell r="PP6">
            <v>0</v>
          </cell>
          <cell r="PQ6">
            <v>0</v>
          </cell>
          <cell r="PR6">
            <v>0</v>
          </cell>
          <cell r="PS6">
            <v>0</v>
          </cell>
          <cell r="PT6">
            <v>0</v>
          </cell>
          <cell r="PU6">
            <v>0</v>
          </cell>
          <cell r="PV6">
            <v>0</v>
          </cell>
          <cell r="PW6">
            <v>0</v>
          </cell>
          <cell r="PX6">
            <v>0</v>
          </cell>
          <cell r="PY6">
            <v>0</v>
          </cell>
          <cell r="PZ6">
            <v>0</v>
          </cell>
          <cell r="QA6">
            <v>0</v>
          </cell>
          <cell r="QB6">
            <v>0</v>
          </cell>
          <cell r="QC6">
            <v>0</v>
          </cell>
          <cell r="QD6">
            <v>0</v>
          </cell>
          <cell r="QE6">
            <v>0</v>
          </cell>
          <cell r="QF6">
            <v>0</v>
          </cell>
          <cell r="QG6">
            <v>0</v>
          </cell>
          <cell r="QH6">
            <v>0</v>
          </cell>
          <cell r="QI6">
            <v>0</v>
          </cell>
          <cell r="QJ6">
            <v>0</v>
          </cell>
          <cell r="QK6">
            <v>0</v>
          </cell>
          <cell r="QL6">
            <v>0</v>
          </cell>
          <cell r="QM6">
            <v>0</v>
          </cell>
          <cell r="QN6">
            <v>0</v>
          </cell>
          <cell r="QO6">
            <v>0</v>
          </cell>
          <cell r="QP6">
            <v>0</v>
          </cell>
          <cell r="QQ6">
            <v>0</v>
          </cell>
          <cell r="QR6">
            <v>0</v>
          </cell>
          <cell r="QS6">
            <v>0</v>
          </cell>
          <cell r="QT6">
            <v>0</v>
          </cell>
          <cell r="QU6">
            <v>0</v>
          </cell>
          <cell r="QV6">
            <v>0</v>
          </cell>
          <cell r="QW6">
            <v>0</v>
          </cell>
          <cell r="QX6">
            <v>0</v>
          </cell>
          <cell r="QY6">
            <v>0</v>
          </cell>
          <cell r="QZ6">
            <v>0</v>
          </cell>
          <cell r="RA6">
            <v>0</v>
          </cell>
          <cell r="RB6">
            <v>0</v>
          </cell>
          <cell r="RC6">
            <v>0</v>
          </cell>
          <cell r="RD6">
            <v>0</v>
          </cell>
          <cell r="RE6">
            <v>0</v>
          </cell>
          <cell r="RF6">
            <v>0</v>
          </cell>
          <cell r="RG6">
            <v>0</v>
          </cell>
          <cell r="RH6">
            <v>0</v>
          </cell>
          <cell r="RI6">
            <v>0</v>
          </cell>
          <cell r="RJ6">
            <v>0</v>
          </cell>
          <cell r="RK6">
            <v>0</v>
          </cell>
          <cell r="RL6">
            <v>0</v>
          </cell>
          <cell r="RM6">
            <v>0</v>
          </cell>
          <cell r="RN6">
            <v>0</v>
          </cell>
          <cell r="RO6">
            <v>0</v>
          </cell>
          <cell r="RP6">
            <v>0</v>
          </cell>
          <cell r="RQ6">
            <v>0</v>
          </cell>
          <cell r="RR6">
            <v>0</v>
          </cell>
          <cell r="RS6">
            <v>0</v>
          </cell>
          <cell r="RT6">
            <v>0</v>
          </cell>
          <cell r="RU6">
            <v>0</v>
          </cell>
          <cell r="RV6">
            <v>0</v>
          </cell>
          <cell r="RW6">
            <v>0</v>
          </cell>
          <cell r="RX6">
            <v>0</v>
          </cell>
          <cell r="RY6">
            <v>0</v>
          </cell>
          <cell r="RZ6">
            <v>0</v>
          </cell>
          <cell r="SA6">
            <v>0</v>
          </cell>
          <cell r="SB6">
            <v>0</v>
          </cell>
          <cell r="SC6">
            <v>0</v>
          </cell>
          <cell r="SD6">
            <v>0</v>
          </cell>
          <cell r="SE6">
            <v>0</v>
          </cell>
          <cell r="SF6">
            <v>0</v>
          </cell>
          <cell r="SG6">
            <v>0</v>
          </cell>
          <cell r="SH6">
            <v>0</v>
          </cell>
          <cell r="SI6">
            <v>0</v>
          </cell>
          <cell r="SJ6">
            <v>0</v>
          </cell>
          <cell r="SK6">
            <v>0</v>
          </cell>
          <cell r="SL6">
            <v>0</v>
          </cell>
          <cell r="SM6">
            <v>0</v>
          </cell>
          <cell r="SN6">
            <v>0</v>
          </cell>
          <cell r="SO6">
            <v>0</v>
          </cell>
          <cell r="SP6">
            <v>0</v>
          </cell>
          <cell r="SQ6">
            <v>0</v>
          </cell>
          <cell r="SR6">
            <v>0</v>
          </cell>
          <cell r="SS6">
            <v>0</v>
          </cell>
          <cell r="ST6">
            <v>0</v>
          </cell>
          <cell r="SU6">
            <v>0</v>
          </cell>
          <cell r="SV6">
            <v>0</v>
          </cell>
          <cell r="SW6">
            <v>0</v>
          </cell>
          <cell r="SX6">
            <v>0</v>
          </cell>
          <cell r="SY6">
            <v>0</v>
          </cell>
          <cell r="SZ6">
            <v>0</v>
          </cell>
          <cell r="TA6">
            <v>0</v>
          </cell>
          <cell r="TB6">
            <v>0</v>
          </cell>
          <cell r="TC6">
            <v>0</v>
          </cell>
          <cell r="TD6">
            <v>0</v>
          </cell>
          <cell r="TE6">
            <v>0</v>
          </cell>
          <cell r="TF6">
            <v>0</v>
          </cell>
          <cell r="TG6">
            <v>0</v>
          </cell>
          <cell r="TH6">
            <v>0</v>
          </cell>
          <cell r="TI6">
            <v>0</v>
          </cell>
          <cell r="TJ6">
            <v>0</v>
          </cell>
          <cell r="TK6">
            <v>0</v>
          </cell>
          <cell r="TL6">
            <v>0</v>
          </cell>
          <cell r="TM6">
            <v>0</v>
          </cell>
          <cell r="TN6">
            <v>0</v>
          </cell>
          <cell r="TO6">
            <v>0</v>
          </cell>
          <cell r="TP6">
            <v>0</v>
          </cell>
          <cell r="TQ6">
            <v>0</v>
          </cell>
          <cell r="TR6">
            <v>0</v>
          </cell>
          <cell r="TS6">
            <v>0</v>
          </cell>
          <cell r="TT6">
            <v>0</v>
          </cell>
          <cell r="TU6">
            <v>0</v>
          </cell>
          <cell r="TV6">
            <v>0</v>
          </cell>
          <cell r="TW6">
            <v>0</v>
          </cell>
          <cell r="TX6">
            <v>0</v>
          </cell>
          <cell r="TY6">
            <v>0</v>
          </cell>
          <cell r="TZ6">
            <v>0</v>
          </cell>
          <cell r="UA6">
            <v>0</v>
          </cell>
          <cell r="UB6">
            <v>0</v>
          </cell>
          <cell r="UC6">
            <v>0</v>
          </cell>
          <cell r="UD6">
            <v>0</v>
          </cell>
          <cell r="UE6">
            <v>0</v>
          </cell>
          <cell r="UF6">
            <v>0</v>
          </cell>
          <cell r="UG6">
            <v>0</v>
          </cell>
          <cell r="UH6">
            <v>0</v>
          </cell>
          <cell r="UI6">
            <v>0</v>
          </cell>
          <cell r="UJ6">
            <v>0</v>
          </cell>
          <cell r="UK6">
            <v>0</v>
          </cell>
          <cell r="UL6">
            <v>0</v>
          </cell>
          <cell r="UM6">
            <v>0</v>
          </cell>
          <cell r="UN6">
            <v>0</v>
          </cell>
          <cell r="UO6">
            <v>0</v>
          </cell>
          <cell r="UP6">
            <v>0</v>
          </cell>
          <cell r="UQ6">
            <v>0</v>
          </cell>
          <cell r="UR6">
            <v>0</v>
          </cell>
          <cell r="US6">
            <v>0</v>
          </cell>
          <cell r="UT6">
            <v>0</v>
          </cell>
          <cell r="UU6">
            <v>0</v>
          </cell>
          <cell r="UV6">
            <v>0</v>
          </cell>
          <cell r="UW6">
            <v>0</v>
          </cell>
          <cell r="UX6">
            <v>0</v>
          </cell>
          <cell r="UY6">
            <v>0</v>
          </cell>
          <cell r="UZ6">
            <v>0</v>
          </cell>
          <cell r="VA6">
            <v>0</v>
          </cell>
          <cell r="VB6">
            <v>0</v>
          </cell>
          <cell r="VC6">
            <v>0</v>
          </cell>
          <cell r="VD6">
            <v>0</v>
          </cell>
          <cell r="VE6">
            <v>0</v>
          </cell>
          <cell r="VF6">
            <v>0</v>
          </cell>
          <cell r="VG6">
            <v>0</v>
          </cell>
          <cell r="VH6">
            <v>0</v>
          </cell>
          <cell r="VI6">
            <v>0</v>
          </cell>
          <cell r="VJ6">
            <v>0</v>
          </cell>
          <cell r="VK6">
            <v>0</v>
          </cell>
          <cell r="VL6">
            <v>0</v>
          </cell>
          <cell r="VM6">
            <v>0</v>
          </cell>
          <cell r="VN6">
            <v>0</v>
          </cell>
          <cell r="VO6">
            <v>0</v>
          </cell>
          <cell r="VP6">
            <v>0</v>
          </cell>
          <cell r="VQ6">
            <v>0</v>
          </cell>
          <cell r="VR6">
            <v>0</v>
          </cell>
          <cell r="VS6">
            <v>0</v>
          </cell>
          <cell r="VT6">
            <v>0</v>
          </cell>
          <cell r="VU6">
            <v>0</v>
          </cell>
          <cell r="VV6">
            <v>0</v>
          </cell>
          <cell r="VW6">
            <v>0</v>
          </cell>
          <cell r="VX6">
            <v>0</v>
          </cell>
          <cell r="VY6">
            <v>0</v>
          </cell>
          <cell r="VZ6">
            <v>0</v>
          </cell>
          <cell r="WA6">
            <v>0</v>
          </cell>
          <cell r="WB6">
            <v>0</v>
          </cell>
          <cell r="WC6">
            <v>0</v>
          </cell>
          <cell r="WD6">
            <v>0</v>
          </cell>
          <cell r="WE6">
            <v>0</v>
          </cell>
          <cell r="WF6">
            <v>0</v>
          </cell>
          <cell r="WG6">
            <v>0</v>
          </cell>
          <cell r="WH6">
            <v>0</v>
          </cell>
          <cell r="WI6">
            <v>0</v>
          </cell>
          <cell r="WJ6">
            <v>0</v>
          </cell>
          <cell r="WK6">
            <v>0</v>
          </cell>
          <cell r="WL6">
            <v>0</v>
          </cell>
          <cell r="WM6">
            <v>0</v>
          </cell>
          <cell r="WN6">
            <v>0</v>
          </cell>
          <cell r="WO6">
            <v>0</v>
          </cell>
          <cell r="WP6">
            <v>0</v>
          </cell>
          <cell r="WQ6">
            <v>0</v>
          </cell>
          <cell r="WR6">
            <v>0</v>
          </cell>
          <cell r="WS6">
            <v>0</v>
          </cell>
          <cell r="WT6">
            <v>0</v>
          </cell>
          <cell r="WU6">
            <v>0</v>
          </cell>
          <cell r="WV6">
            <v>0</v>
          </cell>
          <cell r="WW6">
            <v>0</v>
          </cell>
          <cell r="WX6">
            <v>0</v>
          </cell>
          <cell r="WY6">
            <v>0</v>
          </cell>
          <cell r="WZ6">
            <v>0</v>
          </cell>
          <cell r="XA6">
            <v>0</v>
          </cell>
          <cell r="XB6">
            <v>0</v>
          </cell>
          <cell r="XC6">
            <v>0</v>
          </cell>
          <cell r="XD6">
            <v>0</v>
          </cell>
          <cell r="XE6">
            <v>0</v>
          </cell>
          <cell r="XF6">
            <v>0</v>
          </cell>
          <cell r="XG6">
            <v>0</v>
          </cell>
          <cell r="XH6">
            <v>0</v>
          </cell>
          <cell r="XI6">
            <v>0</v>
          </cell>
          <cell r="XJ6">
            <v>0</v>
          </cell>
          <cell r="XK6">
            <v>0</v>
          </cell>
          <cell r="XL6">
            <v>0</v>
          </cell>
          <cell r="XM6">
            <v>0</v>
          </cell>
          <cell r="XN6">
            <v>0</v>
          </cell>
          <cell r="XO6">
            <v>0</v>
          </cell>
          <cell r="XP6">
            <v>0</v>
          </cell>
          <cell r="XQ6">
            <v>0</v>
          </cell>
        </row>
        <row r="7">
          <cell r="C7">
            <v>2749.9999999999995</v>
          </cell>
          <cell r="F7" t="str">
            <v>Pesos</v>
          </cell>
          <cell r="G7" t="str">
            <v>Coparticipación Federal de Impuestos</v>
          </cell>
          <cell r="N7" t="str">
            <v>Gobierno Federal</v>
          </cell>
          <cell r="P7" t="str">
            <v>BADLAR</v>
          </cell>
          <cell r="BN7">
            <v>134835616.44</v>
          </cell>
          <cell r="BO7">
            <v>0</v>
          </cell>
          <cell r="BP7">
            <v>101404109.59</v>
          </cell>
          <cell r="BQ7">
            <v>0</v>
          </cell>
          <cell r="BR7">
            <v>87744863.010000005</v>
          </cell>
          <cell r="BS7">
            <v>62500000</v>
          </cell>
          <cell r="BT7">
            <v>116695205.48</v>
          </cell>
          <cell r="BU7">
            <v>62500000</v>
          </cell>
          <cell r="BV7">
            <v>122089041.09999999</v>
          </cell>
          <cell r="BW7">
            <v>62500000</v>
          </cell>
          <cell r="BX7">
            <v>113675085.62</v>
          </cell>
          <cell r="BY7">
            <v>62500000</v>
          </cell>
          <cell r="BZ7">
            <v>118565496.58</v>
          </cell>
          <cell r="CA7">
            <v>62500000</v>
          </cell>
          <cell r="CB7">
            <v>108519703.47</v>
          </cell>
          <cell r="CC7">
            <v>62500000</v>
          </cell>
          <cell r="CD7">
            <v>101580509.59</v>
          </cell>
          <cell r="CE7">
            <v>62500000</v>
          </cell>
          <cell r="CF7">
            <v>100704986.3</v>
          </cell>
          <cell r="CG7">
            <v>62500000</v>
          </cell>
          <cell r="CH7">
            <v>95079452.049999997</v>
          </cell>
          <cell r="CI7">
            <v>62500000</v>
          </cell>
          <cell r="CJ7">
            <v>91002920.549999997</v>
          </cell>
          <cell r="CK7">
            <v>62500000</v>
          </cell>
          <cell r="CL7">
            <v>85558301.370000005</v>
          </cell>
          <cell r="CM7">
            <v>62500000</v>
          </cell>
          <cell r="CN7">
            <v>74639562.670000002</v>
          </cell>
          <cell r="CO7">
            <v>62500000</v>
          </cell>
          <cell r="CP7">
            <v>74350870.840000004</v>
          </cell>
          <cell r="CQ7">
            <v>62500000</v>
          </cell>
          <cell r="CR7">
            <v>66998281.759999998</v>
          </cell>
          <cell r="CS7">
            <v>62500000</v>
          </cell>
          <cell r="CT7">
            <v>64412102.82</v>
          </cell>
          <cell r="CU7">
            <v>62500000</v>
          </cell>
          <cell r="CV7">
            <v>57944812.530000001</v>
          </cell>
          <cell r="CW7">
            <v>62500000</v>
          </cell>
          <cell r="CX7">
            <v>55608802.189999998</v>
          </cell>
          <cell r="CY7">
            <v>62500000</v>
          </cell>
          <cell r="CZ7">
            <v>52165933.210000001</v>
          </cell>
          <cell r="DA7">
            <v>62500000</v>
          </cell>
          <cell r="DB7">
            <v>47308352.890000001</v>
          </cell>
          <cell r="DC7">
            <v>62500000</v>
          </cell>
          <cell r="DD7">
            <v>45760075.780000001</v>
          </cell>
          <cell r="DE7">
            <v>62500000</v>
          </cell>
          <cell r="DF7">
            <v>41403595.240000002</v>
          </cell>
          <cell r="DG7">
            <v>62500000</v>
          </cell>
          <cell r="DH7">
            <v>39949923.420000002</v>
          </cell>
          <cell r="DI7">
            <v>62500000</v>
          </cell>
          <cell r="DJ7">
            <v>37252657.530000001</v>
          </cell>
          <cell r="DK7">
            <v>62500000</v>
          </cell>
          <cell r="DL7">
            <v>30861694.829999998</v>
          </cell>
          <cell r="DM7">
            <v>62500000</v>
          </cell>
          <cell r="DN7">
            <v>31231010.050000001</v>
          </cell>
          <cell r="DO7">
            <v>62500000</v>
          </cell>
          <cell r="DP7">
            <v>27522025.510000002</v>
          </cell>
          <cell r="DQ7">
            <v>62500000</v>
          </cell>
          <cell r="DR7">
            <v>25792048.530000001</v>
          </cell>
          <cell r="DS7">
            <v>62500000</v>
          </cell>
          <cell r="DT7">
            <v>22536031.449999999</v>
          </cell>
          <cell r="DU7">
            <v>62500000</v>
          </cell>
          <cell r="DV7">
            <v>20923214.25</v>
          </cell>
          <cell r="DW7">
            <v>62500000</v>
          </cell>
          <cell r="DX7">
            <v>18698127.09</v>
          </cell>
          <cell r="DY7">
            <v>62500000</v>
          </cell>
          <cell r="DZ7">
            <v>16074210.369999999</v>
          </cell>
          <cell r="EA7">
            <v>62500000</v>
          </cell>
          <cell r="EB7">
            <v>14656859.029999999</v>
          </cell>
          <cell r="EC7">
            <v>62500000</v>
          </cell>
          <cell r="ED7">
            <v>12422483.880000001</v>
          </cell>
          <cell r="EE7">
            <v>62500000</v>
          </cell>
          <cell r="EF7">
            <v>11147007.710000001</v>
          </cell>
          <cell r="EG7">
            <v>62500000</v>
          </cell>
          <cell r="EH7">
            <v>9586013.2300000004</v>
          </cell>
          <cell r="EI7">
            <v>62500000</v>
          </cell>
          <cell r="EJ7">
            <v>7719452.6500000004</v>
          </cell>
          <cell r="EK7">
            <v>62500000</v>
          </cell>
          <cell r="EL7">
            <v>7583020.29</v>
          </cell>
          <cell r="EM7">
            <v>62500000</v>
          </cell>
          <cell r="EN7">
            <v>6473240.1100000003</v>
          </cell>
          <cell r="EO7">
            <v>62500000</v>
          </cell>
          <cell r="EP7">
            <v>5858533.5499999998</v>
          </cell>
          <cell r="EQ7">
            <v>62500000</v>
          </cell>
          <cell r="ER7">
            <v>4921952.43</v>
          </cell>
          <cell r="ES7">
            <v>62500000</v>
          </cell>
          <cell r="ET7">
            <v>4366303.96</v>
          </cell>
          <cell r="EU7">
            <v>62500000</v>
          </cell>
          <cell r="EV7">
            <v>3694597.76</v>
          </cell>
          <cell r="EW7">
            <v>62500000</v>
          </cell>
          <cell r="EX7">
            <v>2967527.42</v>
          </cell>
          <cell r="EY7">
            <v>62500000</v>
          </cell>
          <cell r="EZ7">
            <v>2477708.7599999998</v>
          </cell>
          <cell r="FA7">
            <v>62500000</v>
          </cell>
          <cell r="FB7">
            <v>1862464.58</v>
          </cell>
          <cell r="FC7">
            <v>62500000</v>
          </cell>
          <cell r="FD7">
            <v>1403390.71</v>
          </cell>
          <cell r="FE7">
            <v>62500000</v>
          </cell>
          <cell r="FF7">
            <v>910927.63</v>
          </cell>
          <cell r="FG7">
            <v>62500000</v>
          </cell>
          <cell r="FH7">
            <v>399489.61</v>
          </cell>
          <cell r="FI7">
            <v>62500000</v>
          </cell>
          <cell r="FJ7">
            <v>0</v>
          </cell>
          <cell r="FK7">
            <v>0</v>
          </cell>
          <cell r="FL7">
            <v>0</v>
          </cell>
          <cell r="FM7">
            <v>0</v>
          </cell>
          <cell r="FN7">
            <v>0</v>
          </cell>
          <cell r="FO7">
            <v>0</v>
          </cell>
          <cell r="FP7">
            <v>0</v>
          </cell>
          <cell r="FQ7">
            <v>0</v>
          </cell>
          <cell r="FR7">
            <v>0</v>
          </cell>
          <cell r="FS7">
            <v>0</v>
          </cell>
          <cell r="FT7">
            <v>0</v>
          </cell>
          <cell r="FU7">
            <v>0</v>
          </cell>
          <cell r="FV7">
            <v>0</v>
          </cell>
          <cell r="FW7">
            <v>0</v>
          </cell>
          <cell r="FX7">
            <v>0</v>
          </cell>
          <cell r="FY7">
            <v>0</v>
          </cell>
          <cell r="FZ7">
            <v>0</v>
          </cell>
          <cell r="GA7">
            <v>0</v>
          </cell>
          <cell r="GB7">
            <v>0</v>
          </cell>
          <cell r="GC7">
            <v>0</v>
          </cell>
          <cell r="GD7">
            <v>0</v>
          </cell>
          <cell r="GE7">
            <v>0</v>
          </cell>
          <cell r="GF7">
            <v>0</v>
          </cell>
          <cell r="GG7">
            <v>0</v>
          </cell>
          <cell r="GH7">
            <v>0</v>
          </cell>
          <cell r="GI7">
            <v>0</v>
          </cell>
          <cell r="GJ7">
            <v>0</v>
          </cell>
          <cell r="GK7">
            <v>0</v>
          </cell>
          <cell r="GL7">
            <v>0</v>
          </cell>
          <cell r="GM7">
            <v>0</v>
          </cell>
          <cell r="GN7">
            <v>0</v>
          </cell>
          <cell r="GO7">
            <v>0</v>
          </cell>
          <cell r="GP7">
            <v>0</v>
          </cell>
          <cell r="GQ7">
            <v>0</v>
          </cell>
          <cell r="GR7">
            <v>0</v>
          </cell>
          <cell r="GS7">
            <v>0</v>
          </cell>
          <cell r="GT7">
            <v>0</v>
          </cell>
          <cell r="GU7">
            <v>0</v>
          </cell>
          <cell r="GV7">
            <v>0</v>
          </cell>
          <cell r="GW7">
            <v>0</v>
          </cell>
          <cell r="GX7">
            <v>0</v>
          </cell>
          <cell r="GY7">
            <v>0</v>
          </cell>
          <cell r="GZ7">
            <v>0</v>
          </cell>
          <cell r="HA7">
            <v>0</v>
          </cell>
          <cell r="HB7">
            <v>0</v>
          </cell>
          <cell r="HC7">
            <v>0</v>
          </cell>
          <cell r="HD7">
            <v>0</v>
          </cell>
          <cell r="HE7">
            <v>0</v>
          </cell>
          <cell r="HF7">
            <v>0</v>
          </cell>
          <cell r="HG7">
            <v>0</v>
          </cell>
          <cell r="HH7">
            <v>0</v>
          </cell>
          <cell r="HI7">
            <v>0</v>
          </cell>
          <cell r="HJ7">
            <v>0</v>
          </cell>
          <cell r="HK7">
            <v>0</v>
          </cell>
          <cell r="HL7">
            <v>0</v>
          </cell>
          <cell r="HM7">
            <v>0</v>
          </cell>
          <cell r="HN7">
            <v>0</v>
          </cell>
          <cell r="HO7">
            <v>0</v>
          </cell>
          <cell r="HP7">
            <v>0</v>
          </cell>
          <cell r="HQ7">
            <v>0</v>
          </cell>
          <cell r="HR7">
            <v>0</v>
          </cell>
          <cell r="HS7">
            <v>0</v>
          </cell>
          <cell r="HT7">
            <v>0</v>
          </cell>
          <cell r="HU7">
            <v>0</v>
          </cell>
          <cell r="HV7">
            <v>0</v>
          </cell>
          <cell r="HW7">
            <v>0</v>
          </cell>
          <cell r="HX7">
            <v>0</v>
          </cell>
          <cell r="HY7">
            <v>0</v>
          </cell>
          <cell r="HZ7">
            <v>0</v>
          </cell>
          <cell r="IA7">
            <v>0</v>
          </cell>
          <cell r="IB7">
            <v>0</v>
          </cell>
          <cell r="IC7">
            <v>0</v>
          </cell>
          <cell r="ID7">
            <v>0</v>
          </cell>
          <cell r="IE7">
            <v>0</v>
          </cell>
          <cell r="IF7">
            <v>0</v>
          </cell>
          <cell r="IG7">
            <v>0</v>
          </cell>
          <cell r="IH7">
            <v>0</v>
          </cell>
          <cell r="II7">
            <v>0</v>
          </cell>
          <cell r="IJ7">
            <v>0</v>
          </cell>
          <cell r="IK7">
            <v>0</v>
          </cell>
          <cell r="IL7">
            <v>0</v>
          </cell>
          <cell r="IM7">
            <v>0</v>
          </cell>
          <cell r="IN7">
            <v>0</v>
          </cell>
          <cell r="IO7">
            <v>0</v>
          </cell>
          <cell r="IP7">
            <v>0</v>
          </cell>
          <cell r="IQ7">
            <v>0</v>
          </cell>
          <cell r="IR7">
            <v>0</v>
          </cell>
          <cell r="IS7">
            <v>0</v>
          </cell>
          <cell r="IT7">
            <v>0</v>
          </cell>
          <cell r="IU7">
            <v>0</v>
          </cell>
          <cell r="IV7">
            <v>0</v>
          </cell>
          <cell r="IW7">
            <v>0</v>
          </cell>
          <cell r="IX7">
            <v>0</v>
          </cell>
          <cell r="IY7">
            <v>0</v>
          </cell>
          <cell r="IZ7">
            <v>0</v>
          </cell>
          <cell r="JA7">
            <v>0</v>
          </cell>
          <cell r="JB7">
            <v>0</v>
          </cell>
          <cell r="JC7">
            <v>0</v>
          </cell>
          <cell r="JD7">
            <v>0</v>
          </cell>
          <cell r="JE7">
            <v>0</v>
          </cell>
          <cell r="JF7">
            <v>0</v>
          </cell>
          <cell r="JG7">
            <v>0</v>
          </cell>
          <cell r="JH7">
            <v>0</v>
          </cell>
          <cell r="JI7">
            <v>0</v>
          </cell>
          <cell r="JJ7">
            <v>0</v>
          </cell>
          <cell r="JK7">
            <v>0</v>
          </cell>
          <cell r="JL7">
            <v>0</v>
          </cell>
          <cell r="JM7">
            <v>0</v>
          </cell>
          <cell r="JN7">
            <v>0</v>
          </cell>
          <cell r="JO7">
            <v>0</v>
          </cell>
          <cell r="JP7">
            <v>0</v>
          </cell>
          <cell r="JQ7">
            <v>0</v>
          </cell>
          <cell r="JR7">
            <v>0</v>
          </cell>
          <cell r="JS7">
            <v>0</v>
          </cell>
          <cell r="JT7">
            <v>0</v>
          </cell>
          <cell r="JU7">
            <v>0</v>
          </cell>
          <cell r="JV7">
            <v>0</v>
          </cell>
          <cell r="JW7">
            <v>0</v>
          </cell>
          <cell r="JX7">
            <v>0</v>
          </cell>
          <cell r="JY7">
            <v>0</v>
          </cell>
          <cell r="JZ7">
            <v>0</v>
          </cell>
          <cell r="KA7">
            <v>0</v>
          </cell>
          <cell r="KB7">
            <v>0</v>
          </cell>
          <cell r="KC7">
            <v>0</v>
          </cell>
          <cell r="KD7">
            <v>0</v>
          </cell>
          <cell r="KE7">
            <v>0</v>
          </cell>
          <cell r="KF7">
            <v>0</v>
          </cell>
          <cell r="KG7">
            <v>0</v>
          </cell>
          <cell r="KH7">
            <v>0</v>
          </cell>
          <cell r="KI7">
            <v>0</v>
          </cell>
          <cell r="KJ7">
            <v>0</v>
          </cell>
          <cell r="KK7">
            <v>0</v>
          </cell>
          <cell r="KL7">
            <v>0</v>
          </cell>
          <cell r="KM7">
            <v>0</v>
          </cell>
          <cell r="KN7">
            <v>0</v>
          </cell>
          <cell r="KO7">
            <v>0</v>
          </cell>
          <cell r="KP7">
            <v>0</v>
          </cell>
          <cell r="KQ7">
            <v>0</v>
          </cell>
          <cell r="KR7">
            <v>0</v>
          </cell>
          <cell r="KS7">
            <v>0</v>
          </cell>
          <cell r="KT7">
            <v>0</v>
          </cell>
          <cell r="KU7">
            <v>0</v>
          </cell>
          <cell r="KV7">
            <v>0</v>
          </cell>
          <cell r="KW7">
            <v>0</v>
          </cell>
          <cell r="KX7">
            <v>0</v>
          </cell>
          <cell r="KY7">
            <v>0</v>
          </cell>
          <cell r="KZ7">
            <v>0</v>
          </cell>
          <cell r="LA7">
            <v>0</v>
          </cell>
          <cell r="LB7">
            <v>0</v>
          </cell>
          <cell r="LC7">
            <v>0</v>
          </cell>
          <cell r="LD7">
            <v>0</v>
          </cell>
          <cell r="LE7">
            <v>0</v>
          </cell>
          <cell r="LF7">
            <v>0</v>
          </cell>
          <cell r="LG7">
            <v>0</v>
          </cell>
          <cell r="LH7">
            <v>0</v>
          </cell>
          <cell r="LI7">
            <v>0</v>
          </cell>
          <cell r="LJ7">
            <v>0</v>
          </cell>
          <cell r="LK7">
            <v>0</v>
          </cell>
          <cell r="LL7">
            <v>0</v>
          </cell>
          <cell r="LM7">
            <v>0</v>
          </cell>
          <cell r="LN7">
            <v>0</v>
          </cell>
          <cell r="LO7">
            <v>0</v>
          </cell>
          <cell r="LP7">
            <v>0</v>
          </cell>
          <cell r="LQ7">
            <v>0</v>
          </cell>
          <cell r="LR7">
            <v>0</v>
          </cell>
          <cell r="LS7">
            <v>0</v>
          </cell>
          <cell r="LT7">
            <v>0</v>
          </cell>
          <cell r="LU7">
            <v>0</v>
          </cell>
          <cell r="LV7">
            <v>0</v>
          </cell>
          <cell r="LW7">
            <v>0</v>
          </cell>
          <cell r="LX7">
            <v>0</v>
          </cell>
          <cell r="LY7">
            <v>0</v>
          </cell>
          <cell r="LZ7">
            <v>0</v>
          </cell>
          <cell r="MA7">
            <v>0</v>
          </cell>
          <cell r="MB7">
            <v>0</v>
          </cell>
          <cell r="MC7">
            <v>0</v>
          </cell>
          <cell r="MD7">
            <v>0</v>
          </cell>
          <cell r="ME7">
            <v>0</v>
          </cell>
          <cell r="MF7">
            <v>0</v>
          </cell>
          <cell r="MG7">
            <v>0</v>
          </cell>
          <cell r="MH7">
            <v>0</v>
          </cell>
          <cell r="MI7">
            <v>0</v>
          </cell>
          <cell r="MJ7">
            <v>0</v>
          </cell>
          <cell r="MK7">
            <v>0</v>
          </cell>
          <cell r="ML7">
            <v>0</v>
          </cell>
          <cell r="MM7">
            <v>0</v>
          </cell>
          <cell r="MN7">
            <v>0</v>
          </cell>
          <cell r="MO7">
            <v>0</v>
          </cell>
          <cell r="MP7">
            <v>0</v>
          </cell>
          <cell r="MQ7">
            <v>0</v>
          </cell>
          <cell r="MR7">
            <v>0</v>
          </cell>
          <cell r="MS7">
            <v>0</v>
          </cell>
          <cell r="MT7">
            <v>0</v>
          </cell>
          <cell r="MU7">
            <v>0</v>
          </cell>
          <cell r="MV7">
            <v>0</v>
          </cell>
          <cell r="MW7">
            <v>0</v>
          </cell>
          <cell r="MX7">
            <v>0</v>
          </cell>
          <cell r="MY7">
            <v>0</v>
          </cell>
          <cell r="MZ7">
            <v>0</v>
          </cell>
          <cell r="NA7">
            <v>0</v>
          </cell>
          <cell r="NB7">
            <v>0</v>
          </cell>
          <cell r="NC7">
            <v>0</v>
          </cell>
          <cell r="ND7">
            <v>0</v>
          </cell>
          <cell r="NE7">
            <v>0</v>
          </cell>
          <cell r="NF7">
            <v>0</v>
          </cell>
          <cell r="NG7">
            <v>0</v>
          </cell>
          <cell r="NH7">
            <v>0</v>
          </cell>
          <cell r="NI7">
            <v>0</v>
          </cell>
          <cell r="NJ7">
            <v>0</v>
          </cell>
          <cell r="NK7">
            <v>0</v>
          </cell>
          <cell r="NL7">
            <v>0</v>
          </cell>
          <cell r="NM7">
            <v>0</v>
          </cell>
          <cell r="NN7">
            <v>0</v>
          </cell>
          <cell r="NO7">
            <v>0</v>
          </cell>
          <cell r="NP7">
            <v>0</v>
          </cell>
          <cell r="NQ7">
            <v>0</v>
          </cell>
          <cell r="NR7">
            <v>0</v>
          </cell>
          <cell r="NS7">
            <v>0</v>
          </cell>
          <cell r="NT7">
            <v>0</v>
          </cell>
          <cell r="NU7">
            <v>0</v>
          </cell>
          <cell r="NV7">
            <v>0</v>
          </cell>
          <cell r="NW7">
            <v>0</v>
          </cell>
          <cell r="NX7">
            <v>0</v>
          </cell>
          <cell r="NY7">
            <v>0</v>
          </cell>
          <cell r="NZ7">
            <v>0</v>
          </cell>
          <cell r="OA7">
            <v>0</v>
          </cell>
          <cell r="OB7">
            <v>0</v>
          </cell>
          <cell r="OC7">
            <v>0</v>
          </cell>
          <cell r="OD7">
            <v>0</v>
          </cell>
          <cell r="OE7">
            <v>0</v>
          </cell>
          <cell r="OF7">
            <v>0</v>
          </cell>
          <cell r="OG7">
            <v>0</v>
          </cell>
          <cell r="OH7">
            <v>0</v>
          </cell>
          <cell r="OI7">
            <v>0</v>
          </cell>
          <cell r="OJ7">
            <v>0</v>
          </cell>
          <cell r="OK7">
            <v>0</v>
          </cell>
          <cell r="OL7">
            <v>0</v>
          </cell>
          <cell r="OM7">
            <v>0</v>
          </cell>
          <cell r="ON7">
            <v>0</v>
          </cell>
          <cell r="OO7">
            <v>0</v>
          </cell>
          <cell r="OP7">
            <v>0</v>
          </cell>
          <cell r="OQ7">
            <v>0</v>
          </cell>
          <cell r="OR7">
            <v>0</v>
          </cell>
          <cell r="OS7">
            <v>0</v>
          </cell>
          <cell r="OT7">
            <v>0</v>
          </cell>
          <cell r="OU7">
            <v>0</v>
          </cell>
          <cell r="OV7">
            <v>0</v>
          </cell>
          <cell r="OW7">
            <v>0</v>
          </cell>
          <cell r="OX7">
            <v>0</v>
          </cell>
          <cell r="OY7">
            <v>0</v>
          </cell>
          <cell r="OZ7">
            <v>0</v>
          </cell>
          <cell r="PA7">
            <v>0</v>
          </cell>
          <cell r="PB7">
            <v>0</v>
          </cell>
          <cell r="PC7">
            <v>0</v>
          </cell>
          <cell r="PD7">
            <v>0</v>
          </cell>
          <cell r="PE7">
            <v>0</v>
          </cell>
          <cell r="PF7">
            <v>0</v>
          </cell>
          <cell r="PG7">
            <v>0</v>
          </cell>
          <cell r="PH7">
            <v>0</v>
          </cell>
          <cell r="PI7">
            <v>0</v>
          </cell>
          <cell r="PJ7">
            <v>0</v>
          </cell>
          <cell r="PK7">
            <v>0</v>
          </cell>
          <cell r="PL7">
            <v>0</v>
          </cell>
          <cell r="PM7">
            <v>0</v>
          </cell>
          <cell r="PN7">
            <v>0</v>
          </cell>
          <cell r="PO7">
            <v>0</v>
          </cell>
          <cell r="PP7">
            <v>0</v>
          </cell>
          <cell r="PQ7">
            <v>0</v>
          </cell>
          <cell r="PR7">
            <v>0</v>
          </cell>
          <cell r="PS7">
            <v>0</v>
          </cell>
          <cell r="PT7">
            <v>0</v>
          </cell>
          <cell r="PU7">
            <v>0</v>
          </cell>
          <cell r="PV7">
            <v>0</v>
          </cell>
          <cell r="PW7">
            <v>0</v>
          </cell>
          <cell r="PX7">
            <v>0</v>
          </cell>
          <cell r="PY7">
            <v>0</v>
          </cell>
          <cell r="PZ7">
            <v>0</v>
          </cell>
          <cell r="QA7">
            <v>0</v>
          </cell>
          <cell r="QB7">
            <v>0</v>
          </cell>
          <cell r="QC7">
            <v>0</v>
          </cell>
          <cell r="QD7">
            <v>0</v>
          </cell>
          <cell r="QE7">
            <v>0</v>
          </cell>
          <cell r="QF7">
            <v>0</v>
          </cell>
          <cell r="QG7">
            <v>0</v>
          </cell>
          <cell r="QH7">
            <v>0</v>
          </cell>
          <cell r="QI7">
            <v>0</v>
          </cell>
          <cell r="QJ7">
            <v>0</v>
          </cell>
          <cell r="QK7">
            <v>0</v>
          </cell>
          <cell r="QL7">
            <v>0</v>
          </cell>
          <cell r="QM7">
            <v>0</v>
          </cell>
          <cell r="QN7">
            <v>0</v>
          </cell>
          <cell r="QO7">
            <v>0</v>
          </cell>
          <cell r="QP7">
            <v>0</v>
          </cell>
          <cell r="QQ7">
            <v>0</v>
          </cell>
          <cell r="QR7">
            <v>0</v>
          </cell>
          <cell r="QS7">
            <v>0</v>
          </cell>
          <cell r="QT7">
            <v>0</v>
          </cell>
          <cell r="QU7">
            <v>0</v>
          </cell>
          <cell r="QV7">
            <v>0</v>
          </cell>
          <cell r="QW7">
            <v>0</v>
          </cell>
          <cell r="QX7">
            <v>0</v>
          </cell>
          <cell r="QY7">
            <v>0</v>
          </cell>
          <cell r="QZ7">
            <v>0</v>
          </cell>
          <cell r="RA7">
            <v>0</v>
          </cell>
          <cell r="RB7">
            <v>0</v>
          </cell>
          <cell r="RC7">
            <v>0</v>
          </cell>
          <cell r="RD7">
            <v>0</v>
          </cell>
          <cell r="RE7">
            <v>0</v>
          </cell>
          <cell r="RF7">
            <v>0</v>
          </cell>
          <cell r="RG7">
            <v>0</v>
          </cell>
          <cell r="RH7">
            <v>0</v>
          </cell>
          <cell r="RI7">
            <v>0</v>
          </cell>
          <cell r="RJ7">
            <v>0</v>
          </cell>
          <cell r="RK7">
            <v>0</v>
          </cell>
          <cell r="RL7">
            <v>0</v>
          </cell>
          <cell r="RM7">
            <v>0</v>
          </cell>
          <cell r="RN7">
            <v>0</v>
          </cell>
          <cell r="RO7">
            <v>0</v>
          </cell>
          <cell r="RP7">
            <v>0</v>
          </cell>
          <cell r="RQ7">
            <v>0</v>
          </cell>
          <cell r="RR7">
            <v>0</v>
          </cell>
          <cell r="RS7">
            <v>0</v>
          </cell>
          <cell r="RT7">
            <v>0</v>
          </cell>
          <cell r="RU7">
            <v>0</v>
          </cell>
          <cell r="RV7">
            <v>0</v>
          </cell>
          <cell r="RW7">
            <v>0</v>
          </cell>
          <cell r="RX7">
            <v>0</v>
          </cell>
          <cell r="RY7">
            <v>0</v>
          </cell>
          <cell r="RZ7">
            <v>0</v>
          </cell>
          <cell r="SA7">
            <v>0</v>
          </cell>
          <cell r="SB7">
            <v>0</v>
          </cell>
          <cell r="SC7">
            <v>0</v>
          </cell>
          <cell r="SD7">
            <v>0</v>
          </cell>
          <cell r="SE7">
            <v>0</v>
          </cell>
          <cell r="SF7">
            <v>0</v>
          </cell>
          <cell r="SG7">
            <v>0</v>
          </cell>
          <cell r="SH7">
            <v>0</v>
          </cell>
          <cell r="SI7">
            <v>0</v>
          </cell>
          <cell r="SJ7">
            <v>0</v>
          </cell>
          <cell r="SK7">
            <v>0</v>
          </cell>
          <cell r="SL7">
            <v>0</v>
          </cell>
          <cell r="SM7">
            <v>0</v>
          </cell>
          <cell r="SN7">
            <v>0</v>
          </cell>
          <cell r="SO7">
            <v>0</v>
          </cell>
          <cell r="SP7">
            <v>0</v>
          </cell>
          <cell r="SQ7">
            <v>0</v>
          </cell>
          <cell r="SR7">
            <v>0</v>
          </cell>
          <cell r="SS7">
            <v>0</v>
          </cell>
          <cell r="ST7">
            <v>0</v>
          </cell>
          <cell r="SU7">
            <v>0</v>
          </cell>
          <cell r="SV7">
            <v>0</v>
          </cell>
          <cell r="SW7">
            <v>0</v>
          </cell>
          <cell r="SX7">
            <v>0</v>
          </cell>
          <cell r="SY7">
            <v>0</v>
          </cell>
          <cell r="SZ7">
            <v>0</v>
          </cell>
          <cell r="TA7">
            <v>0</v>
          </cell>
          <cell r="TB7">
            <v>0</v>
          </cell>
          <cell r="TC7">
            <v>0</v>
          </cell>
          <cell r="TD7">
            <v>0</v>
          </cell>
          <cell r="TE7">
            <v>0</v>
          </cell>
          <cell r="TF7">
            <v>0</v>
          </cell>
          <cell r="TG7">
            <v>0</v>
          </cell>
          <cell r="TH7">
            <v>0</v>
          </cell>
          <cell r="TI7">
            <v>0</v>
          </cell>
          <cell r="TJ7">
            <v>0</v>
          </cell>
          <cell r="TK7">
            <v>0</v>
          </cell>
          <cell r="TL7">
            <v>0</v>
          </cell>
          <cell r="TM7">
            <v>0</v>
          </cell>
          <cell r="TN7">
            <v>0</v>
          </cell>
          <cell r="TO7">
            <v>0</v>
          </cell>
          <cell r="TP7">
            <v>0</v>
          </cell>
          <cell r="TQ7">
            <v>0</v>
          </cell>
          <cell r="TR7">
            <v>0</v>
          </cell>
          <cell r="TS7">
            <v>0</v>
          </cell>
          <cell r="TT7">
            <v>0</v>
          </cell>
          <cell r="TU7">
            <v>0</v>
          </cell>
          <cell r="TV7">
            <v>0</v>
          </cell>
          <cell r="TW7">
            <v>0</v>
          </cell>
          <cell r="TX7">
            <v>0</v>
          </cell>
          <cell r="TY7">
            <v>0</v>
          </cell>
          <cell r="TZ7">
            <v>0</v>
          </cell>
          <cell r="UA7">
            <v>0</v>
          </cell>
          <cell r="UB7">
            <v>0</v>
          </cell>
          <cell r="UC7">
            <v>0</v>
          </cell>
          <cell r="UD7">
            <v>0</v>
          </cell>
          <cell r="UE7">
            <v>0</v>
          </cell>
          <cell r="UF7">
            <v>0</v>
          </cell>
          <cell r="UG7">
            <v>0</v>
          </cell>
          <cell r="UH7">
            <v>0</v>
          </cell>
          <cell r="UI7">
            <v>0</v>
          </cell>
          <cell r="UJ7">
            <v>0</v>
          </cell>
          <cell r="UK7">
            <v>0</v>
          </cell>
          <cell r="UL7">
            <v>0</v>
          </cell>
          <cell r="UM7">
            <v>0</v>
          </cell>
          <cell r="UN7">
            <v>0</v>
          </cell>
          <cell r="UO7">
            <v>0</v>
          </cell>
          <cell r="UP7">
            <v>0</v>
          </cell>
          <cell r="UQ7">
            <v>0</v>
          </cell>
          <cell r="UR7">
            <v>0</v>
          </cell>
          <cell r="US7">
            <v>0</v>
          </cell>
          <cell r="UT7">
            <v>0</v>
          </cell>
          <cell r="UU7">
            <v>0</v>
          </cell>
          <cell r="UV7">
            <v>0</v>
          </cell>
          <cell r="UW7">
            <v>0</v>
          </cell>
          <cell r="UX7">
            <v>0</v>
          </cell>
          <cell r="UY7">
            <v>0</v>
          </cell>
          <cell r="UZ7">
            <v>0</v>
          </cell>
          <cell r="VA7">
            <v>0</v>
          </cell>
          <cell r="VB7">
            <v>0</v>
          </cell>
          <cell r="VC7">
            <v>0</v>
          </cell>
          <cell r="VD7">
            <v>0</v>
          </cell>
          <cell r="VE7">
            <v>0</v>
          </cell>
          <cell r="VF7">
            <v>0</v>
          </cell>
          <cell r="VG7">
            <v>0</v>
          </cell>
          <cell r="VH7">
            <v>0</v>
          </cell>
          <cell r="VI7">
            <v>0</v>
          </cell>
          <cell r="VJ7">
            <v>0</v>
          </cell>
          <cell r="VK7">
            <v>0</v>
          </cell>
          <cell r="VL7">
            <v>0</v>
          </cell>
          <cell r="VM7">
            <v>0</v>
          </cell>
          <cell r="VN7">
            <v>0</v>
          </cell>
          <cell r="VO7">
            <v>0</v>
          </cell>
          <cell r="VP7">
            <v>0</v>
          </cell>
          <cell r="VQ7">
            <v>0</v>
          </cell>
          <cell r="VR7">
            <v>0</v>
          </cell>
          <cell r="VS7">
            <v>0</v>
          </cell>
          <cell r="VT7">
            <v>0</v>
          </cell>
          <cell r="VU7">
            <v>0</v>
          </cell>
          <cell r="VV7">
            <v>0</v>
          </cell>
          <cell r="VW7">
            <v>0</v>
          </cell>
          <cell r="VX7">
            <v>0</v>
          </cell>
          <cell r="VY7">
            <v>0</v>
          </cell>
          <cell r="VZ7">
            <v>0</v>
          </cell>
          <cell r="WA7">
            <v>0</v>
          </cell>
          <cell r="WB7">
            <v>0</v>
          </cell>
          <cell r="WC7">
            <v>0</v>
          </cell>
          <cell r="WD7">
            <v>0</v>
          </cell>
          <cell r="WE7">
            <v>0</v>
          </cell>
          <cell r="WF7">
            <v>0</v>
          </cell>
          <cell r="WG7">
            <v>0</v>
          </cell>
          <cell r="WH7">
            <v>0</v>
          </cell>
          <cell r="WI7">
            <v>0</v>
          </cell>
          <cell r="WJ7">
            <v>0</v>
          </cell>
          <cell r="WK7">
            <v>0</v>
          </cell>
          <cell r="WL7">
            <v>0</v>
          </cell>
          <cell r="WM7">
            <v>0</v>
          </cell>
          <cell r="WN7">
            <v>0</v>
          </cell>
          <cell r="WO7">
            <v>0</v>
          </cell>
          <cell r="WP7">
            <v>0</v>
          </cell>
          <cell r="WQ7">
            <v>0</v>
          </cell>
          <cell r="WR7">
            <v>0</v>
          </cell>
          <cell r="WS7">
            <v>0</v>
          </cell>
          <cell r="WT7">
            <v>0</v>
          </cell>
          <cell r="WU7">
            <v>0</v>
          </cell>
          <cell r="WV7">
            <v>0</v>
          </cell>
          <cell r="WW7">
            <v>0</v>
          </cell>
          <cell r="WX7">
            <v>0</v>
          </cell>
          <cell r="WY7">
            <v>0</v>
          </cell>
          <cell r="WZ7">
            <v>0</v>
          </cell>
          <cell r="XA7">
            <v>0</v>
          </cell>
          <cell r="XB7">
            <v>0</v>
          </cell>
          <cell r="XC7">
            <v>0</v>
          </cell>
          <cell r="XD7">
            <v>0</v>
          </cell>
          <cell r="XE7">
            <v>0</v>
          </cell>
          <cell r="XF7">
            <v>0</v>
          </cell>
          <cell r="XG7">
            <v>0</v>
          </cell>
          <cell r="XH7">
            <v>0</v>
          </cell>
          <cell r="XI7">
            <v>0</v>
          </cell>
          <cell r="XJ7">
            <v>0</v>
          </cell>
          <cell r="XK7">
            <v>0</v>
          </cell>
          <cell r="XL7">
            <v>0</v>
          </cell>
          <cell r="XM7">
            <v>0</v>
          </cell>
          <cell r="XN7">
            <v>0</v>
          </cell>
          <cell r="XO7">
            <v>0</v>
          </cell>
          <cell r="XP7">
            <v>0</v>
          </cell>
          <cell r="XQ7">
            <v>0</v>
          </cell>
        </row>
        <row r="8">
          <cell r="C8">
            <v>1915.1399280000001</v>
          </cell>
          <cell r="F8" t="str">
            <v>Pesos</v>
          </cell>
          <cell r="G8" t="str">
            <v>Coparticipación Federal de Impuestos</v>
          </cell>
          <cell r="N8" t="str">
            <v>Gobierno Federal</v>
          </cell>
          <cell r="P8" t="str">
            <v>FIJA</v>
          </cell>
          <cell r="BN8">
            <v>0</v>
          </cell>
          <cell r="BO8">
            <v>0</v>
          </cell>
          <cell r="BP8">
            <v>0</v>
          </cell>
          <cell r="BQ8">
            <v>0</v>
          </cell>
          <cell r="BR8">
            <v>0</v>
          </cell>
          <cell r="BS8">
            <v>0</v>
          </cell>
          <cell r="BT8">
            <v>0</v>
          </cell>
          <cell r="BU8">
            <v>0</v>
          </cell>
          <cell r="BV8">
            <v>0</v>
          </cell>
          <cell r="BW8">
            <v>0</v>
          </cell>
          <cell r="BX8">
            <v>0</v>
          </cell>
          <cell r="BY8">
            <v>0</v>
          </cell>
          <cell r="BZ8">
            <v>114908395.68000001</v>
          </cell>
          <cell r="CA8">
            <v>0</v>
          </cell>
          <cell r="CB8">
            <v>0</v>
          </cell>
          <cell r="CC8">
            <v>0</v>
          </cell>
          <cell r="CD8">
            <v>0</v>
          </cell>
          <cell r="CE8">
            <v>0</v>
          </cell>
          <cell r="CF8">
            <v>0</v>
          </cell>
          <cell r="CG8">
            <v>0</v>
          </cell>
          <cell r="CH8">
            <v>0</v>
          </cell>
          <cell r="CI8">
            <v>0</v>
          </cell>
          <cell r="CJ8">
            <v>0</v>
          </cell>
          <cell r="CK8">
            <v>0</v>
          </cell>
          <cell r="CL8">
            <v>114908395.68000001</v>
          </cell>
          <cell r="CM8">
            <v>0</v>
          </cell>
          <cell r="CN8">
            <v>0</v>
          </cell>
          <cell r="CO8">
            <v>0</v>
          </cell>
          <cell r="CP8">
            <v>0</v>
          </cell>
          <cell r="CQ8">
            <v>0</v>
          </cell>
          <cell r="CR8">
            <v>0</v>
          </cell>
          <cell r="CS8">
            <v>0</v>
          </cell>
          <cell r="CT8">
            <v>0</v>
          </cell>
          <cell r="CU8">
            <v>0</v>
          </cell>
          <cell r="CV8">
            <v>0</v>
          </cell>
          <cell r="CW8">
            <v>0</v>
          </cell>
          <cell r="CX8">
            <v>114908395.68000001</v>
          </cell>
          <cell r="CY8">
            <v>0</v>
          </cell>
          <cell r="CZ8">
            <v>0</v>
          </cell>
          <cell r="DA8">
            <v>0</v>
          </cell>
          <cell r="DB8">
            <v>0</v>
          </cell>
          <cell r="DC8">
            <v>0</v>
          </cell>
          <cell r="DD8">
            <v>0</v>
          </cell>
          <cell r="DE8">
            <v>0</v>
          </cell>
          <cell r="DF8">
            <v>0</v>
          </cell>
          <cell r="DG8">
            <v>0</v>
          </cell>
          <cell r="DH8">
            <v>0</v>
          </cell>
          <cell r="DI8">
            <v>0</v>
          </cell>
          <cell r="DJ8">
            <v>114908395.68000001</v>
          </cell>
          <cell r="DK8">
            <v>0</v>
          </cell>
          <cell r="DL8">
            <v>0</v>
          </cell>
          <cell r="DM8">
            <v>0</v>
          </cell>
          <cell r="DN8">
            <v>0</v>
          </cell>
          <cell r="DO8">
            <v>0</v>
          </cell>
          <cell r="DP8">
            <v>0</v>
          </cell>
          <cell r="DQ8">
            <v>0</v>
          </cell>
          <cell r="DR8">
            <v>0</v>
          </cell>
          <cell r="DS8">
            <v>0</v>
          </cell>
          <cell r="DT8">
            <v>0</v>
          </cell>
          <cell r="DU8">
            <v>0</v>
          </cell>
          <cell r="DV8">
            <v>114908395.68000001</v>
          </cell>
          <cell r="DW8">
            <v>0</v>
          </cell>
          <cell r="DX8">
            <v>0</v>
          </cell>
          <cell r="DY8">
            <v>0</v>
          </cell>
          <cell r="DZ8">
            <v>0</v>
          </cell>
          <cell r="EA8">
            <v>0</v>
          </cell>
          <cell r="EB8">
            <v>0</v>
          </cell>
          <cell r="EC8">
            <v>0</v>
          </cell>
          <cell r="ED8">
            <v>0</v>
          </cell>
          <cell r="EE8">
            <v>0</v>
          </cell>
          <cell r="EF8">
            <v>0</v>
          </cell>
          <cell r="EG8">
            <v>0</v>
          </cell>
          <cell r="EH8">
            <v>114908395.68000001</v>
          </cell>
          <cell r="EI8">
            <v>0</v>
          </cell>
          <cell r="EJ8">
            <v>0</v>
          </cell>
          <cell r="EK8">
            <v>0</v>
          </cell>
          <cell r="EL8">
            <v>0</v>
          </cell>
          <cell r="EM8">
            <v>0</v>
          </cell>
          <cell r="EN8">
            <v>0</v>
          </cell>
          <cell r="EO8">
            <v>0</v>
          </cell>
          <cell r="EP8">
            <v>0</v>
          </cell>
          <cell r="EQ8">
            <v>0</v>
          </cell>
          <cell r="ER8">
            <v>0</v>
          </cell>
          <cell r="ES8">
            <v>0</v>
          </cell>
          <cell r="ET8">
            <v>114908395.68000001</v>
          </cell>
          <cell r="EU8">
            <v>0</v>
          </cell>
          <cell r="EV8">
            <v>0</v>
          </cell>
          <cell r="EW8">
            <v>0</v>
          </cell>
          <cell r="EX8">
            <v>0</v>
          </cell>
          <cell r="EY8">
            <v>0</v>
          </cell>
          <cell r="EZ8">
            <v>0</v>
          </cell>
          <cell r="FA8">
            <v>0</v>
          </cell>
          <cell r="FB8">
            <v>0</v>
          </cell>
          <cell r="FC8">
            <v>0</v>
          </cell>
          <cell r="FD8">
            <v>0</v>
          </cell>
          <cell r="FE8">
            <v>0</v>
          </cell>
          <cell r="FF8">
            <v>114908395.68000001</v>
          </cell>
          <cell r="FG8">
            <v>1915139928</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cell r="GE8">
            <v>0</v>
          </cell>
          <cell r="GF8">
            <v>0</v>
          </cell>
          <cell r="GG8">
            <v>0</v>
          </cell>
          <cell r="GH8">
            <v>0</v>
          </cell>
          <cell r="GI8">
            <v>0</v>
          </cell>
          <cell r="GJ8">
            <v>0</v>
          </cell>
          <cell r="GK8">
            <v>0</v>
          </cell>
          <cell r="GL8">
            <v>0</v>
          </cell>
          <cell r="GM8">
            <v>0</v>
          </cell>
          <cell r="GN8">
            <v>0</v>
          </cell>
          <cell r="GO8">
            <v>0</v>
          </cell>
          <cell r="GP8">
            <v>0</v>
          </cell>
          <cell r="GQ8">
            <v>0</v>
          </cell>
          <cell r="GR8">
            <v>0</v>
          </cell>
          <cell r="GS8">
            <v>0</v>
          </cell>
          <cell r="GT8">
            <v>0</v>
          </cell>
          <cell r="GU8">
            <v>0</v>
          </cell>
          <cell r="GV8">
            <v>0</v>
          </cell>
          <cell r="GW8">
            <v>0</v>
          </cell>
          <cell r="GX8">
            <v>0</v>
          </cell>
          <cell r="GY8">
            <v>0</v>
          </cell>
          <cell r="GZ8">
            <v>0</v>
          </cell>
          <cell r="HA8">
            <v>0</v>
          </cell>
          <cell r="HB8">
            <v>0</v>
          </cell>
          <cell r="HC8">
            <v>0</v>
          </cell>
          <cell r="HD8">
            <v>0</v>
          </cell>
          <cell r="HE8">
            <v>0</v>
          </cell>
          <cell r="HF8">
            <v>0</v>
          </cell>
          <cell r="HG8">
            <v>0</v>
          </cell>
          <cell r="HH8">
            <v>0</v>
          </cell>
          <cell r="HI8">
            <v>0</v>
          </cell>
          <cell r="HJ8">
            <v>0</v>
          </cell>
          <cell r="HK8">
            <v>0</v>
          </cell>
          <cell r="HL8">
            <v>0</v>
          </cell>
          <cell r="HM8">
            <v>0</v>
          </cell>
          <cell r="HN8">
            <v>0</v>
          </cell>
          <cell r="HO8">
            <v>0</v>
          </cell>
          <cell r="HP8">
            <v>0</v>
          </cell>
          <cell r="HQ8">
            <v>0</v>
          </cell>
          <cell r="HR8">
            <v>0</v>
          </cell>
          <cell r="HS8">
            <v>0</v>
          </cell>
          <cell r="HT8">
            <v>0</v>
          </cell>
          <cell r="HU8">
            <v>0</v>
          </cell>
          <cell r="HV8">
            <v>0</v>
          </cell>
          <cell r="HW8">
            <v>0</v>
          </cell>
          <cell r="HX8">
            <v>0</v>
          </cell>
          <cell r="HY8">
            <v>0</v>
          </cell>
          <cell r="HZ8">
            <v>0</v>
          </cell>
          <cell r="IA8">
            <v>0</v>
          </cell>
          <cell r="IB8">
            <v>0</v>
          </cell>
          <cell r="IC8">
            <v>0</v>
          </cell>
          <cell r="ID8">
            <v>0</v>
          </cell>
          <cell r="IE8">
            <v>0</v>
          </cell>
          <cell r="IF8">
            <v>0</v>
          </cell>
          <cell r="IG8">
            <v>0</v>
          </cell>
          <cell r="IH8">
            <v>0</v>
          </cell>
          <cell r="II8">
            <v>0</v>
          </cell>
          <cell r="IJ8">
            <v>0</v>
          </cell>
          <cell r="IK8">
            <v>0</v>
          </cell>
          <cell r="IL8">
            <v>0</v>
          </cell>
          <cell r="IM8">
            <v>0</v>
          </cell>
          <cell r="IN8">
            <v>0</v>
          </cell>
          <cell r="IO8">
            <v>0</v>
          </cell>
          <cell r="IP8">
            <v>0</v>
          </cell>
          <cell r="IQ8">
            <v>0</v>
          </cell>
          <cell r="IR8">
            <v>0</v>
          </cell>
          <cell r="IS8">
            <v>0</v>
          </cell>
          <cell r="IT8">
            <v>0</v>
          </cell>
          <cell r="IU8">
            <v>0</v>
          </cell>
          <cell r="IV8">
            <v>0</v>
          </cell>
          <cell r="IW8">
            <v>0</v>
          </cell>
          <cell r="IX8">
            <v>0</v>
          </cell>
          <cell r="IY8">
            <v>0</v>
          </cell>
          <cell r="IZ8">
            <v>0</v>
          </cell>
          <cell r="JA8">
            <v>0</v>
          </cell>
          <cell r="JB8">
            <v>0</v>
          </cell>
          <cell r="JC8">
            <v>0</v>
          </cell>
          <cell r="JD8">
            <v>0</v>
          </cell>
          <cell r="JE8">
            <v>0</v>
          </cell>
          <cell r="JF8">
            <v>0</v>
          </cell>
          <cell r="JG8">
            <v>0</v>
          </cell>
          <cell r="JH8">
            <v>0</v>
          </cell>
          <cell r="JI8">
            <v>0</v>
          </cell>
          <cell r="JJ8">
            <v>0</v>
          </cell>
          <cell r="JK8">
            <v>0</v>
          </cell>
          <cell r="JL8">
            <v>0</v>
          </cell>
          <cell r="JM8">
            <v>0</v>
          </cell>
          <cell r="JN8">
            <v>0</v>
          </cell>
          <cell r="JO8">
            <v>0</v>
          </cell>
          <cell r="JP8">
            <v>0</v>
          </cell>
          <cell r="JQ8">
            <v>0</v>
          </cell>
          <cell r="JR8">
            <v>0</v>
          </cell>
          <cell r="JS8">
            <v>0</v>
          </cell>
          <cell r="JT8">
            <v>0</v>
          </cell>
          <cell r="JU8">
            <v>0</v>
          </cell>
          <cell r="JV8">
            <v>0</v>
          </cell>
          <cell r="JW8">
            <v>0</v>
          </cell>
          <cell r="JX8">
            <v>0</v>
          </cell>
          <cell r="JY8">
            <v>0</v>
          </cell>
          <cell r="JZ8">
            <v>0</v>
          </cell>
          <cell r="KA8">
            <v>0</v>
          </cell>
          <cell r="KB8">
            <v>0</v>
          </cell>
          <cell r="KC8">
            <v>0</v>
          </cell>
          <cell r="KD8">
            <v>0</v>
          </cell>
          <cell r="KE8">
            <v>0</v>
          </cell>
          <cell r="KF8">
            <v>0</v>
          </cell>
          <cell r="KG8">
            <v>0</v>
          </cell>
          <cell r="KH8">
            <v>0</v>
          </cell>
          <cell r="KI8">
            <v>0</v>
          </cell>
          <cell r="KJ8">
            <v>0</v>
          </cell>
          <cell r="KK8">
            <v>0</v>
          </cell>
          <cell r="KL8">
            <v>0</v>
          </cell>
          <cell r="KM8">
            <v>0</v>
          </cell>
          <cell r="KN8">
            <v>0</v>
          </cell>
          <cell r="KO8">
            <v>0</v>
          </cell>
          <cell r="KP8">
            <v>0</v>
          </cell>
          <cell r="KQ8">
            <v>0</v>
          </cell>
          <cell r="KR8">
            <v>0</v>
          </cell>
          <cell r="KS8">
            <v>0</v>
          </cell>
          <cell r="KT8">
            <v>0</v>
          </cell>
          <cell r="KU8">
            <v>0</v>
          </cell>
          <cell r="KV8">
            <v>0</v>
          </cell>
          <cell r="KW8">
            <v>0</v>
          </cell>
          <cell r="KX8">
            <v>0</v>
          </cell>
          <cell r="KY8">
            <v>0</v>
          </cell>
          <cell r="KZ8">
            <v>0</v>
          </cell>
          <cell r="LA8">
            <v>0</v>
          </cell>
          <cell r="LB8">
            <v>0</v>
          </cell>
          <cell r="LC8">
            <v>0</v>
          </cell>
          <cell r="LD8">
            <v>0</v>
          </cell>
          <cell r="LE8">
            <v>0</v>
          </cell>
          <cell r="LF8">
            <v>0</v>
          </cell>
          <cell r="LG8">
            <v>0</v>
          </cell>
          <cell r="LH8">
            <v>0</v>
          </cell>
          <cell r="LI8">
            <v>0</v>
          </cell>
          <cell r="LJ8">
            <v>0</v>
          </cell>
          <cell r="LK8">
            <v>0</v>
          </cell>
          <cell r="LL8">
            <v>0</v>
          </cell>
          <cell r="LM8">
            <v>0</v>
          </cell>
          <cell r="LN8">
            <v>0</v>
          </cell>
          <cell r="LO8">
            <v>0</v>
          </cell>
          <cell r="LP8">
            <v>0</v>
          </cell>
          <cell r="LQ8">
            <v>0</v>
          </cell>
          <cell r="LR8">
            <v>0</v>
          </cell>
          <cell r="LS8">
            <v>0</v>
          </cell>
          <cell r="LT8">
            <v>0</v>
          </cell>
          <cell r="LU8">
            <v>0</v>
          </cell>
          <cell r="LV8">
            <v>0</v>
          </cell>
          <cell r="LW8">
            <v>0</v>
          </cell>
          <cell r="LX8">
            <v>0</v>
          </cell>
          <cell r="LY8">
            <v>0</v>
          </cell>
          <cell r="LZ8">
            <v>0</v>
          </cell>
          <cell r="MA8">
            <v>0</v>
          </cell>
          <cell r="MB8">
            <v>0</v>
          </cell>
          <cell r="MC8">
            <v>0</v>
          </cell>
          <cell r="MD8">
            <v>0</v>
          </cell>
          <cell r="ME8">
            <v>0</v>
          </cell>
          <cell r="MF8">
            <v>0</v>
          </cell>
          <cell r="MG8">
            <v>0</v>
          </cell>
          <cell r="MH8">
            <v>0</v>
          </cell>
          <cell r="MI8">
            <v>0</v>
          </cell>
          <cell r="MJ8">
            <v>0</v>
          </cell>
          <cell r="MK8">
            <v>0</v>
          </cell>
          <cell r="ML8">
            <v>0</v>
          </cell>
          <cell r="MM8">
            <v>0</v>
          </cell>
          <cell r="MN8">
            <v>0</v>
          </cell>
          <cell r="MO8">
            <v>0</v>
          </cell>
          <cell r="MP8">
            <v>0</v>
          </cell>
          <cell r="MQ8">
            <v>0</v>
          </cell>
          <cell r="MR8">
            <v>0</v>
          </cell>
          <cell r="MS8">
            <v>0</v>
          </cell>
          <cell r="MT8">
            <v>0</v>
          </cell>
          <cell r="MU8">
            <v>0</v>
          </cell>
          <cell r="MV8">
            <v>0</v>
          </cell>
          <cell r="MW8">
            <v>0</v>
          </cell>
          <cell r="MX8">
            <v>0</v>
          </cell>
          <cell r="MY8">
            <v>0</v>
          </cell>
          <cell r="MZ8">
            <v>0</v>
          </cell>
          <cell r="NA8">
            <v>0</v>
          </cell>
          <cell r="NB8">
            <v>0</v>
          </cell>
          <cell r="NC8">
            <v>0</v>
          </cell>
          <cell r="ND8">
            <v>0</v>
          </cell>
          <cell r="NE8">
            <v>0</v>
          </cell>
          <cell r="NF8">
            <v>0</v>
          </cell>
          <cell r="NG8">
            <v>0</v>
          </cell>
          <cell r="NH8">
            <v>0</v>
          </cell>
          <cell r="NI8">
            <v>0</v>
          </cell>
          <cell r="NJ8">
            <v>0</v>
          </cell>
          <cell r="NK8">
            <v>0</v>
          </cell>
          <cell r="NL8">
            <v>0</v>
          </cell>
          <cell r="NM8">
            <v>0</v>
          </cell>
          <cell r="NN8">
            <v>0</v>
          </cell>
          <cell r="NO8">
            <v>0</v>
          </cell>
          <cell r="NP8">
            <v>0</v>
          </cell>
          <cell r="NQ8">
            <v>0</v>
          </cell>
          <cell r="NR8">
            <v>0</v>
          </cell>
          <cell r="NS8">
            <v>0</v>
          </cell>
          <cell r="NT8">
            <v>0</v>
          </cell>
          <cell r="NU8">
            <v>0</v>
          </cell>
          <cell r="NV8">
            <v>0</v>
          </cell>
          <cell r="NW8">
            <v>0</v>
          </cell>
          <cell r="NX8">
            <v>0</v>
          </cell>
          <cell r="NY8">
            <v>0</v>
          </cell>
          <cell r="NZ8">
            <v>0</v>
          </cell>
          <cell r="OA8">
            <v>0</v>
          </cell>
          <cell r="OB8">
            <v>0</v>
          </cell>
          <cell r="OC8">
            <v>0</v>
          </cell>
          <cell r="OD8">
            <v>0</v>
          </cell>
          <cell r="OE8">
            <v>0</v>
          </cell>
          <cell r="OF8">
            <v>0</v>
          </cell>
          <cell r="OG8">
            <v>0</v>
          </cell>
          <cell r="OH8">
            <v>0</v>
          </cell>
          <cell r="OI8">
            <v>0</v>
          </cell>
          <cell r="OJ8">
            <v>0</v>
          </cell>
          <cell r="OK8">
            <v>0</v>
          </cell>
          <cell r="OL8">
            <v>0</v>
          </cell>
          <cell r="OM8">
            <v>0</v>
          </cell>
          <cell r="ON8">
            <v>0</v>
          </cell>
          <cell r="OO8">
            <v>0</v>
          </cell>
          <cell r="OP8">
            <v>0</v>
          </cell>
          <cell r="OQ8">
            <v>0</v>
          </cell>
          <cell r="OR8">
            <v>0</v>
          </cell>
          <cell r="OS8">
            <v>0</v>
          </cell>
          <cell r="OT8">
            <v>0</v>
          </cell>
          <cell r="OU8">
            <v>0</v>
          </cell>
          <cell r="OV8">
            <v>0</v>
          </cell>
          <cell r="OW8">
            <v>0</v>
          </cell>
          <cell r="OX8">
            <v>0</v>
          </cell>
          <cell r="OY8">
            <v>0</v>
          </cell>
          <cell r="OZ8">
            <v>0</v>
          </cell>
          <cell r="PA8">
            <v>0</v>
          </cell>
          <cell r="PB8">
            <v>0</v>
          </cell>
          <cell r="PC8">
            <v>0</v>
          </cell>
          <cell r="PD8">
            <v>0</v>
          </cell>
          <cell r="PE8">
            <v>0</v>
          </cell>
          <cell r="PF8">
            <v>0</v>
          </cell>
          <cell r="PG8">
            <v>0</v>
          </cell>
          <cell r="PH8">
            <v>0</v>
          </cell>
          <cell r="PI8">
            <v>0</v>
          </cell>
          <cell r="PJ8">
            <v>0</v>
          </cell>
          <cell r="PK8">
            <v>0</v>
          </cell>
          <cell r="PL8">
            <v>0</v>
          </cell>
          <cell r="PM8">
            <v>0</v>
          </cell>
          <cell r="PN8">
            <v>0</v>
          </cell>
          <cell r="PO8">
            <v>0</v>
          </cell>
          <cell r="PP8">
            <v>0</v>
          </cell>
          <cell r="PQ8">
            <v>0</v>
          </cell>
          <cell r="PR8">
            <v>0</v>
          </cell>
          <cell r="PS8">
            <v>0</v>
          </cell>
          <cell r="PT8">
            <v>0</v>
          </cell>
          <cell r="PU8">
            <v>0</v>
          </cell>
          <cell r="PV8">
            <v>0</v>
          </cell>
          <cell r="PW8">
            <v>0</v>
          </cell>
          <cell r="PX8">
            <v>0</v>
          </cell>
          <cell r="PY8">
            <v>0</v>
          </cell>
          <cell r="PZ8">
            <v>0</v>
          </cell>
          <cell r="QA8">
            <v>0</v>
          </cell>
          <cell r="QB8">
            <v>0</v>
          </cell>
          <cell r="QC8">
            <v>0</v>
          </cell>
          <cell r="QD8">
            <v>0</v>
          </cell>
          <cell r="QE8">
            <v>0</v>
          </cell>
          <cell r="QF8">
            <v>0</v>
          </cell>
          <cell r="QG8">
            <v>0</v>
          </cell>
          <cell r="QH8">
            <v>0</v>
          </cell>
          <cell r="QI8">
            <v>0</v>
          </cell>
          <cell r="QJ8">
            <v>0</v>
          </cell>
          <cell r="QK8">
            <v>0</v>
          </cell>
          <cell r="QL8">
            <v>0</v>
          </cell>
          <cell r="QM8">
            <v>0</v>
          </cell>
          <cell r="QN8">
            <v>0</v>
          </cell>
          <cell r="QO8">
            <v>0</v>
          </cell>
          <cell r="QP8">
            <v>0</v>
          </cell>
          <cell r="QQ8">
            <v>0</v>
          </cell>
          <cell r="QR8">
            <v>0</v>
          </cell>
          <cell r="QS8">
            <v>0</v>
          </cell>
          <cell r="QT8">
            <v>0</v>
          </cell>
          <cell r="QU8">
            <v>0</v>
          </cell>
          <cell r="QV8">
            <v>0</v>
          </cell>
          <cell r="QW8">
            <v>0</v>
          </cell>
          <cell r="QX8">
            <v>0</v>
          </cell>
          <cell r="QY8">
            <v>0</v>
          </cell>
          <cell r="QZ8">
            <v>0</v>
          </cell>
          <cell r="RA8">
            <v>0</v>
          </cell>
          <cell r="RB8">
            <v>0</v>
          </cell>
          <cell r="RC8">
            <v>0</v>
          </cell>
          <cell r="RD8">
            <v>0</v>
          </cell>
          <cell r="RE8">
            <v>0</v>
          </cell>
          <cell r="RF8">
            <v>0</v>
          </cell>
          <cell r="RG8">
            <v>0</v>
          </cell>
          <cell r="RH8">
            <v>0</v>
          </cell>
          <cell r="RI8">
            <v>0</v>
          </cell>
          <cell r="RJ8">
            <v>0</v>
          </cell>
          <cell r="RK8">
            <v>0</v>
          </cell>
          <cell r="RL8">
            <v>0</v>
          </cell>
          <cell r="RM8">
            <v>0</v>
          </cell>
          <cell r="RN8">
            <v>0</v>
          </cell>
          <cell r="RO8">
            <v>0</v>
          </cell>
          <cell r="RP8">
            <v>0</v>
          </cell>
          <cell r="RQ8">
            <v>0</v>
          </cell>
          <cell r="RR8">
            <v>0</v>
          </cell>
          <cell r="RS8">
            <v>0</v>
          </cell>
          <cell r="RT8">
            <v>0</v>
          </cell>
          <cell r="RU8">
            <v>0</v>
          </cell>
          <cell r="RV8">
            <v>0</v>
          </cell>
          <cell r="RW8">
            <v>0</v>
          </cell>
          <cell r="RX8">
            <v>0</v>
          </cell>
          <cell r="RY8">
            <v>0</v>
          </cell>
          <cell r="RZ8">
            <v>0</v>
          </cell>
          <cell r="SA8">
            <v>0</v>
          </cell>
          <cell r="SB8">
            <v>0</v>
          </cell>
          <cell r="SC8">
            <v>0</v>
          </cell>
          <cell r="SD8">
            <v>0</v>
          </cell>
          <cell r="SE8">
            <v>0</v>
          </cell>
          <cell r="SF8">
            <v>0</v>
          </cell>
          <cell r="SG8">
            <v>0</v>
          </cell>
          <cell r="SH8">
            <v>0</v>
          </cell>
          <cell r="SI8">
            <v>0</v>
          </cell>
          <cell r="SJ8">
            <v>0</v>
          </cell>
          <cell r="SK8">
            <v>0</v>
          </cell>
          <cell r="SL8">
            <v>0</v>
          </cell>
          <cell r="SM8">
            <v>0</v>
          </cell>
          <cell r="SN8">
            <v>0</v>
          </cell>
          <cell r="SO8">
            <v>0</v>
          </cell>
          <cell r="SP8">
            <v>0</v>
          </cell>
          <cell r="SQ8">
            <v>0</v>
          </cell>
          <cell r="SR8">
            <v>0</v>
          </cell>
          <cell r="SS8">
            <v>0</v>
          </cell>
          <cell r="ST8">
            <v>0</v>
          </cell>
          <cell r="SU8">
            <v>0</v>
          </cell>
          <cell r="SV8">
            <v>0</v>
          </cell>
          <cell r="SW8">
            <v>0</v>
          </cell>
          <cell r="SX8">
            <v>0</v>
          </cell>
          <cell r="SY8">
            <v>0</v>
          </cell>
          <cell r="SZ8">
            <v>0</v>
          </cell>
          <cell r="TA8">
            <v>0</v>
          </cell>
          <cell r="TB8">
            <v>0</v>
          </cell>
          <cell r="TC8">
            <v>0</v>
          </cell>
          <cell r="TD8">
            <v>0</v>
          </cell>
          <cell r="TE8">
            <v>0</v>
          </cell>
          <cell r="TF8">
            <v>0</v>
          </cell>
          <cell r="TG8">
            <v>0</v>
          </cell>
          <cell r="TH8">
            <v>0</v>
          </cell>
          <cell r="TI8">
            <v>0</v>
          </cell>
          <cell r="TJ8">
            <v>0</v>
          </cell>
          <cell r="TK8">
            <v>0</v>
          </cell>
          <cell r="TL8">
            <v>0</v>
          </cell>
          <cell r="TM8">
            <v>0</v>
          </cell>
          <cell r="TN8">
            <v>0</v>
          </cell>
          <cell r="TO8">
            <v>0</v>
          </cell>
          <cell r="TP8">
            <v>0</v>
          </cell>
          <cell r="TQ8">
            <v>0</v>
          </cell>
          <cell r="TR8">
            <v>0</v>
          </cell>
          <cell r="TS8">
            <v>0</v>
          </cell>
          <cell r="TT8">
            <v>0</v>
          </cell>
          <cell r="TU8">
            <v>0</v>
          </cell>
          <cell r="TV8">
            <v>0</v>
          </cell>
          <cell r="TW8">
            <v>0</v>
          </cell>
          <cell r="TX8">
            <v>0</v>
          </cell>
          <cell r="TY8">
            <v>0</v>
          </cell>
          <cell r="TZ8">
            <v>0</v>
          </cell>
          <cell r="UA8">
            <v>0</v>
          </cell>
          <cell r="UB8">
            <v>0</v>
          </cell>
          <cell r="UC8">
            <v>0</v>
          </cell>
          <cell r="UD8">
            <v>0</v>
          </cell>
          <cell r="UE8">
            <v>0</v>
          </cell>
          <cell r="UF8">
            <v>0</v>
          </cell>
          <cell r="UG8">
            <v>0</v>
          </cell>
          <cell r="UH8">
            <v>0</v>
          </cell>
          <cell r="UI8">
            <v>0</v>
          </cell>
          <cell r="UJ8">
            <v>0</v>
          </cell>
          <cell r="UK8">
            <v>0</v>
          </cell>
          <cell r="UL8">
            <v>0</v>
          </cell>
          <cell r="UM8">
            <v>0</v>
          </cell>
          <cell r="UN8">
            <v>0</v>
          </cell>
          <cell r="UO8">
            <v>0</v>
          </cell>
          <cell r="UP8">
            <v>0</v>
          </cell>
          <cell r="UQ8">
            <v>0</v>
          </cell>
          <cell r="UR8">
            <v>0</v>
          </cell>
          <cell r="US8">
            <v>0</v>
          </cell>
          <cell r="UT8">
            <v>0</v>
          </cell>
          <cell r="UU8">
            <v>0</v>
          </cell>
          <cell r="UV8">
            <v>0</v>
          </cell>
          <cell r="UW8">
            <v>0</v>
          </cell>
          <cell r="UX8">
            <v>0</v>
          </cell>
          <cell r="UY8">
            <v>0</v>
          </cell>
          <cell r="UZ8">
            <v>0</v>
          </cell>
          <cell r="VA8">
            <v>0</v>
          </cell>
          <cell r="VB8">
            <v>0</v>
          </cell>
          <cell r="VC8">
            <v>0</v>
          </cell>
          <cell r="VD8">
            <v>0</v>
          </cell>
          <cell r="VE8">
            <v>0</v>
          </cell>
          <cell r="VF8">
            <v>0</v>
          </cell>
          <cell r="VG8">
            <v>0</v>
          </cell>
          <cell r="VH8">
            <v>0</v>
          </cell>
          <cell r="VI8">
            <v>0</v>
          </cell>
          <cell r="VJ8">
            <v>0</v>
          </cell>
          <cell r="VK8">
            <v>0</v>
          </cell>
          <cell r="VL8">
            <v>0</v>
          </cell>
          <cell r="VM8">
            <v>0</v>
          </cell>
          <cell r="VN8">
            <v>0</v>
          </cell>
          <cell r="VO8">
            <v>0</v>
          </cell>
          <cell r="VP8">
            <v>0</v>
          </cell>
          <cell r="VQ8">
            <v>0</v>
          </cell>
          <cell r="VR8">
            <v>0</v>
          </cell>
          <cell r="VS8">
            <v>0</v>
          </cell>
          <cell r="VT8">
            <v>0</v>
          </cell>
          <cell r="VU8">
            <v>0</v>
          </cell>
          <cell r="VV8">
            <v>0</v>
          </cell>
          <cell r="VW8">
            <v>0</v>
          </cell>
          <cell r="VX8">
            <v>0</v>
          </cell>
          <cell r="VY8">
            <v>0</v>
          </cell>
          <cell r="VZ8">
            <v>0</v>
          </cell>
          <cell r="WA8">
            <v>0</v>
          </cell>
          <cell r="WB8">
            <v>0</v>
          </cell>
          <cell r="WC8">
            <v>0</v>
          </cell>
          <cell r="WD8">
            <v>0</v>
          </cell>
          <cell r="WE8">
            <v>0</v>
          </cell>
          <cell r="WF8">
            <v>0</v>
          </cell>
          <cell r="WG8">
            <v>0</v>
          </cell>
          <cell r="WH8">
            <v>0</v>
          </cell>
          <cell r="WI8">
            <v>0</v>
          </cell>
          <cell r="WJ8">
            <v>0</v>
          </cell>
          <cell r="WK8">
            <v>0</v>
          </cell>
          <cell r="WL8">
            <v>0</v>
          </cell>
          <cell r="WM8">
            <v>0</v>
          </cell>
          <cell r="WN8">
            <v>0</v>
          </cell>
          <cell r="WO8">
            <v>0</v>
          </cell>
          <cell r="WP8">
            <v>0</v>
          </cell>
          <cell r="WQ8">
            <v>0</v>
          </cell>
          <cell r="WR8">
            <v>0</v>
          </cell>
          <cell r="WS8">
            <v>0</v>
          </cell>
          <cell r="WT8">
            <v>0</v>
          </cell>
          <cell r="WU8">
            <v>0</v>
          </cell>
          <cell r="WV8">
            <v>0</v>
          </cell>
          <cell r="WW8">
            <v>0</v>
          </cell>
          <cell r="WX8">
            <v>0</v>
          </cell>
          <cell r="WY8">
            <v>0</v>
          </cell>
          <cell r="WZ8">
            <v>0</v>
          </cell>
          <cell r="XA8">
            <v>0</v>
          </cell>
          <cell r="XB8">
            <v>0</v>
          </cell>
          <cell r="XC8">
            <v>0</v>
          </cell>
          <cell r="XD8">
            <v>0</v>
          </cell>
          <cell r="XE8">
            <v>0</v>
          </cell>
          <cell r="XF8">
            <v>0</v>
          </cell>
          <cell r="XG8">
            <v>0</v>
          </cell>
          <cell r="XH8">
            <v>0</v>
          </cell>
          <cell r="XI8">
            <v>0</v>
          </cell>
          <cell r="XJ8">
            <v>0</v>
          </cell>
          <cell r="XK8">
            <v>0</v>
          </cell>
          <cell r="XL8">
            <v>0</v>
          </cell>
          <cell r="XM8">
            <v>0</v>
          </cell>
          <cell r="XN8">
            <v>0</v>
          </cell>
          <cell r="XO8">
            <v>0</v>
          </cell>
          <cell r="XP8">
            <v>0</v>
          </cell>
          <cell r="XQ8">
            <v>0</v>
          </cell>
        </row>
        <row r="9">
          <cell r="C9">
            <v>1179</v>
          </cell>
          <cell r="F9" t="str">
            <v>Pesos</v>
          </cell>
          <cell r="G9" t="str">
            <v>Coparticipación Federal de Impuestos</v>
          </cell>
          <cell r="N9" t="str">
            <v>Gobierno Federal</v>
          </cell>
          <cell r="P9" t="str">
            <v>FIJA</v>
          </cell>
          <cell r="BN9">
            <v>0</v>
          </cell>
          <cell r="BO9">
            <v>0</v>
          </cell>
          <cell r="BP9">
            <v>88425000</v>
          </cell>
          <cell r="BQ9">
            <v>0</v>
          </cell>
          <cell r="BR9">
            <v>0</v>
          </cell>
          <cell r="BS9">
            <v>0</v>
          </cell>
          <cell r="BT9">
            <v>0</v>
          </cell>
          <cell r="BU9">
            <v>0</v>
          </cell>
          <cell r="BV9">
            <v>0</v>
          </cell>
          <cell r="BW9">
            <v>0</v>
          </cell>
          <cell r="BX9">
            <v>0</v>
          </cell>
          <cell r="BY9">
            <v>0</v>
          </cell>
          <cell r="BZ9">
            <v>0</v>
          </cell>
          <cell r="CA9">
            <v>0</v>
          </cell>
          <cell r="CB9">
            <v>88425000</v>
          </cell>
          <cell r="CC9">
            <v>0</v>
          </cell>
          <cell r="CD9">
            <v>0</v>
          </cell>
          <cell r="CE9">
            <v>0</v>
          </cell>
          <cell r="CF9">
            <v>0</v>
          </cell>
          <cell r="CG9">
            <v>0</v>
          </cell>
          <cell r="CH9">
            <v>0</v>
          </cell>
          <cell r="CI9">
            <v>0</v>
          </cell>
          <cell r="CJ9">
            <v>0</v>
          </cell>
          <cell r="CK9">
            <v>0</v>
          </cell>
          <cell r="CL9">
            <v>0</v>
          </cell>
          <cell r="CM9">
            <v>0</v>
          </cell>
          <cell r="CN9">
            <v>88425000</v>
          </cell>
          <cell r="CO9">
            <v>0</v>
          </cell>
          <cell r="CP9">
            <v>0</v>
          </cell>
          <cell r="CQ9">
            <v>0</v>
          </cell>
          <cell r="CR9">
            <v>0</v>
          </cell>
          <cell r="CS9">
            <v>0</v>
          </cell>
          <cell r="CT9">
            <v>0</v>
          </cell>
          <cell r="CU9">
            <v>0</v>
          </cell>
          <cell r="CV9">
            <v>0</v>
          </cell>
          <cell r="CW9">
            <v>0</v>
          </cell>
          <cell r="CX9">
            <v>0</v>
          </cell>
          <cell r="CY9">
            <v>0</v>
          </cell>
          <cell r="CZ9">
            <v>88425000</v>
          </cell>
          <cell r="DA9">
            <v>1179000000</v>
          </cell>
          <cell r="DB9">
            <v>0</v>
          </cell>
          <cell r="DC9">
            <v>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v>0</v>
          </cell>
          <cell r="ES9">
            <v>0</v>
          </cell>
          <cell r="ET9">
            <v>0</v>
          </cell>
          <cell r="EU9">
            <v>0</v>
          </cell>
          <cell r="EV9">
            <v>0</v>
          </cell>
          <cell r="EW9">
            <v>0</v>
          </cell>
          <cell r="EX9">
            <v>0</v>
          </cell>
          <cell r="EY9">
            <v>0</v>
          </cell>
          <cell r="EZ9">
            <v>0</v>
          </cell>
          <cell r="FA9">
            <v>0</v>
          </cell>
          <cell r="FB9">
            <v>0</v>
          </cell>
          <cell r="FC9">
            <v>0</v>
          </cell>
          <cell r="FD9">
            <v>0</v>
          </cell>
          <cell r="FE9">
            <v>0</v>
          </cell>
          <cell r="FF9">
            <v>0</v>
          </cell>
          <cell r="FG9">
            <v>0</v>
          </cell>
          <cell r="FH9">
            <v>0</v>
          </cell>
          <cell r="FI9">
            <v>0</v>
          </cell>
          <cell r="FJ9">
            <v>0</v>
          </cell>
          <cell r="FK9">
            <v>0</v>
          </cell>
          <cell r="FL9">
            <v>0</v>
          </cell>
          <cell r="FM9">
            <v>0</v>
          </cell>
          <cell r="FN9">
            <v>0</v>
          </cell>
          <cell r="FO9">
            <v>0</v>
          </cell>
          <cell r="FP9">
            <v>0</v>
          </cell>
          <cell r="FQ9">
            <v>0</v>
          </cell>
          <cell r="FR9">
            <v>0</v>
          </cell>
          <cell r="FS9">
            <v>0</v>
          </cell>
          <cell r="FT9">
            <v>0</v>
          </cell>
          <cell r="FU9">
            <v>0</v>
          </cell>
          <cell r="FV9">
            <v>0</v>
          </cell>
          <cell r="FW9">
            <v>0</v>
          </cell>
          <cell r="FX9">
            <v>0</v>
          </cell>
          <cell r="FY9">
            <v>0</v>
          </cell>
          <cell r="FZ9">
            <v>0</v>
          </cell>
          <cell r="GA9">
            <v>0</v>
          </cell>
          <cell r="GB9">
            <v>0</v>
          </cell>
          <cell r="GC9">
            <v>0</v>
          </cell>
          <cell r="GD9">
            <v>0</v>
          </cell>
          <cell r="GE9">
            <v>0</v>
          </cell>
          <cell r="GF9">
            <v>0</v>
          </cell>
          <cell r="GG9">
            <v>0</v>
          </cell>
          <cell r="GH9">
            <v>0</v>
          </cell>
          <cell r="GI9">
            <v>0</v>
          </cell>
          <cell r="GJ9">
            <v>0</v>
          </cell>
          <cell r="GK9">
            <v>0</v>
          </cell>
          <cell r="GL9">
            <v>0</v>
          </cell>
          <cell r="GM9">
            <v>0</v>
          </cell>
          <cell r="GN9">
            <v>0</v>
          </cell>
          <cell r="GO9">
            <v>0</v>
          </cell>
          <cell r="GP9">
            <v>0</v>
          </cell>
          <cell r="GQ9">
            <v>0</v>
          </cell>
          <cell r="GR9">
            <v>0</v>
          </cell>
          <cell r="GS9">
            <v>0</v>
          </cell>
          <cell r="GT9">
            <v>0</v>
          </cell>
          <cell r="GU9">
            <v>0</v>
          </cell>
          <cell r="GV9">
            <v>0</v>
          </cell>
          <cell r="GW9">
            <v>0</v>
          </cell>
          <cell r="GX9">
            <v>0</v>
          </cell>
          <cell r="GY9">
            <v>0</v>
          </cell>
          <cell r="GZ9">
            <v>0</v>
          </cell>
          <cell r="HA9">
            <v>0</v>
          </cell>
          <cell r="HB9">
            <v>0</v>
          </cell>
          <cell r="HC9">
            <v>0</v>
          </cell>
          <cell r="HD9">
            <v>0</v>
          </cell>
          <cell r="HE9">
            <v>0</v>
          </cell>
          <cell r="HF9">
            <v>0</v>
          </cell>
          <cell r="HG9">
            <v>0</v>
          </cell>
          <cell r="HH9">
            <v>0</v>
          </cell>
          <cell r="HI9">
            <v>0</v>
          </cell>
          <cell r="HJ9">
            <v>0</v>
          </cell>
          <cell r="HK9">
            <v>0</v>
          </cell>
          <cell r="HL9">
            <v>0</v>
          </cell>
          <cell r="HM9">
            <v>0</v>
          </cell>
          <cell r="HN9">
            <v>0</v>
          </cell>
          <cell r="HO9">
            <v>0</v>
          </cell>
          <cell r="HP9">
            <v>0</v>
          </cell>
          <cell r="HQ9">
            <v>0</v>
          </cell>
          <cell r="HR9">
            <v>0</v>
          </cell>
          <cell r="HS9">
            <v>0</v>
          </cell>
          <cell r="HT9">
            <v>0</v>
          </cell>
          <cell r="HU9">
            <v>0</v>
          </cell>
          <cell r="HV9">
            <v>0</v>
          </cell>
          <cell r="HW9">
            <v>0</v>
          </cell>
          <cell r="HX9">
            <v>0</v>
          </cell>
          <cell r="HY9">
            <v>0</v>
          </cell>
          <cell r="HZ9">
            <v>0</v>
          </cell>
          <cell r="IA9">
            <v>0</v>
          </cell>
          <cell r="IB9">
            <v>0</v>
          </cell>
          <cell r="IC9">
            <v>0</v>
          </cell>
          <cell r="ID9">
            <v>0</v>
          </cell>
          <cell r="IE9">
            <v>0</v>
          </cell>
          <cell r="IF9">
            <v>0</v>
          </cell>
          <cell r="IG9">
            <v>0</v>
          </cell>
          <cell r="IH9">
            <v>0</v>
          </cell>
          <cell r="II9">
            <v>0</v>
          </cell>
          <cell r="IJ9">
            <v>0</v>
          </cell>
          <cell r="IK9">
            <v>0</v>
          </cell>
          <cell r="IL9">
            <v>0</v>
          </cell>
          <cell r="IM9">
            <v>0</v>
          </cell>
          <cell r="IN9">
            <v>0</v>
          </cell>
          <cell r="IO9">
            <v>0</v>
          </cell>
          <cell r="IP9">
            <v>0</v>
          </cell>
          <cell r="IQ9">
            <v>0</v>
          </cell>
          <cell r="IR9">
            <v>0</v>
          </cell>
          <cell r="IS9">
            <v>0</v>
          </cell>
          <cell r="IT9">
            <v>0</v>
          </cell>
          <cell r="IU9">
            <v>0</v>
          </cell>
          <cell r="IV9">
            <v>0</v>
          </cell>
          <cell r="IW9">
            <v>0</v>
          </cell>
          <cell r="IX9">
            <v>0</v>
          </cell>
          <cell r="IY9">
            <v>0</v>
          </cell>
          <cell r="IZ9">
            <v>0</v>
          </cell>
          <cell r="JA9">
            <v>0</v>
          </cell>
          <cell r="JB9">
            <v>0</v>
          </cell>
          <cell r="JC9">
            <v>0</v>
          </cell>
          <cell r="JD9">
            <v>0</v>
          </cell>
          <cell r="JE9">
            <v>0</v>
          </cell>
          <cell r="JF9">
            <v>0</v>
          </cell>
          <cell r="JG9">
            <v>0</v>
          </cell>
          <cell r="JH9">
            <v>0</v>
          </cell>
          <cell r="JI9">
            <v>0</v>
          </cell>
          <cell r="JJ9">
            <v>0</v>
          </cell>
          <cell r="JK9">
            <v>0</v>
          </cell>
          <cell r="JL9">
            <v>0</v>
          </cell>
          <cell r="JM9">
            <v>0</v>
          </cell>
          <cell r="JN9">
            <v>0</v>
          </cell>
          <cell r="JO9">
            <v>0</v>
          </cell>
          <cell r="JP9">
            <v>0</v>
          </cell>
          <cell r="JQ9">
            <v>0</v>
          </cell>
          <cell r="JR9">
            <v>0</v>
          </cell>
          <cell r="JS9">
            <v>0</v>
          </cell>
          <cell r="JT9">
            <v>0</v>
          </cell>
          <cell r="JU9">
            <v>0</v>
          </cell>
          <cell r="JV9">
            <v>0</v>
          </cell>
          <cell r="JW9">
            <v>0</v>
          </cell>
          <cell r="JX9">
            <v>0</v>
          </cell>
          <cell r="JY9">
            <v>0</v>
          </cell>
          <cell r="JZ9">
            <v>0</v>
          </cell>
          <cell r="KA9">
            <v>0</v>
          </cell>
          <cell r="KB9">
            <v>0</v>
          </cell>
          <cell r="KC9">
            <v>0</v>
          </cell>
          <cell r="KD9">
            <v>0</v>
          </cell>
          <cell r="KE9">
            <v>0</v>
          </cell>
          <cell r="KF9">
            <v>0</v>
          </cell>
          <cell r="KG9">
            <v>0</v>
          </cell>
          <cell r="KH9">
            <v>0</v>
          </cell>
          <cell r="KI9">
            <v>0</v>
          </cell>
          <cell r="KJ9">
            <v>0</v>
          </cell>
          <cell r="KK9">
            <v>0</v>
          </cell>
          <cell r="KL9">
            <v>0</v>
          </cell>
          <cell r="KM9">
            <v>0</v>
          </cell>
          <cell r="KN9">
            <v>0</v>
          </cell>
          <cell r="KO9">
            <v>0</v>
          </cell>
          <cell r="KP9">
            <v>0</v>
          </cell>
          <cell r="KQ9">
            <v>0</v>
          </cell>
          <cell r="KR9">
            <v>0</v>
          </cell>
          <cell r="KS9">
            <v>0</v>
          </cell>
          <cell r="KT9">
            <v>0</v>
          </cell>
          <cell r="KU9">
            <v>0</v>
          </cell>
          <cell r="KV9">
            <v>0</v>
          </cell>
          <cell r="KW9">
            <v>0</v>
          </cell>
          <cell r="KX9">
            <v>0</v>
          </cell>
          <cell r="KY9">
            <v>0</v>
          </cell>
          <cell r="KZ9">
            <v>0</v>
          </cell>
          <cell r="LA9">
            <v>0</v>
          </cell>
          <cell r="LB9">
            <v>0</v>
          </cell>
          <cell r="LC9">
            <v>0</v>
          </cell>
          <cell r="LD9">
            <v>0</v>
          </cell>
          <cell r="LE9">
            <v>0</v>
          </cell>
          <cell r="LF9">
            <v>0</v>
          </cell>
          <cell r="LG9">
            <v>0</v>
          </cell>
          <cell r="LH9">
            <v>0</v>
          </cell>
          <cell r="LI9">
            <v>0</v>
          </cell>
          <cell r="LJ9">
            <v>0</v>
          </cell>
          <cell r="LK9">
            <v>0</v>
          </cell>
          <cell r="LL9">
            <v>0</v>
          </cell>
          <cell r="LM9">
            <v>0</v>
          </cell>
          <cell r="LN9">
            <v>0</v>
          </cell>
          <cell r="LO9">
            <v>0</v>
          </cell>
          <cell r="LP9">
            <v>0</v>
          </cell>
          <cell r="LQ9">
            <v>0</v>
          </cell>
          <cell r="LR9">
            <v>0</v>
          </cell>
          <cell r="LS9">
            <v>0</v>
          </cell>
          <cell r="LT9">
            <v>0</v>
          </cell>
          <cell r="LU9">
            <v>0</v>
          </cell>
          <cell r="LV9">
            <v>0</v>
          </cell>
          <cell r="LW9">
            <v>0</v>
          </cell>
          <cell r="LX9">
            <v>0</v>
          </cell>
          <cell r="LY9">
            <v>0</v>
          </cell>
          <cell r="LZ9">
            <v>0</v>
          </cell>
          <cell r="MA9">
            <v>0</v>
          </cell>
          <cell r="MB9">
            <v>0</v>
          </cell>
          <cell r="MC9">
            <v>0</v>
          </cell>
          <cell r="MD9">
            <v>0</v>
          </cell>
          <cell r="ME9">
            <v>0</v>
          </cell>
          <cell r="MF9">
            <v>0</v>
          </cell>
          <cell r="MG9">
            <v>0</v>
          </cell>
          <cell r="MH9">
            <v>0</v>
          </cell>
          <cell r="MI9">
            <v>0</v>
          </cell>
          <cell r="MJ9">
            <v>0</v>
          </cell>
          <cell r="MK9">
            <v>0</v>
          </cell>
          <cell r="ML9">
            <v>0</v>
          </cell>
          <cell r="MM9">
            <v>0</v>
          </cell>
          <cell r="MN9">
            <v>0</v>
          </cell>
          <cell r="MO9">
            <v>0</v>
          </cell>
          <cell r="MP9">
            <v>0</v>
          </cell>
          <cell r="MQ9">
            <v>0</v>
          </cell>
          <cell r="MR9">
            <v>0</v>
          </cell>
          <cell r="MS9">
            <v>0</v>
          </cell>
          <cell r="MT9">
            <v>0</v>
          </cell>
          <cell r="MU9">
            <v>0</v>
          </cell>
          <cell r="MV9">
            <v>0</v>
          </cell>
          <cell r="MW9">
            <v>0</v>
          </cell>
          <cell r="MX9">
            <v>0</v>
          </cell>
          <cell r="MY9">
            <v>0</v>
          </cell>
          <cell r="MZ9">
            <v>0</v>
          </cell>
          <cell r="NA9">
            <v>0</v>
          </cell>
          <cell r="NB9">
            <v>0</v>
          </cell>
          <cell r="NC9">
            <v>0</v>
          </cell>
          <cell r="ND9">
            <v>0</v>
          </cell>
          <cell r="NE9">
            <v>0</v>
          </cell>
          <cell r="NF9">
            <v>0</v>
          </cell>
          <cell r="NG9">
            <v>0</v>
          </cell>
          <cell r="NH9">
            <v>0</v>
          </cell>
          <cell r="NI9">
            <v>0</v>
          </cell>
          <cell r="NJ9">
            <v>0</v>
          </cell>
          <cell r="NK9">
            <v>0</v>
          </cell>
          <cell r="NL9">
            <v>0</v>
          </cell>
          <cell r="NM9">
            <v>0</v>
          </cell>
          <cell r="NN9">
            <v>0</v>
          </cell>
          <cell r="NO9">
            <v>0</v>
          </cell>
          <cell r="NP9">
            <v>0</v>
          </cell>
          <cell r="NQ9">
            <v>0</v>
          </cell>
          <cell r="NR9">
            <v>0</v>
          </cell>
          <cell r="NS9">
            <v>0</v>
          </cell>
          <cell r="NT9">
            <v>0</v>
          </cell>
          <cell r="NU9">
            <v>0</v>
          </cell>
          <cell r="NV9">
            <v>0</v>
          </cell>
          <cell r="NW9">
            <v>0</v>
          </cell>
          <cell r="NX9">
            <v>0</v>
          </cell>
          <cell r="NY9">
            <v>0</v>
          </cell>
          <cell r="NZ9">
            <v>0</v>
          </cell>
          <cell r="OA9">
            <v>0</v>
          </cell>
          <cell r="OB9">
            <v>0</v>
          </cell>
          <cell r="OC9">
            <v>0</v>
          </cell>
          <cell r="OD9">
            <v>0</v>
          </cell>
          <cell r="OE9">
            <v>0</v>
          </cell>
          <cell r="OF9">
            <v>0</v>
          </cell>
          <cell r="OG9">
            <v>0</v>
          </cell>
          <cell r="OH9">
            <v>0</v>
          </cell>
          <cell r="OI9">
            <v>0</v>
          </cell>
          <cell r="OJ9">
            <v>0</v>
          </cell>
          <cell r="OK9">
            <v>0</v>
          </cell>
          <cell r="OL9">
            <v>0</v>
          </cell>
          <cell r="OM9">
            <v>0</v>
          </cell>
          <cell r="ON9">
            <v>0</v>
          </cell>
          <cell r="OO9">
            <v>0</v>
          </cell>
          <cell r="OP9">
            <v>0</v>
          </cell>
          <cell r="OQ9">
            <v>0</v>
          </cell>
          <cell r="OR9">
            <v>0</v>
          </cell>
          <cell r="OS9">
            <v>0</v>
          </cell>
          <cell r="OT9">
            <v>0</v>
          </cell>
          <cell r="OU9">
            <v>0</v>
          </cell>
          <cell r="OV9">
            <v>0</v>
          </cell>
          <cell r="OW9">
            <v>0</v>
          </cell>
          <cell r="OX9">
            <v>0</v>
          </cell>
          <cell r="OY9">
            <v>0</v>
          </cell>
          <cell r="OZ9">
            <v>0</v>
          </cell>
          <cell r="PA9">
            <v>0</v>
          </cell>
          <cell r="PB9">
            <v>0</v>
          </cell>
          <cell r="PC9">
            <v>0</v>
          </cell>
          <cell r="PD9">
            <v>0</v>
          </cell>
          <cell r="PE9">
            <v>0</v>
          </cell>
          <cell r="PF9">
            <v>0</v>
          </cell>
          <cell r="PG9">
            <v>0</v>
          </cell>
          <cell r="PH9">
            <v>0</v>
          </cell>
          <cell r="PI9">
            <v>0</v>
          </cell>
          <cell r="PJ9">
            <v>0</v>
          </cell>
          <cell r="PK9">
            <v>0</v>
          </cell>
          <cell r="PL9">
            <v>0</v>
          </cell>
          <cell r="PM9">
            <v>0</v>
          </cell>
          <cell r="PN9">
            <v>0</v>
          </cell>
          <cell r="PO9">
            <v>0</v>
          </cell>
          <cell r="PP9">
            <v>0</v>
          </cell>
          <cell r="PQ9">
            <v>0</v>
          </cell>
          <cell r="PR9">
            <v>0</v>
          </cell>
          <cell r="PS9">
            <v>0</v>
          </cell>
          <cell r="PT9">
            <v>0</v>
          </cell>
          <cell r="PU9">
            <v>0</v>
          </cell>
          <cell r="PV9">
            <v>0</v>
          </cell>
          <cell r="PW9">
            <v>0</v>
          </cell>
          <cell r="PX9">
            <v>0</v>
          </cell>
          <cell r="PY9">
            <v>0</v>
          </cell>
          <cell r="PZ9">
            <v>0</v>
          </cell>
          <cell r="QA9">
            <v>0</v>
          </cell>
          <cell r="QB9">
            <v>0</v>
          </cell>
          <cell r="QC9">
            <v>0</v>
          </cell>
          <cell r="QD9">
            <v>0</v>
          </cell>
          <cell r="QE9">
            <v>0</v>
          </cell>
          <cell r="QF9">
            <v>0</v>
          </cell>
          <cell r="QG9">
            <v>0</v>
          </cell>
          <cell r="QH9">
            <v>0</v>
          </cell>
          <cell r="QI9">
            <v>0</v>
          </cell>
          <cell r="QJ9">
            <v>0</v>
          </cell>
          <cell r="QK9">
            <v>0</v>
          </cell>
          <cell r="QL9">
            <v>0</v>
          </cell>
          <cell r="QM9">
            <v>0</v>
          </cell>
          <cell r="QN9">
            <v>0</v>
          </cell>
          <cell r="QO9">
            <v>0</v>
          </cell>
          <cell r="QP9">
            <v>0</v>
          </cell>
          <cell r="QQ9">
            <v>0</v>
          </cell>
          <cell r="QR9">
            <v>0</v>
          </cell>
          <cell r="QS9">
            <v>0</v>
          </cell>
          <cell r="QT9">
            <v>0</v>
          </cell>
          <cell r="QU9">
            <v>0</v>
          </cell>
          <cell r="QV9">
            <v>0</v>
          </cell>
          <cell r="QW9">
            <v>0</v>
          </cell>
          <cell r="QX9">
            <v>0</v>
          </cell>
          <cell r="QY9">
            <v>0</v>
          </cell>
          <cell r="QZ9">
            <v>0</v>
          </cell>
          <cell r="RA9">
            <v>0</v>
          </cell>
          <cell r="RB9">
            <v>0</v>
          </cell>
          <cell r="RC9">
            <v>0</v>
          </cell>
          <cell r="RD9">
            <v>0</v>
          </cell>
          <cell r="RE9">
            <v>0</v>
          </cell>
          <cell r="RF9">
            <v>0</v>
          </cell>
          <cell r="RG9">
            <v>0</v>
          </cell>
          <cell r="RH9">
            <v>0</v>
          </cell>
          <cell r="RI9">
            <v>0</v>
          </cell>
          <cell r="RJ9">
            <v>0</v>
          </cell>
          <cell r="RK9">
            <v>0</v>
          </cell>
          <cell r="RL9">
            <v>0</v>
          </cell>
          <cell r="RM9">
            <v>0</v>
          </cell>
          <cell r="RN9">
            <v>0</v>
          </cell>
          <cell r="RO9">
            <v>0</v>
          </cell>
          <cell r="RP9">
            <v>0</v>
          </cell>
          <cell r="RQ9">
            <v>0</v>
          </cell>
          <cell r="RR9">
            <v>0</v>
          </cell>
          <cell r="RS9">
            <v>0</v>
          </cell>
          <cell r="RT9">
            <v>0</v>
          </cell>
          <cell r="RU9">
            <v>0</v>
          </cell>
          <cell r="RV9">
            <v>0</v>
          </cell>
          <cell r="RW9">
            <v>0</v>
          </cell>
          <cell r="RX9">
            <v>0</v>
          </cell>
          <cell r="RY9">
            <v>0</v>
          </cell>
          <cell r="RZ9">
            <v>0</v>
          </cell>
          <cell r="SA9">
            <v>0</v>
          </cell>
          <cell r="SB9">
            <v>0</v>
          </cell>
          <cell r="SC9">
            <v>0</v>
          </cell>
          <cell r="SD9">
            <v>0</v>
          </cell>
          <cell r="SE9">
            <v>0</v>
          </cell>
          <cell r="SF9">
            <v>0</v>
          </cell>
          <cell r="SG9">
            <v>0</v>
          </cell>
          <cell r="SH9">
            <v>0</v>
          </cell>
          <cell r="SI9">
            <v>0</v>
          </cell>
          <cell r="SJ9">
            <v>0</v>
          </cell>
          <cell r="SK9">
            <v>0</v>
          </cell>
          <cell r="SL9">
            <v>0</v>
          </cell>
          <cell r="SM9">
            <v>0</v>
          </cell>
          <cell r="SN9">
            <v>0</v>
          </cell>
          <cell r="SO9">
            <v>0</v>
          </cell>
          <cell r="SP9">
            <v>0</v>
          </cell>
          <cell r="SQ9">
            <v>0</v>
          </cell>
          <cell r="SR9">
            <v>0</v>
          </cell>
          <cell r="SS9">
            <v>0</v>
          </cell>
          <cell r="ST9">
            <v>0</v>
          </cell>
          <cell r="SU9">
            <v>0</v>
          </cell>
          <cell r="SV9">
            <v>0</v>
          </cell>
          <cell r="SW9">
            <v>0</v>
          </cell>
          <cell r="SX9">
            <v>0</v>
          </cell>
          <cell r="SY9">
            <v>0</v>
          </cell>
          <cell r="SZ9">
            <v>0</v>
          </cell>
          <cell r="TA9">
            <v>0</v>
          </cell>
          <cell r="TB9">
            <v>0</v>
          </cell>
          <cell r="TC9">
            <v>0</v>
          </cell>
          <cell r="TD9">
            <v>0</v>
          </cell>
          <cell r="TE9">
            <v>0</v>
          </cell>
          <cell r="TF9">
            <v>0</v>
          </cell>
          <cell r="TG9">
            <v>0</v>
          </cell>
          <cell r="TH9">
            <v>0</v>
          </cell>
          <cell r="TI9">
            <v>0</v>
          </cell>
          <cell r="TJ9">
            <v>0</v>
          </cell>
          <cell r="TK9">
            <v>0</v>
          </cell>
          <cell r="TL9">
            <v>0</v>
          </cell>
          <cell r="TM9">
            <v>0</v>
          </cell>
          <cell r="TN9">
            <v>0</v>
          </cell>
          <cell r="TO9">
            <v>0</v>
          </cell>
          <cell r="TP9">
            <v>0</v>
          </cell>
          <cell r="TQ9">
            <v>0</v>
          </cell>
          <cell r="TR9">
            <v>0</v>
          </cell>
          <cell r="TS9">
            <v>0</v>
          </cell>
          <cell r="TT9">
            <v>0</v>
          </cell>
          <cell r="TU9">
            <v>0</v>
          </cell>
          <cell r="TV9">
            <v>0</v>
          </cell>
          <cell r="TW9">
            <v>0</v>
          </cell>
          <cell r="TX9">
            <v>0</v>
          </cell>
          <cell r="TY9">
            <v>0</v>
          </cell>
          <cell r="TZ9">
            <v>0</v>
          </cell>
          <cell r="UA9">
            <v>0</v>
          </cell>
          <cell r="UB9">
            <v>0</v>
          </cell>
          <cell r="UC9">
            <v>0</v>
          </cell>
          <cell r="UD9">
            <v>0</v>
          </cell>
          <cell r="UE9">
            <v>0</v>
          </cell>
          <cell r="UF9">
            <v>0</v>
          </cell>
          <cell r="UG9">
            <v>0</v>
          </cell>
          <cell r="UH9">
            <v>0</v>
          </cell>
          <cell r="UI9">
            <v>0</v>
          </cell>
          <cell r="UJ9">
            <v>0</v>
          </cell>
          <cell r="UK9">
            <v>0</v>
          </cell>
          <cell r="UL9">
            <v>0</v>
          </cell>
          <cell r="UM9">
            <v>0</v>
          </cell>
          <cell r="UN9">
            <v>0</v>
          </cell>
          <cell r="UO9">
            <v>0</v>
          </cell>
          <cell r="UP9">
            <v>0</v>
          </cell>
          <cell r="UQ9">
            <v>0</v>
          </cell>
          <cell r="UR9">
            <v>0</v>
          </cell>
          <cell r="US9">
            <v>0</v>
          </cell>
          <cell r="UT9">
            <v>0</v>
          </cell>
          <cell r="UU9">
            <v>0</v>
          </cell>
          <cell r="UV9">
            <v>0</v>
          </cell>
          <cell r="UW9">
            <v>0</v>
          </cell>
          <cell r="UX9">
            <v>0</v>
          </cell>
          <cell r="UY9">
            <v>0</v>
          </cell>
          <cell r="UZ9">
            <v>0</v>
          </cell>
          <cell r="VA9">
            <v>0</v>
          </cell>
          <cell r="VB9">
            <v>0</v>
          </cell>
          <cell r="VC9">
            <v>0</v>
          </cell>
          <cell r="VD9">
            <v>0</v>
          </cell>
          <cell r="VE9">
            <v>0</v>
          </cell>
          <cell r="VF9">
            <v>0</v>
          </cell>
          <cell r="VG9">
            <v>0</v>
          </cell>
          <cell r="VH9">
            <v>0</v>
          </cell>
          <cell r="VI9">
            <v>0</v>
          </cell>
          <cell r="VJ9">
            <v>0</v>
          </cell>
          <cell r="VK9">
            <v>0</v>
          </cell>
          <cell r="VL9">
            <v>0</v>
          </cell>
          <cell r="VM9">
            <v>0</v>
          </cell>
          <cell r="VN9">
            <v>0</v>
          </cell>
          <cell r="VO9">
            <v>0</v>
          </cell>
          <cell r="VP9">
            <v>0</v>
          </cell>
          <cell r="VQ9">
            <v>0</v>
          </cell>
          <cell r="VR9">
            <v>0</v>
          </cell>
          <cell r="VS9">
            <v>0</v>
          </cell>
          <cell r="VT9">
            <v>0</v>
          </cell>
          <cell r="VU9">
            <v>0</v>
          </cell>
          <cell r="VV9">
            <v>0</v>
          </cell>
          <cell r="VW9">
            <v>0</v>
          </cell>
          <cell r="VX9">
            <v>0</v>
          </cell>
          <cell r="VY9">
            <v>0</v>
          </cell>
          <cell r="VZ9">
            <v>0</v>
          </cell>
          <cell r="WA9">
            <v>0</v>
          </cell>
          <cell r="WB9">
            <v>0</v>
          </cell>
          <cell r="WC9">
            <v>0</v>
          </cell>
          <cell r="WD9">
            <v>0</v>
          </cell>
          <cell r="WE9">
            <v>0</v>
          </cell>
          <cell r="WF9">
            <v>0</v>
          </cell>
          <cell r="WG9">
            <v>0</v>
          </cell>
          <cell r="WH9">
            <v>0</v>
          </cell>
          <cell r="WI9">
            <v>0</v>
          </cell>
          <cell r="WJ9">
            <v>0</v>
          </cell>
          <cell r="WK9">
            <v>0</v>
          </cell>
          <cell r="WL9">
            <v>0</v>
          </cell>
          <cell r="WM9">
            <v>0</v>
          </cell>
          <cell r="WN9">
            <v>0</v>
          </cell>
          <cell r="WO9">
            <v>0</v>
          </cell>
          <cell r="WP9">
            <v>0</v>
          </cell>
          <cell r="WQ9">
            <v>0</v>
          </cell>
          <cell r="WR9">
            <v>0</v>
          </cell>
          <cell r="WS9">
            <v>0</v>
          </cell>
          <cell r="WT9">
            <v>0</v>
          </cell>
          <cell r="WU9">
            <v>0</v>
          </cell>
          <cell r="WV9">
            <v>0</v>
          </cell>
          <cell r="WW9">
            <v>0</v>
          </cell>
          <cell r="WX9">
            <v>0</v>
          </cell>
          <cell r="WY9">
            <v>0</v>
          </cell>
          <cell r="WZ9">
            <v>0</v>
          </cell>
          <cell r="XA9">
            <v>0</v>
          </cell>
          <cell r="XB9">
            <v>0</v>
          </cell>
          <cell r="XC9">
            <v>0</v>
          </cell>
          <cell r="XD9">
            <v>0</v>
          </cell>
          <cell r="XE9">
            <v>0</v>
          </cell>
          <cell r="XF9">
            <v>0</v>
          </cell>
          <cell r="XG9">
            <v>0</v>
          </cell>
          <cell r="XH9">
            <v>0</v>
          </cell>
          <cell r="XI9">
            <v>0</v>
          </cell>
          <cell r="XJ9">
            <v>0</v>
          </cell>
          <cell r="XK9">
            <v>0</v>
          </cell>
          <cell r="XL9">
            <v>0</v>
          </cell>
          <cell r="XM9">
            <v>0</v>
          </cell>
          <cell r="XN9">
            <v>0</v>
          </cell>
          <cell r="XO9">
            <v>0</v>
          </cell>
          <cell r="XP9">
            <v>0</v>
          </cell>
          <cell r="XQ9">
            <v>0</v>
          </cell>
        </row>
        <row r="10">
          <cell r="C10">
            <v>947.62602900000002</v>
          </cell>
          <cell r="F10" t="str">
            <v>Pesos</v>
          </cell>
          <cell r="G10" t="str">
            <v>Coparticipación Federal de Impuestos</v>
          </cell>
          <cell r="N10" t="str">
            <v>Gobierno Federal</v>
          </cell>
          <cell r="P10" t="str">
            <v>FIJA</v>
          </cell>
          <cell r="BN10">
            <v>56857561.740000002</v>
          </cell>
          <cell r="BO10">
            <v>0</v>
          </cell>
          <cell r="BP10">
            <v>0</v>
          </cell>
          <cell r="BQ10">
            <v>0</v>
          </cell>
          <cell r="BR10">
            <v>0</v>
          </cell>
          <cell r="BS10">
            <v>0</v>
          </cell>
          <cell r="BT10">
            <v>0</v>
          </cell>
          <cell r="BU10">
            <v>0</v>
          </cell>
          <cell r="BV10">
            <v>0</v>
          </cell>
          <cell r="BW10">
            <v>0</v>
          </cell>
          <cell r="BX10">
            <v>0</v>
          </cell>
          <cell r="BY10">
            <v>0</v>
          </cell>
          <cell r="BZ10">
            <v>56857561.740000002</v>
          </cell>
          <cell r="CA10">
            <v>0</v>
          </cell>
          <cell r="CB10">
            <v>0</v>
          </cell>
          <cell r="CC10">
            <v>0</v>
          </cell>
          <cell r="CD10">
            <v>0</v>
          </cell>
          <cell r="CE10">
            <v>0</v>
          </cell>
          <cell r="CF10">
            <v>0</v>
          </cell>
          <cell r="CG10">
            <v>0</v>
          </cell>
          <cell r="CH10">
            <v>0</v>
          </cell>
          <cell r="CI10">
            <v>0</v>
          </cell>
          <cell r="CJ10">
            <v>0</v>
          </cell>
          <cell r="CK10">
            <v>0</v>
          </cell>
          <cell r="CL10">
            <v>56857561.740000002</v>
          </cell>
          <cell r="CM10">
            <v>0</v>
          </cell>
          <cell r="CN10">
            <v>0</v>
          </cell>
          <cell r="CO10">
            <v>0</v>
          </cell>
          <cell r="CP10">
            <v>0</v>
          </cell>
          <cell r="CQ10">
            <v>0</v>
          </cell>
          <cell r="CR10">
            <v>0</v>
          </cell>
          <cell r="CS10">
            <v>0</v>
          </cell>
          <cell r="CT10">
            <v>0</v>
          </cell>
          <cell r="CU10">
            <v>0</v>
          </cell>
          <cell r="CV10">
            <v>0</v>
          </cell>
          <cell r="CW10">
            <v>0</v>
          </cell>
          <cell r="CX10">
            <v>56857561.740000002</v>
          </cell>
          <cell r="CY10">
            <v>0</v>
          </cell>
          <cell r="CZ10">
            <v>0</v>
          </cell>
          <cell r="DA10">
            <v>0</v>
          </cell>
          <cell r="DB10">
            <v>0</v>
          </cell>
          <cell r="DC10">
            <v>0</v>
          </cell>
          <cell r="DD10">
            <v>0</v>
          </cell>
          <cell r="DE10">
            <v>0</v>
          </cell>
          <cell r="DF10">
            <v>0</v>
          </cell>
          <cell r="DG10">
            <v>0</v>
          </cell>
          <cell r="DH10">
            <v>0</v>
          </cell>
          <cell r="DI10">
            <v>0</v>
          </cell>
          <cell r="DJ10">
            <v>56857561.740000002</v>
          </cell>
          <cell r="DK10">
            <v>0</v>
          </cell>
          <cell r="DL10">
            <v>0</v>
          </cell>
          <cell r="DM10">
            <v>0</v>
          </cell>
          <cell r="DN10">
            <v>0</v>
          </cell>
          <cell r="DO10">
            <v>0</v>
          </cell>
          <cell r="DP10">
            <v>0</v>
          </cell>
          <cell r="DQ10">
            <v>0</v>
          </cell>
          <cell r="DR10">
            <v>0</v>
          </cell>
          <cell r="DS10">
            <v>0</v>
          </cell>
          <cell r="DT10">
            <v>0</v>
          </cell>
          <cell r="DU10">
            <v>0</v>
          </cell>
          <cell r="DV10">
            <v>56857561.740000002</v>
          </cell>
          <cell r="DW10">
            <v>0</v>
          </cell>
          <cell r="DX10">
            <v>0</v>
          </cell>
          <cell r="DY10">
            <v>0</v>
          </cell>
          <cell r="DZ10">
            <v>0</v>
          </cell>
          <cell r="EA10">
            <v>0</v>
          </cell>
          <cell r="EB10">
            <v>0</v>
          </cell>
          <cell r="EC10">
            <v>0</v>
          </cell>
          <cell r="ED10">
            <v>0</v>
          </cell>
          <cell r="EE10">
            <v>0</v>
          </cell>
          <cell r="EF10">
            <v>0</v>
          </cell>
          <cell r="EG10">
            <v>0</v>
          </cell>
          <cell r="EH10">
            <v>56857561.740000002</v>
          </cell>
          <cell r="EI10">
            <v>947626029</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0</v>
          </cell>
          <cell r="FD10">
            <v>0</v>
          </cell>
          <cell r="FE10">
            <v>0</v>
          </cell>
          <cell r="FF10">
            <v>0</v>
          </cell>
          <cell r="FG10">
            <v>0</v>
          </cell>
          <cell r="FH10">
            <v>0</v>
          </cell>
          <cell r="FI10">
            <v>0</v>
          </cell>
          <cell r="FJ10">
            <v>0</v>
          </cell>
          <cell r="FK10">
            <v>0</v>
          </cell>
          <cell r="FL10">
            <v>0</v>
          </cell>
          <cell r="FM10">
            <v>0</v>
          </cell>
          <cell r="FN10">
            <v>0</v>
          </cell>
          <cell r="FO10">
            <v>0</v>
          </cell>
          <cell r="FP10">
            <v>0</v>
          </cell>
          <cell r="FQ10">
            <v>0</v>
          </cell>
          <cell r="FR10">
            <v>0</v>
          </cell>
          <cell r="FS10">
            <v>0</v>
          </cell>
          <cell r="FT10">
            <v>0</v>
          </cell>
          <cell r="FU10">
            <v>0</v>
          </cell>
          <cell r="FV10">
            <v>0</v>
          </cell>
          <cell r="FW10">
            <v>0</v>
          </cell>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L10">
            <v>0</v>
          </cell>
          <cell r="GM10">
            <v>0</v>
          </cell>
          <cell r="GN10">
            <v>0</v>
          </cell>
          <cell r="GO10">
            <v>0</v>
          </cell>
          <cell r="GP10">
            <v>0</v>
          </cell>
          <cell r="GQ10">
            <v>0</v>
          </cell>
          <cell r="GR10">
            <v>0</v>
          </cell>
          <cell r="GS10">
            <v>0</v>
          </cell>
          <cell r="GT10">
            <v>0</v>
          </cell>
          <cell r="GU10">
            <v>0</v>
          </cell>
          <cell r="GV10">
            <v>0</v>
          </cell>
          <cell r="GW10">
            <v>0</v>
          </cell>
          <cell r="GX10">
            <v>0</v>
          </cell>
          <cell r="GY10">
            <v>0</v>
          </cell>
          <cell r="GZ10">
            <v>0</v>
          </cell>
          <cell r="HA10">
            <v>0</v>
          </cell>
          <cell r="HB10">
            <v>0</v>
          </cell>
          <cell r="HC10">
            <v>0</v>
          </cell>
          <cell r="HD10">
            <v>0</v>
          </cell>
          <cell r="HE10">
            <v>0</v>
          </cell>
          <cell r="HF10">
            <v>0</v>
          </cell>
          <cell r="HG10">
            <v>0</v>
          </cell>
          <cell r="HH10">
            <v>0</v>
          </cell>
          <cell r="HI10">
            <v>0</v>
          </cell>
          <cell r="HJ10">
            <v>0</v>
          </cell>
          <cell r="HK10">
            <v>0</v>
          </cell>
          <cell r="HL10">
            <v>0</v>
          </cell>
          <cell r="HM10">
            <v>0</v>
          </cell>
          <cell r="HN10">
            <v>0</v>
          </cell>
          <cell r="HO10">
            <v>0</v>
          </cell>
          <cell r="HP10">
            <v>0</v>
          </cell>
          <cell r="HQ10">
            <v>0</v>
          </cell>
          <cell r="HR10">
            <v>0</v>
          </cell>
          <cell r="HS10">
            <v>0</v>
          </cell>
          <cell r="HT10">
            <v>0</v>
          </cell>
          <cell r="HU10">
            <v>0</v>
          </cell>
          <cell r="HV10">
            <v>0</v>
          </cell>
          <cell r="HW10">
            <v>0</v>
          </cell>
          <cell r="HX10">
            <v>0</v>
          </cell>
          <cell r="HY10">
            <v>0</v>
          </cell>
          <cell r="HZ10">
            <v>0</v>
          </cell>
          <cell r="IA10">
            <v>0</v>
          </cell>
          <cell r="IB10">
            <v>0</v>
          </cell>
          <cell r="IC10">
            <v>0</v>
          </cell>
          <cell r="ID10">
            <v>0</v>
          </cell>
          <cell r="IE10">
            <v>0</v>
          </cell>
          <cell r="IF10">
            <v>0</v>
          </cell>
          <cell r="IG10">
            <v>0</v>
          </cell>
          <cell r="IH10">
            <v>0</v>
          </cell>
          <cell r="II10">
            <v>0</v>
          </cell>
          <cell r="IJ10">
            <v>0</v>
          </cell>
          <cell r="IK10">
            <v>0</v>
          </cell>
          <cell r="IL10">
            <v>0</v>
          </cell>
          <cell r="IM10">
            <v>0</v>
          </cell>
          <cell r="IN10">
            <v>0</v>
          </cell>
          <cell r="IO10">
            <v>0</v>
          </cell>
          <cell r="IP10">
            <v>0</v>
          </cell>
          <cell r="IQ10">
            <v>0</v>
          </cell>
          <cell r="IR10">
            <v>0</v>
          </cell>
          <cell r="IS10">
            <v>0</v>
          </cell>
          <cell r="IT10">
            <v>0</v>
          </cell>
          <cell r="IU10">
            <v>0</v>
          </cell>
          <cell r="IV10">
            <v>0</v>
          </cell>
          <cell r="IW10">
            <v>0</v>
          </cell>
          <cell r="IX10">
            <v>0</v>
          </cell>
          <cell r="IY10">
            <v>0</v>
          </cell>
          <cell r="IZ10">
            <v>0</v>
          </cell>
          <cell r="JA10">
            <v>0</v>
          </cell>
          <cell r="JB10">
            <v>0</v>
          </cell>
          <cell r="JC10">
            <v>0</v>
          </cell>
          <cell r="JD10">
            <v>0</v>
          </cell>
          <cell r="JE10">
            <v>0</v>
          </cell>
          <cell r="JF10">
            <v>0</v>
          </cell>
          <cell r="JG10">
            <v>0</v>
          </cell>
          <cell r="JH10">
            <v>0</v>
          </cell>
          <cell r="JI10">
            <v>0</v>
          </cell>
          <cell r="JJ10">
            <v>0</v>
          </cell>
          <cell r="JK10">
            <v>0</v>
          </cell>
          <cell r="JL10">
            <v>0</v>
          </cell>
          <cell r="JM10">
            <v>0</v>
          </cell>
          <cell r="JN10">
            <v>0</v>
          </cell>
          <cell r="JO10">
            <v>0</v>
          </cell>
          <cell r="JP10">
            <v>0</v>
          </cell>
          <cell r="JQ10">
            <v>0</v>
          </cell>
          <cell r="JR10">
            <v>0</v>
          </cell>
          <cell r="JS10">
            <v>0</v>
          </cell>
          <cell r="JT10">
            <v>0</v>
          </cell>
          <cell r="JU10">
            <v>0</v>
          </cell>
          <cell r="JV10">
            <v>0</v>
          </cell>
          <cell r="JW10">
            <v>0</v>
          </cell>
          <cell r="JX10">
            <v>0</v>
          </cell>
          <cell r="JY10">
            <v>0</v>
          </cell>
          <cell r="JZ10">
            <v>0</v>
          </cell>
          <cell r="KA10">
            <v>0</v>
          </cell>
          <cell r="KB10">
            <v>0</v>
          </cell>
          <cell r="KC10">
            <v>0</v>
          </cell>
          <cell r="KD10">
            <v>0</v>
          </cell>
          <cell r="KE10">
            <v>0</v>
          </cell>
          <cell r="KF10">
            <v>0</v>
          </cell>
          <cell r="KG10">
            <v>0</v>
          </cell>
          <cell r="KH10">
            <v>0</v>
          </cell>
          <cell r="KI10">
            <v>0</v>
          </cell>
          <cell r="KJ10">
            <v>0</v>
          </cell>
          <cell r="KK10">
            <v>0</v>
          </cell>
          <cell r="KL10">
            <v>0</v>
          </cell>
          <cell r="KM10">
            <v>0</v>
          </cell>
          <cell r="KN10">
            <v>0</v>
          </cell>
          <cell r="KO10">
            <v>0</v>
          </cell>
          <cell r="KP10">
            <v>0</v>
          </cell>
          <cell r="KQ10">
            <v>0</v>
          </cell>
          <cell r="KR10">
            <v>0</v>
          </cell>
          <cell r="KS10">
            <v>0</v>
          </cell>
          <cell r="KT10">
            <v>0</v>
          </cell>
          <cell r="KU10">
            <v>0</v>
          </cell>
          <cell r="KV10">
            <v>0</v>
          </cell>
          <cell r="KW10">
            <v>0</v>
          </cell>
          <cell r="KX10">
            <v>0</v>
          </cell>
          <cell r="KY10">
            <v>0</v>
          </cell>
          <cell r="KZ10">
            <v>0</v>
          </cell>
          <cell r="LA10">
            <v>0</v>
          </cell>
          <cell r="LB10">
            <v>0</v>
          </cell>
          <cell r="LC10">
            <v>0</v>
          </cell>
          <cell r="LD10">
            <v>0</v>
          </cell>
          <cell r="LE10">
            <v>0</v>
          </cell>
          <cell r="LF10">
            <v>0</v>
          </cell>
          <cell r="LG10">
            <v>0</v>
          </cell>
          <cell r="LH10">
            <v>0</v>
          </cell>
          <cell r="LI10">
            <v>0</v>
          </cell>
          <cell r="LJ10">
            <v>0</v>
          </cell>
          <cell r="LK10">
            <v>0</v>
          </cell>
          <cell r="LL10">
            <v>0</v>
          </cell>
          <cell r="LM10">
            <v>0</v>
          </cell>
          <cell r="LN10">
            <v>0</v>
          </cell>
          <cell r="LO10">
            <v>0</v>
          </cell>
          <cell r="LP10">
            <v>0</v>
          </cell>
          <cell r="LQ10">
            <v>0</v>
          </cell>
          <cell r="LR10">
            <v>0</v>
          </cell>
          <cell r="LS10">
            <v>0</v>
          </cell>
          <cell r="LT10">
            <v>0</v>
          </cell>
          <cell r="LU10">
            <v>0</v>
          </cell>
          <cell r="LV10">
            <v>0</v>
          </cell>
          <cell r="LW10">
            <v>0</v>
          </cell>
          <cell r="LX10">
            <v>0</v>
          </cell>
          <cell r="LY10">
            <v>0</v>
          </cell>
          <cell r="LZ10">
            <v>0</v>
          </cell>
          <cell r="MA10">
            <v>0</v>
          </cell>
          <cell r="MB10">
            <v>0</v>
          </cell>
          <cell r="MC10">
            <v>0</v>
          </cell>
          <cell r="MD10">
            <v>0</v>
          </cell>
          <cell r="ME10">
            <v>0</v>
          </cell>
          <cell r="MF10">
            <v>0</v>
          </cell>
          <cell r="MG10">
            <v>0</v>
          </cell>
          <cell r="MH10">
            <v>0</v>
          </cell>
          <cell r="MI10">
            <v>0</v>
          </cell>
          <cell r="MJ10">
            <v>0</v>
          </cell>
          <cell r="MK10">
            <v>0</v>
          </cell>
          <cell r="ML10">
            <v>0</v>
          </cell>
          <cell r="MM10">
            <v>0</v>
          </cell>
          <cell r="MN10">
            <v>0</v>
          </cell>
          <cell r="MO10">
            <v>0</v>
          </cell>
          <cell r="MP10">
            <v>0</v>
          </cell>
          <cell r="MQ10">
            <v>0</v>
          </cell>
          <cell r="MR10">
            <v>0</v>
          </cell>
          <cell r="MS10">
            <v>0</v>
          </cell>
          <cell r="MT10">
            <v>0</v>
          </cell>
          <cell r="MU10">
            <v>0</v>
          </cell>
          <cell r="MV10">
            <v>0</v>
          </cell>
          <cell r="MW10">
            <v>0</v>
          </cell>
          <cell r="MX10">
            <v>0</v>
          </cell>
          <cell r="MY10">
            <v>0</v>
          </cell>
          <cell r="MZ10">
            <v>0</v>
          </cell>
          <cell r="NA10">
            <v>0</v>
          </cell>
          <cell r="NB10">
            <v>0</v>
          </cell>
          <cell r="NC10">
            <v>0</v>
          </cell>
          <cell r="ND10">
            <v>0</v>
          </cell>
          <cell r="NE10">
            <v>0</v>
          </cell>
          <cell r="NF10">
            <v>0</v>
          </cell>
          <cell r="NG10">
            <v>0</v>
          </cell>
          <cell r="NH10">
            <v>0</v>
          </cell>
          <cell r="NI10">
            <v>0</v>
          </cell>
          <cell r="NJ10">
            <v>0</v>
          </cell>
          <cell r="NK10">
            <v>0</v>
          </cell>
          <cell r="NL10">
            <v>0</v>
          </cell>
          <cell r="NM10">
            <v>0</v>
          </cell>
          <cell r="NN10">
            <v>0</v>
          </cell>
          <cell r="NO10">
            <v>0</v>
          </cell>
          <cell r="NP10">
            <v>0</v>
          </cell>
          <cell r="NQ10">
            <v>0</v>
          </cell>
          <cell r="NR10">
            <v>0</v>
          </cell>
          <cell r="NS10">
            <v>0</v>
          </cell>
          <cell r="NT10">
            <v>0</v>
          </cell>
          <cell r="NU10">
            <v>0</v>
          </cell>
          <cell r="NV10">
            <v>0</v>
          </cell>
          <cell r="NW10">
            <v>0</v>
          </cell>
          <cell r="NX10">
            <v>0</v>
          </cell>
          <cell r="NY10">
            <v>0</v>
          </cell>
          <cell r="NZ10">
            <v>0</v>
          </cell>
          <cell r="OA10">
            <v>0</v>
          </cell>
          <cell r="OB10">
            <v>0</v>
          </cell>
          <cell r="OC10">
            <v>0</v>
          </cell>
          <cell r="OD10">
            <v>0</v>
          </cell>
          <cell r="OE10">
            <v>0</v>
          </cell>
          <cell r="OF10">
            <v>0</v>
          </cell>
          <cell r="OG10">
            <v>0</v>
          </cell>
          <cell r="OH10">
            <v>0</v>
          </cell>
          <cell r="OI10">
            <v>0</v>
          </cell>
          <cell r="OJ10">
            <v>0</v>
          </cell>
          <cell r="OK10">
            <v>0</v>
          </cell>
          <cell r="OL10">
            <v>0</v>
          </cell>
          <cell r="OM10">
            <v>0</v>
          </cell>
          <cell r="ON10">
            <v>0</v>
          </cell>
          <cell r="OO10">
            <v>0</v>
          </cell>
          <cell r="OP10">
            <v>0</v>
          </cell>
          <cell r="OQ10">
            <v>0</v>
          </cell>
          <cell r="OR10">
            <v>0</v>
          </cell>
          <cell r="OS10">
            <v>0</v>
          </cell>
          <cell r="OT10">
            <v>0</v>
          </cell>
          <cell r="OU10">
            <v>0</v>
          </cell>
          <cell r="OV10">
            <v>0</v>
          </cell>
          <cell r="OW10">
            <v>0</v>
          </cell>
          <cell r="OX10">
            <v>0</v>
          </cell>
          <cell r="OY10">
            <v>0</v>
          </cell>
          <cell r="OZ10">
            <v>0</v>
          </cell>
          <cell r="PA10">
            <v>0</v>
          </cell>
          <cell r="PB10">
            <v>0</v>
          </cell>
          <cell r="PC10">
            <v>0</v>
          </cell>
          <cell r="PD10">
            <v>0</v>
          </cell>
          <cell r="PE10">
            <v>0</v>
          </cell>
          <cell r="PF10">
            <v>0</v>
          </cell>
          <cell r="PG10">
            <v>0</v>
          </cell>
          <cell r="PH10">
            <v>0</v>
          </cell>
          <cell r="PI10">
            <v>0</v>
          </cell>
          <cell r="PJ10">
            <v>0</v>
          </cell>
          <cell r="PK10">
            <v>0</v>
          </cell>
          <cell r="PL10">
            <v>0</v>
          </cell>
          <cell r="PM10">
            <v>0</v>
          </cell>
          <cell r="PN10">
            <v>0</v>
          </cell>
          <cell r="PO10">
            <v>0</v>
          </cell>
          <cell r="PP10">
            <v>0</v>
          </cell>
          <cell r="PQ10">
            <v>0</v>
          </cell>
          <cell r="PR10">
            <v>0</v>
          </cell>
          <cell r="PS10">
            <v>0</v>
          </cell>
          <cell r="PT10">
            <v>0</v>
          </cell>
          <cell r="PU10">
            <v>0</v>
          </cell>
          <cell r="PV10">
            <v>0</v>
          </cell>
          <cell r="PW10">
            <v>0</v>
          </cell>
          <cell r="PX10">
            <v>0</v>
          </cell>
          <cell r="PY10">
            <v>0</v>
          </cell>
          <cell r="PZ10">
            <v>0</v>
          </cell>
          <cell r="QA10">
            <v>0</v>
          </cell>
          <cell r="QB10">
            <v>0</v>
          </cell>
          <cell r="QC10">
            <v>0</v>
          </cell>
          <cell r="QD10">
            <v>0</v>
          </cell>
          <cell r="QE10">
            <v>0</v>
          </cell>
          <cell r="QF10">
            <v>0</v>
          </cell>
          <cell r="QG10">
            <v>0</v>
          </cell>
          <cell r="QH10">
            <v>0</v>
          </cell>
          <cell r="QI10">
            <v>0</v>
          </cell>
          <cell r="QJ10">
            <v>0</v>
          </cell>
          <cell r="QK10">
            <v>0</v>
          </cell>
          <cell r="QL10">
            <v>0</v>
          </cell>
          <cell r="QM10">
            <v>0</v>
          </cell>
          <cell r="QN10">
            <v>0</v>
          </cell>
          <cell r="QO10">
            <v>0</v>
          </cell>
          <cell r="QP10">
            <v>0</v>
          </cell>
          <cell r="QQ10">
            <v>0</v>
          </cell>
          <cell r="QR10">
            <v>0</v>
          </cell>
          <cell r="QS10">
            <v>0</v>
          </cell>
          <cell r="QT10">
            <v>0</v>
          </cell>
          <cell r="QU10">
            <v>0</v>
          </cell>
          <cell r="QV10">
            <v>0</v>
          </cell>
          <cell r="QW10">
            <v>0</v>
          </cell>
          <cell r="QX10">
            <v>0</v>
          </cell>
          <cell r="QY10">
            <v>0</v>
          </cell>
          <cell r="QZ10">
            <v>0</v>
          </cell>
          <cell r="RA10">
            <v>0</v>
          </cell>
          <cell r="RB10">
            <v>0</v>
          </cell>
          <cell r="RC10">
            <v>0</v>
          </cell>
          <cell r="RD10">
            <v>0</v>
          </cell>
          <cell r="RE10">
            <v>0</v>
          </cell>
          <cell r="RF10">
            <v>0</v>
          </cell>
          <cell r="RG10">
            <v>0</v>
          </cell>
          <cell r="RH10">
            <v>0</v>
          </cell>
          <cell r="RI10">
            <v>0</v>
          </cell>
          <cell r="RJ10">
            <v>0</v>
          </cell>
          <cell r="RK10">
            <v>0</v>
          </cell>
          <cell r="RL10">
            <v>0</v>
          </cell>
          <cell r="RM10">
            <v>0</v>
          </cell>
          <cell r="RN10">
            <v>0</v>
          </cell>
          <cell r="RO10">
            <v>0</v>
          </cell>
          <cell r="RP10">
            <v>0</v>
          </cell>
          <cell r="RQ10">
            <v>0</v>
          </cell>
          <cell r="RR10">
            <v>0</v>
          </cell>
          <cell r="RS10">
            <v>0</v>
          </cell>
          <cell r="RT10">
            <v>0</v>
          </cell>
          <cell r="RU10">
            <v>0</v>
          </cell>
          <cell r="RV10">
            <v>0</v>
          </cell>
          <cell r="RW10">
            <v>0</v>
          </cell>
          <cell r="RX10">
            <v>0</v>
          </cell>
          <cell r="RY10">
            <v>0</v>
          </cell>
          <cell r="RZ10">
            <v>0</v>
          </cell>
          <cell r="SA10">
            <v>0</v>
          </cell>
          <cell r="SB10">
            <v>0</v>
          </cell>
          <cell r="SC10">
            <v>0</v>
          </cell>
          <cell r="SD10">
            <v>0</v>
          </cell>
          <cell r="SE10">
            <v>0</v>
          </cell>
          <cell r="SF10">
            <v>0</v>
          </cell>
          <cell r="SG10">
            <v>0</v>
          </cell>
          <cell r="SH10">
            <v>0</v>
          </cell>
          <cell r="SI10">
            <v>0</v>
          </cell>
          <cell r="SJ10">
            <v>0</v>
          </cell>
          <cell r="SK10">
            <v>0</v>
          </cell>
          <cell r="SL10">
            <v>0</v>
          </cell>
          <cell r="SM10">
            <v>0</v>
          </cell>
          <cell r="SN10">
            <v>0</v>
          </cell>
          <cell r="SO10">
            <v>0</v>
          </cell>
          <cell r="SP10">
            <v>0</v>
          </cell>
          <cell r="SQ10">
            <v>0</v>
          </cell>
          <cell r="SR10">
            <v>0</v>
          </cell>
          <cell r="SS10">
            <v>0</v>
          </cell>
          <cell r="ST10">
            <v>0</v>
          </cell>
          <cell r="SU10">
            <v>0</v>
          </cell>
          <cell r="SV10">
            <v>0</v>
          </cell>
          <cell r="SW10">
            <v>0</v>
          </cell>
          <cell r="SX10">
            <v>0</v>
          </cell>
          <cell r="SY10">
            <v>0</v>
          </cell>
          <cell r="SZ10">
            <v>0</v>
          </cell>
          <cell r="TA10">
            <v>0</v>
          </cell>
          <cell r="TB10">
            <v>0</v>
          </cell>
          <cell r="TC10">
            <v>0</v>
          </cell>
          <cell r="TD10">
            <v>0</v>
          </cell>
          <cell r="TE10">
            <v>0</v>
          </cell>
          <cell r="TF10">
            <v>0</v>
          </cell>
          <cell r="TG10">
            <v>0</v>
          </cell>
          <cell r="TH10">
            <v>0</v>
          </cell>
          <cell r="TI10">
            <v>0</v>
          </cell>
          <cell r="TJ10">
            <v>0</v>
          </cell>
          <cell r="TK10">
            <v>0</v>
          </cell>
          <cell r="TL10">
            <v>0</v>
          </cell>
          <cell r="TM10">
            <v>0</v>
          </cell>
          <cell r="TN10">
            <v>0</v>
          </cell>
          <cell r="TO10">
            <v>0</v>
          </cell>
          <cell r="TP10">
            <v>0</v>
          </cell>
          <cell r="TQ10">
            <v>0</v>
          </cell>
          <cell r="TR10">
            <v>0</v>
          </cell>
          <cell r="TS10">
            <v>0</v>
          </cell>
          <cell r="TT10">
            <v>0</v>
          </cell>
          <cell r="TU10">
            <v>0</v>
          </cell>
          <cell r="TV10">
            <v>0</v>
          </cell>
          <cell r="TW10">
            <v>0</v>
          </cell>
          <cell r="TX10">
            <v>0</v>
          </cell>
          <cell r="TY10">
            <v>0</v>
          </cell>
          <cell r="TZ10">
            <v>0</v>
          </cell>
          <cell r="UA10">
            <v>0</v>
          </cell>
          <cell r="UB10">
            <v>0</v>
          </cell>
          <cell r="UC10">
            <v>0</v>
          </cell>
          <cell r="UD10">
            <v>0</v>
          </cell>
          <cell r="UE10">
            <v>0</v>
          </cell>
          <cell r="UF10">
            <v>0</v>
          </cell>
          <cell r="UG10">
            <v>0</v>
          </cell>
          <cell r="UH10">
            <v>0</v>
          </cell>
          <cell r="UI10">
            <v>0</v>
          </cell>
          <cell r="UJ10">
            <v>0</v>
          </cell>
          <cell r="UK10">
            <v>0</v>
          </cell>
          <cell r="UL10">
            <v>0</v>
          </cell>
          <cell r="UM10">
            <v>0</v>
          </cell>
          <cell r="UN10">
            <v>0</v>
          </cell>
          <cell r="UO10">
            <v>0</v>
          </cell>
          <cell r="UP10">
            <v>0</v>
          </cell>
          <cell r="UQ10">
            <v>0</v>
          </cell>
          <cell r="UR10">
            <v>0</v>
          </cell>
          <cell r="US10">
            <v>0</v>
          </cell>
          <cell r="UT10">
            <v>0</v>
          </cell>
          <cell r="UU10">
            <v>0</v>
          </cell>
          <cell r="UV10">
            <v>0</v>
          </cell>
          <cell r="UW10">
            <v>0</v>
          </cell>
          <cell r="UX10">
            <v>0</v>
          </cell>
          <cell r="UY10">
            <v>0</v>
          </cell>
          <cell r="UZ10">
            <v>0</v>
          </cell>
          <cell r="VA10">
            <v>0</v>
          </cell>
          <cell r="VB10">
            <v>0</v>
          </cell>
          <cell r="VC10">
            <v>0</v>
          </cell>
          <cell r="VD10">
            <v>0</v>
          </cell>
          <cell r="VE10">
            <v>0</v>
          </cell>
          <cell r="VF10">
            <v>0</v>
          </cell>
          <cell r="VG10">
            <v>0</v>
          </cell>
          <cell r="VH10">
            <v>0</v>
          </cell>
          <cell r="VI10">
            <v>0</v>
          </cell>
          <cell r="VJ10">
            <v>0</v>
          </cell>
          <cell r="VK10">
            <v>0</v>
          </cell>
          <cell r="VL10">
            <v>0</v>
          </cell>
          <cell r="VM10">
            <v>0</v>
          </cell>
          <cell r="VN10">
            <v>0</v>
          </cell>
          <cell r="VO10">
            <v>0</v>
          </cell>
          <cell r="VP10">
            <v>0</v>
          </cell>
          <cell r="VQ10">
            <v>0</v>
          </cell>
          <cell r="VR10">
            <v>0</v>
          </cell>
          <cell r="VS10">
            <v>0</v>
          </cell>
          <cell r="VT10">
            <v>0</v>
          </cell>
          <cell r="VU10">
            <v>0</v>
          </cell>
          <cell r="VV10">
            <v>0</v>
          </cell>
          <cell r="VW10">
            <v>0</v>
          </cell>
          <cell r="VX10">
            <v>0</v>
          </cell>
          <cell r="VY10">
            <v>0</v>
          </cell>
          <cell r="VZ10">
            <v>0</v>
          </cell>
          <cell r="WA10">
            <v>0</v>
          </cell>
          <cell r="WB10">
            <v>0</v>
          </cell>
          <cell r="WC10">
            <v>0</v>
          </cell>
          <cell r="WD10">
            <v>0</v>
          </cell>
          <cell r="WE10">
            <v>0</v>
          </cell>
          <cell r="WF10">
            <v>0</v>
          </cell>
          <cell r="WG10">
            <v>0</v>
          </cell>
          <cell r="WH10">
            <v>0</v>
          </cell>
          <cell r="WI10">
            <v>0</v>
          </cell>
          <cell r="WJ10">
            <v>0</v>
          </cell>
          <cell r="WK10">
            <v>0</v>
          </cell>
          <cell r="WL10">
            <v>0</v>
          </cell>
          <cell r="WM10">
            <v>0</v>
          </cell>
          <cell r="WN10">
            <v>0</v>
          </cell>
          <cell r="WO10">
            <v>0</v>
          </cell>
          <cell r="WP10">
            <v>0</v>
          </cell>
          <cell r="WQ10">
            <v>0</v>
          </cell>
          <cell r="WR10">
            <v>0</v>
          </cell>
          <cell r="WS10">
            <v>0</v>
          </cell>
          <cell r="WT10">
            <v>0</v>
          </cell>
          <cell r="WU10">
            <v>0</v>
          </cell>
          <cell r="WV10">
            <v>0</v>
          </cell>
          <cell r="WW10">
            <v>0</v>
          </cell>
          <cell r="WX10">
            <v>0</v>
          </cell>
          <cell r="WY10">
            <v>0</v>
          </cell>
          <cell r="WZ10">
            <v>0</v>
          </cell>
          <cell r="XA10">
            <v>0</v>
          </cell>
          <cell r="XB10">
            <v>0</v>
          </cell>
          <cell r="XC10">
            <v>0</v>
          </cell>
          <cell r="XD10">
            <v>0</v>
          </cell>
          <cell r="XE10">
            <v>0</v>
          </cell>
          <cell r="XF10">
            <v>0</v>
          </cell>
          <cell r="XG10">
            <v>0</v>
          </cell>
          <cell r="XH10">
            <v>0</v>
          </cell>
          <cell r="XI10">
            <v>0</v>
          </cell>
          <cell r="XJ10">
            <v>0</v>
          </cell>
          <cell r="XK10">
            <v>0</v>
          </cell>
          <cell r="XL10">
            <v>0</v>
          </cell>
          <cell r="XM10">
            <v>0</v>
          </cell>
          <cell r="XN10">
            <v>0</v>
          </cell>
          <cell r="XO10">
            <v>0</v>
          </cell>
          <cell r="XP10">
            <v>0</v>
          </cell>
          <cell r="XQ10">
            <v>0</v>
          </cell>
        </row>
        <row r="11">
          <cell r="C11">
            <v>785.68355199999996</v>
          </cell>
          <cell r="F11" t="str">
            <v>Pesos</v>
          </cell>
          <cell r="G11" t="str">
            <v>Coparticipación Federal de Impuestos</v>
          </cell>
          <cell r="N11" t="str">
            <v>Gobierno Federal</v>
          </cell>
          <cell r="P11" t="str">
            <v>FIJA</v>
          </cell>
          <cell r="BN11">
            <v>58926266.399999999</v>
          </cell>
          <cell r="BO11">
            <v>0</v>
          </cell>
          <cell r="BP11">
            <v>0</v>
          </cell>
          <cell r="BQ11">
            <v>0</v>
          </cell>
          <cell r="BR11">
            <v>0</v>
          </cell>
          <cell r="BS11">
            <v>0</v>
          </cell>
          <cell r="BT11">
            <v>0</v>
          </cell>
          <cell r="BU11">
            <v>0</v>
          </cell>
          <cell r="BV11">
            <v>0</v>
          </cell>
          <cell r="BW11">
            <v>0</v>
          </cell>
          <cell r="BX11">
            <v>0</v>
          </cell>
          <cell r="BY11">
            <v>0</v>
          </cell>
          <cell r="BZ11">
            <v>58926266.399999999</v>
          </cell>
          <cell r="CA11">
            <v>0</v>
          </cell>
          <cell r="CB11">
            <v>0</v>
          </cell>
          <cell r="CC11">
            <v>0</v>
          </cell>
          <cell r="CD11">
            <v>0</v>
          </cell>
          <cell r="CE11">
            <v>0</v>
          </cell>
          <cell r="CF11">
            <v>0</v>
          </cell>
          <cell r="CG11">
            <v>0</v>
          </cell>
          <cell r="CH11">
            <v>0</v>
          </cell>
          <cell r="CI11">
            <v>0</v>
          </cell>
          <cell r="CJ11">
            <v>0</v>
          </cell>
          <cell r="CK11">
            <v>0</v>
          </cell>
          <cell r="CL11">
            <v>58926266.399999999</v>
          </cell>
          <cell r="CM11">
            <v>0</v>
          </cell>
          <cell r="CN11">
            <v>0</v>
          </cell>
          <cell r="CO11">
            <v>0</v>
          </cell>
          <cell r="CP11">
            <v>0</v>
          </cell>
          <cell r="CQ11">
            <v>0</v>
          </cell>
          <cell r="CR11">
            <v>0</v>
          </cell>
          <cell r="CS11">
            <v>0</v>
          </cell>
          <cell r="CT11">
            <v>0</v>
          </cell>
          <cell r="CU11">
            <v>0</v>
          </cell>
          <cell r="CV11">
            <v>0</v>
          </cell>
          <cell r="CW11">
            <v>0</v>
          </cell>
          <cell r="CX11">
            <v>58926266.399999999</v>
          </cell>
          <cell r="CY11">
            <v>0</v>
          </cell>
          <cell r="CZ11">
            <v>0</v>
          </cell>
          <cell r="DA11">
            <v>0</v>
          </cell>
          <cell r="DB11">
            <v>0</v>
          </cell>
          <cell r="DC11">
            <v>0</v>
          </cell>
          <cell r="DD11">
            <v>0</v>
          </cell>
          <cell r="DE11">
            <v>0</v>
          </cell>
          <cell r="DF11">
            <v>0</v>
          </cell>
          <cell r="DG11">
            <v>0</v>
          </cell>
          <cell r="DH11">
            <v>0</v>
          </cell>
          <cell r="DI11">
            <v>0</v>
          </cell>
          <cell r="DJ11">
            <v>58926266.399999999</v>
          </cell>
          <cell r="DK11">
            <v>785683552</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cell r="FR11">
            <v>0</v>
          </cell>
          <cell r="FS11">
            <v>0</v>
          </cell>
          <cell r="FT11">
            <v>0</v>
          </cell>
          <cell r="FU11">
            <v>0</v>
          </cell>
          <cell r="FV11">
            <v>0</v>
          </cell>
          <cell r="FW11">
            <v>0</v>
          </cell>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L11">
            <v>0</v>
          </cell>
          <cell r="GM11">
            <v>0</v>
          </cell>
          <cell r="GN11">
            <v>0</v>
          </cell>
          <cell r="GO11">
            <v>0</v>
          </cell>
          <cell r="GP11">
            <v>0</v>
          </cell>
          <cell r="GQ11">
            <v>0</v>
          </cell>
          <cell r="GR11">
            <v>0</v>
          </cell>
          <cell r="GS11">
            <v>0</v>
          </cell>
          <cell r="GT11">
            <v>0</v>
          </cell>
          <cell r="GU11">
            <v>0</v>
          </cell>
          <cell r="GV11">
            <v>0</v>
          </cell>
          <cell r="GW11">
            <v>0</v>
          </cell>
          <cell r="GX11">
            <v>0</v>
          </cell>
          <cell r="GY11">
            <v>0</v>
          </cell>
          <cell r="GZ11">
            <v>0</v>
          </cell>
          <cell r="HA11">
            <v>0</v>
          </cell>
          <cell r="HB11">
            <v>0</v>
          </cell>
          <cell r="HC11">
            <v>0</v>
          </cell>
          <cell r="HD11">
            <v>0</v>
          </cell>
          <cell r="HE11">
            <v>0</v>
          </cell>
          <cell r="HF11">
            <v>0</v>
          </cell>
          <cell r="HG11">
            <v>0</v>
          </cell>
          <cell r="HH11">
            <v>0</v>
          </cell>
          <cell r="HI11">
            <v>0</v>
          </cell>
          <cell r="HJ11">
            <v>0</v>
          </cell>
          <cell r="HK11">
            <v>0</v>
          </cell>
          <cell r="HL11">
            <v>0</v>
          </cell>
          <cell r="HM11">
            <v>0</v>
          </cell>
          <cell r="HN11">
            <v>0</v>
          </cell>
          <cell r="HO11">
            <v>0</v>
          </cell>
          <cell r="HP11">
            <v>0</v>
          </cell>
          <cell r="HQ11">
            <v>0</v>
          </cell>
          <cell r="HR11">
            <v>0</v>
          </cell>
          <cell r="HS11">
            <v>0</v>
          </cell>
          <cell r="HT11">
            <v>0</v>
          </cell>
          <cell r="HU11">
            <v>0</v>
          </cell>
          <cell r="HV11">
            <v>0</v>
          </cell>
          <cell r="HW11">
            <v>0</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M11">
            <v>0</v>
          </cell>
          <cell r="IN11">
            <v>0</v>
          </cell>
          <cell r="IO11">
            <v>0</v>
          </cell>
          <cell r="IP11">
            <v>0</v>
          </cell>
          <cell r="IQ11">
            <v>0</v>
          </cell>
          <cell r="IR11">
            <v>0</v>
          </cell>
          <cell r="IS11">
            <v>0</v>
          </cell>
          <cell r="IT11">
            <v>0</v>
          </cell>
          <cell r="IU11">
            <v>0</v>
          </cell>
          <cell r="IV11">
            <v>0</v>
          </cell>
          <cell r="IW11">
            <v>0</v>
          </cell>
          <cell r="IX11">
            <v>0</v>
          </cell>
          <cell r="IY11">
            <v>0</v>
          </cell>
          <cell r="IZ11">
            <v>0</v>
          </cell>
          <cell r="JA11">
            <v>0</v>
          </cell>
          <cell r="JB11">
            <v>0</v>
          </cell>
          <cell r="JC11">
            <v>0</v>
          </cell>
          <cell r="JD11">
            <v>0</v>
          </cell>
          <cell r="JE11">
            <v>0</v>
          </cell>
          <cell r="JF11">
            <v>0</v>
          </cell>
          <cell r="JG11">
            <v>0</v>
          </cell>
          <cell r="JH11">
            <v>0</v>
          </cell>
          <cell r="JI11">
            <v>0</v>
          </cell>
          <cell r="JJ11">
            <v>0</v>
          </cell>
          <cell r="JK11">
            <v>0</v>
          </cell>
          <cell r="JL11">
            <v>0</v>
          </cell>
          <cell r="JM11">
            <v>0</v>
          </cell>
          <cell r="JN11">
            <v>0</v>
          </cell>
          <cell r="JO11">
            <v>0</v>
          </cell>
          <cell r="JP11">
            <v>0</v>
          </cell>
          <cell r="JQ11">
            <v>0</v>
          </cell>
          <cell r="JR11">
            <v>0</v>
          </cell>
          <cell r="JS11">
            <v>0</v>
          </cell>
          <cell r="JT11">
            <v>0</v>
          </cell>
          <cell r="JU11">
            <v>0</v>
          </cell>
          <cell r="JV11">
            <v>0</v>
          </cell>
          <cell r="JW11">
            <v>0</v>
          </cell>
          <cell r="JX11">
            <v>0</v>
          </cell>
          <cell r="JY11">
            <v>0</v>
          </cell>
          <cell r="JZ11">
            <v>0</v>
          </cell>
          <cell r="KA11">
            <v>0</v>
          </cell>
          <cell r="KB11">
            <v>0</v>
          </cell>
          <cell r="KC11">
            <v>0</v>
          </cell>
          <cell r="KD11">
            <v>0</v>
          </cell>
          <cell r="KE11">
            <v>0</v>
          </cell>
          <cell r="KF11">
            <v>0</v>
          </cell>
          <cell r="KG11">
            <v>0</v>
          </cell>
          <cell r="KH11">
            <v>0</v>
          </cell>
          <cell r="KI11">
            <v>0</v>
          </cell>
          <cell r="KJ11">
            <v>0</v>
          </cell>
          <cell r="KK11">
            <v>0</v>
          </cell>
          <cell r="KL11">
            <v>0</v>
          </cell>
          <cell r="KM11">
            <v>0</v>
          </cell>
          <cell r="KN11">
            <v>0</v>
          </cell>
          <cell r="KO11">
            <v>0</v>
          </cell>
          <cell r="KP11">
            <v>0</v>
          </cell>
          <cell r="KQ11">
            <v>0</v>
          </cell>
          <cell r="KR11">
            <v>0</v>
          </cell>
          <cell r="KS11">
            <v>0</v>
          </cell>
          <cell r="KT11">
            <v>0</v>
          </cell>
          <cell r="KU11">
            <v>0</v>
          </cell>
          <cell r="KV11">
            <v>0</v>
          </cell>
          <cell r="KW11">
            <v>0</v>
          </cell>
          <cell r="KX11">
            <v>0</v>
          </cell>
          <cell r="KY11">
            <v>0</v>
          </cell>
          <cell r="KZ11">
            <v>0</v>
          </cell>
          <cell r="LA11">
            <v>0</v>
          </cell>
          <cell r="LB11">
            <v>0</v>
          </cell>
          <cell r="LC11">
            <v>0</v>
          </cell>
          <cell r="LD11">
            <v>0</v>
          </cell>
          <cell r="LE11">
            <v>0</v>
          </cell>
          <cell r="LF11">
            <v>0</v>
          </cell>
          <cell r="LG11">
            <v>0</v>
          </cell>
          <cell r="LH11">
            <v>0</v>
          </cell>
          <cell r="LI11">
            <v>0</v>
          </cell>
          <cell r="LJ11">
            <v>0</v>
          </cell>
          <cell r="LK11">
            <v>0</v>
          </cell>
          <cell r="LL11">
            <v>0</v>
          </cell>
          <cell r="LM11">
            <v>0</v>
          </cell>
          <cell r="LN11">
            <v>0</v>
          </cell>
          <cell r="LO11">
            <v>0</v>
          </cell>
          <cell r="LP11">
            <v>0</v>
          </cell>
          <cell r="LQ11">
            <v>0</v>
          </cell>
          <cell r="LR11">
            <v>0</v>
          </cell>
          <cell r="LS11">
            <v>0</v>
          </cell>
          <cell r="LT11">
            <v>0</v>
          </cell>
          <cell r="LU11">
            <v>0</v>
          </cell>
          <cell r="LV11">
            <v>0</v>
          </cell>
          <cell r="LW11">
            <v>0</v>
          </cell>
          <cell r="LX11">
            <v>0</v>
          </cell>
          <cell r="LY11">
            <v>0</v>
          </cell>
          <cell r="LZ11">
            <v>0</v>
          </cell>
          <cell r="MA11">
            <v>0</v>
          </cell>
          <cell r="MB11">
            <v>0</v>
          </cell>
          <cell r="MC11">
            <v>0</v>
          </cell>
          <cell r="MD11">
            <v>0</v>
          </cell>
          <cell r="ME11">
            <v>0</v>
          </cell>
          <cell r="MF11">
            <v>0</v>
          </cell>
          <cell r="MG11">
            <v>0</v>
          </cell>
          <cell r="MH11">
            <v>0</v>
          </cell>
          <cell r="MI11">
            <v>0</v>
          </cell>
          <cell r="MJ11">
            <v>0</v>
          </cell>
          <cell r="MK11">
            <v>0</v>
          </cell>
          <cell r="ML11">
            <v>0</v>
          </cell>
          <cell r="MM11">
            <v>0</v>
          </cell>
          <cell r="MN11">
            <v>0</v>
          </cell>
          <cell r="MO11">
            <v>0</v>
          </cell>
          <cell r="MP11">
            <v>0</v>
          </cell>
          <cell r="MQ11">
            <v>0</v>
          </cell>
          <cell r="MR11">
            <v>0</v>
          </cell>
          <cell r="MS11">
            <v>0</v>
          </cell>
          <cell r="MT11">
            <v>0</v>
          </cell>
          <cell r="MU11">
            <v>0</v>
          </cell>
          <cell r="MV11">
            <v>0</v>
          </cell>
          <cell r="MW11">
            <v>0</v>
          </cell>
          <cell r="MX11">
            <v>0</v>
          </cell>
          <cell r="MY11">
            <v>0</v>
          </cell>
          <cell r="MZ11">
            <v>0</v>
          </cell>
          <cell r="NA11">
            <v>0</v>
          </cell>
          <cell r="NB11">
            <v>0</v>
          </cell>
          <cell r="NC11">
            <v>0</v>
          </cell>
          <cell r="ND11">
            <v>0</v>
          </cell>
          <cell r="NE11">
            <v>0</v>
          </cell>
          <cell r="NF11">
            <v>0</v>
          </cell>
          <cell r="NG11">
            <v>0</v>
          </cell>
          <cell r="NH11">
            <v>0</v>
          </cell>
          <cell r="NI11">
            <v>0</v>
          </cell>
          <cell r="NJ11">
            <v>0</v>
          </cell>
          <cell r="NK11">
            <v>0</v>
          </cell>
          <cell r="NL11">
            <v>0</v>
          </cell>
          <cell r="NM11">
            <v>0</v>
          </cell>
          <cell r="NN11">
            <v>0</v>
          </cell>
          <cell r="NO11">
            <v>0</v>
          </cell>
          <cell r="NP11">
            <v>0</v>
          </cell>
          <cell r="NQ11">
            <v>0</v>
          </cell>
          <cell r="NR11">
            <v>0</v>
          </cell>
          <cell r="NS11">
            <v>0</v>
          </cell>
          <cell r="NT11">
            <v>0</v>
          </cell>
          <cell r="NU11">
            <v>0</v>
          </cell>
          <cell r="NV11">
            <v>0</v>
          </cell>
          <cell r="NW11">
            <v>0</v>
          </cell>
          <cell r="NX11">
            <v>0</v>
          </cell>
          <cell r="NY11">
            <v>0</v>
          </cell>
          <cell r="NZ11">
            <v>0</v>
          </cell>
          <cell r="OA11">
            <v>0</v>
          </cell>
          <cell r="OB11">
            <v>0</v>
          </cell>
          <cell r="OC11">
            <v>0</v>
          </cell>
          <cell r="OD11">
            <v>0</v>
          </cell>
          <cell r="OE11">
            <v>0</v>
          </cell>
          <cell r="OF11">
            <v>0</v>
          </cell>
          <cell r="OG11">
            <v>0</v>
          </cell>
          <cell r="OH11">
            <v>0</v>
          </cell>
          <cell r="OI11">
            <v>0</v>
          </cell>
          <cell r="OJ11">
            <v>0</v>
          </cell>
          <cell r="OK11">
            <v>0</v>
          </cell>
          <cell r="OL11">
            <v>0</v>
          </cell>
          <cell r="OM11">
            <v>0</v>
          </cell>
          <cell r="ON11">
            <v>0</v>
          </cell>
          <cell r="OO11">
            <v>0</v>
          </cell>
          <cell r="OP11">
            <v>0</v>
          </cell>
          <cell r="OQ11">
            <v>0</v>
          </cell>
          <cell r="OR11">
            <v>0</v>
          </cell>
          <cell r="OS11">
            <v>0</v>
          </cell>
          <cell r="OT11">
            <v>0</v>
          </cell>
          <cell r="OU11">
            <v>0</v>
          </cell>
          <cell r="OV11">
            <v>0</v>
          </cell>
          <cell r="OW11">
            <v>0</v>
          </cell>
          <cell r="OX11">
            <v>0</v>
          </cell>
          <cell r="OY11">
            <v>0</v>
          </cell>
          <cell r="OZ11">
            <v>0</v>
          </cell>
          <cell r="PA11">
            <v>0</v>
          </cell>
          <cell r="PB11">
            <v>0</v>
          </cell>
          <cell r="PC11">
            <v>0</v>
          </cell>
          <cell r="PD11">
            <v>0</v>
          </cell>
          <cell r="PE11">
            <v>0</v>
          </cell>
          <cell r="PF11">
            <v>0</v>
          </cell>
          <cell r="PG11">
            <v>0</v>
          </cell>
          <cell r="PH11">
            <v>0</v>
          </cell>
          <cell r="PI11">
            <v>0</v>
          </cell>
          <cell r="PJ11">
            <v>0</v>
          </cell>
          <cell r="PK11">
            <v>0</v>
          </cell>
          <cell r="PL11">
            <v>0</v>
          </cell>
          <cell r="PM11">
            <v>0</v>
          </cell>
          <cell r="PN11">
            <v>0</v>
          </cell>
          <cell r="PO11">
            <v>0</v>
          </cell>
          <cell r="PP11">
            <v>0</v>
          </cell>
          <cell r="PQ11">
            <v>0</v>
          </cell>
          <cell r="PR11">
            <v>0</v>
          </cell>
          <cell r="PS11">
            <v>0</v>
          </cell>
          <cell r="PT11">
            <v>0</v>
          </cell>
          <cell r="PU11">
            <v>0</v>
          </cell>
          <cell r="PV11">
            <v>0</v>
          </cell>
          <cell r="PW11">
            <v>0</v>
          </cell>
          <cell r="PX11">
            <v>0</v>
          </cell>
          <cell r="PY11">
            <v>0</v>
          </cell>
          <cell r="PZ11">
            <v>0</v>
          </cell>
          <cell r="QA11">
            <v>0</v>
          </cell>
          <cell r="QB11">
            <v>0</v>
          </cell>
          <cell r="QC11">
            <v>0</v>
          </cell>
          <cell r="QD11">
            <v>0</v>
          </cell>
          <cell r="QE11">
            <v>0</v>
          </cell>
          <cell r="QF11">
            <v>0</v>
          </cell>
          <cell r="QG11">
            <v>0</v>
          </cell>
          <cell r="QH11">
            <v>0</v>
          </cell>
          <cell r="QI11">
            <v>0</v>
          </cell>
          <cell r="QJ11">
            <v>0</v>
          </cell>
          <cell r="QK11">
            <v>0</v>
          </cell>
          <cell r="QL11">
            <v>0</v>
          </cell>
          <cell r="QM11">
            <v>0</v>
          </cell>
          <cell r="QN11">
            <v>0</v>
          </cell>
          <cell r="QO11">
            <v>0</v>
          </cell>
          <cell r="QP11">
            <v>0</v>
          </cell>
          <cell r="QQ11">
            <v>0</v>
          </cell>
          <cell r="QR11">
            <v>0</v>
          </cell>
          <cell r="QS11">
            <v>0</v>
          </cell>
          <cell r="QT11">
            <v>0</v>
          </cell>
          <cell r="QU11">
            <v>0</v>
          </cell>
          <cell r="QV11">
            <v>0</v>
          </cell>
          <cell r="QW11">
            <v>0</v>
          </cell>
          <cell r="QX11">
            <v>0</v>
          </cell>
          <cell r="QY11">
            <v>0</v>
          </cell>
          <cell r="QZ11">
            <v>0</v>
          </cell>
          <cell r="RA11">
            <v>0</v>
          </cell>
          <cell r="RB11">
            <v>0</v>
          </cell>
          <cell r="RC11">
            <v>0</v>
          </cell>
          <cell r="RD11">
            <v>0</v>
          </cell>
          <cell r="RE11">
            <v>0</v>
          </cell>
          <cell r="RF11">
            <v>0</v>
          </cell>
          <cell r="RG11">
            <v>0</v>
          </cell>
          <cell r="RH11">
            <v>0</v>
          </cell>
          <cell r="RI11">
            <v>0</v>
          </cell>
          <cell r="RJ11">
            <v>0</v>
          </cell>
          <cell r="RK11">
            <v>0</v>
          </cell>
          <cell r="RL11">
            <v>0</v>
          </cell>
          <cell r="RM11">
            <v>0</v>
          </cell>
          <cell r="RN11">
            <v>0</v>
          </cell>
          <cell r="RO11">
            <v>0</v>
          </cell>
          <cell r="RP11">
            <v>0</v>
          </cell>
          <cell r="RQ11">
            <v>0</v>
          </cell>
          <cell r="RR11">
            <v>0</v>
          </cell>
          <cell r="RS11">
            <v>0</v>
          </cell>
          <cell r="RT11">
            <v>0</v>
          </cell>
          <cell r="RU11">
            <v>0</v>
          </cell>
          <cell r="RV11">
            <v>0</v>
          </cell>
          <cell r="RW11">
            <v>0</v>
          </cell>
          <cell r="RX11">
            <v>0</v>
          </cell>
          <cell r="RY11">
            <v>0</v>
          </cell>
          <cell r="RZ11">
            <v>0</v>
          </cell>
          <cell r="SA11">
            <v>0</v>
          </cell>
          <cell r="SB11">
            <v>0</v>
          </cell>
          <cell r="SC11">
            <v>0</v>
          </cell>
          <cell r="SD11">
            <v>0</v>
          </cell>
          <cell r="SE11">
            <v>0</v>
          </cell>
          <cell r="SF11">
            <v>0</v>
          </cell>
          <cell r="SG11">
            <v>0</v>
          </cell>
          <cell r="SH11">
            <v>0</v>
          </cell>
          <cell r="SI11">
            <v>0</v>
          </cell>
          <cell r="SJ11">
            <v>0</v>
          </cell>
          <cell r="SK11">
            <v>0</v>
          </cell>
          <cell r="SL11">
            <v>0</v>
          </cell>
          <cell r="SM11">
            <v>0</v>
          </cell>
          <cell r="SN11">
            <v>0</v>
          </cell>
          <cell r="SO11">
            <v>0</v>
          </cell>
          <cell r="SP11">
            <v>0</v>
          </cell>
          <cell r="SQ11">
            <v>0</v>
          </cell>
          <cell r="SR11">
            <v>0</v>
          </cell>
          <cell r="SS11">
            <v>0</v>
          </cell>
          <cell r="ST11">
            <v>0</v>
          </cell>
          <cell r="SU11">
            <v>0</v>
          </cell>
          <cell r="SV11">
            <v>0</v>
          </cell>
          <cell r="SW11">
            <v>0</v>
          </cell>
          <cell r="SX11">
            <v>0</v>
          </cell>
          <cell r="SY11">
            <v>0</v>
          </cell>
          <cell r="SZ11">
            <v>0</v>
          </cell>
          <cell r="TA11">
            <v>0</v>
          </cell>
          <cell r="TB11">
            <v>0</v>
          </cell>
          <cell r="TC11">
            <v>0</v>
          </cell>
          <cell r="TD11">
            <v>0</v>
          </cell>
          <cell r="TE11">
            <v>0</v>
          </cell>
          <cell r="TF11">
            <v>0</v>
          </cell>
          <cell r="TG11">
            <v>0</v>
          </cell>
          <cell r="TH11">
            <v>0</v>
          </cell>
          <cell r="TI11">
            <v>0</v>
          </cell>
          <cell r="TJ11">
            <v>0</v>
          </cell>
          <cell r="TK11">
            <v>0</v>
          </cell>
          <cell r="TL11">
            <v>0</v>
          </cell>
          <cell r="TM11">
            <v>0</v>
          </cell>
          <cell r="TN11">
            <v>0</v>
          </cell>
          <cell r="TO11">
            <v>0</v>
          </cell>
          <cell r="TP11">
            <v>0</v>
          </cell>
          <cell r="TQ11">
            <v>0</v>
          </cell>
          <cell r="TR11">
            <v>0</v>
          </cell>
          <cell r="TS11">
            <v>0</v>
          </cell>
          <cell r="TT11">
            <v>0</v>
          </cell>
          <cell r="TU11">
            <v>0</v>
          </cell>
          <cell r="TV11">
            <v>0</v>
          </cell>
          <cell r="TW11">
            <v>0</v>
          </cell>
          <cell r="TX11">
            <v>0</v>
          </cell>
          <cell r="TY11">
            <v>0</v>
          </cell>
          <cell r="TZ11">
            <v>0</v>
          </cell>
          <cell r="UA11">
            <v>0</v>
          </cell>
          <cell r="UB11">
            <v>0</v>
          </cell>
          <cell r="UC11">
            <v>0</v>
          </cell>
          <cell r="UD11">
            <v>0</v>
          </cell>
          <cell r="UE11">
            <v>0</v>
          </cell>
          <cell r="UF11">
            <v>0</v>
          </cell>
          <cell r="UG11">
            <v>0</v>
          </cell>
          <cell r="UH11">
            <v>0</v>
          </cell>
          <cell r="UI11">
            <v>0</v>
          </cell>
          <cell r="UJ11">
            <v>0</v>
          </cell>
          <cell r="UK11">
            <v>0</v>
          </cell>
          <cell r="UL11">
            <v>0</v>
          </cell>
          <cell r="UM11">
            <v>0</v>
          </cell>
          <cell r="UN11">
            <v>0</v>
          </cell>
          <cell r="UO11">
            <v>0</v>
          </cell>
          <cell r="UP11">
            <v>0</v>
          </cell>
          <cell r="UQ11">
            <v>0</v>
          </cell>
          <cell r="UR11">
            <v>0</v>
          </cell>
          <cell r="US11">
            <v>0</v>
          </cell>
          <cell r="UT11">
            <v>0</v>
          </cell>
          <cell r="UU11">
            <v>0</v>
          </cell>
          <cell r="UV11">
            <v>0</v>
          </cell>
          <cell r="UW11">
            <v>0</v>
          </cell>
          <cell r="UX11">
            <v>0</v>
          </cell>
          <cell r="UY11">
            <v>0</v>
          </cell>
          <cell r="UZ11">
            <v>0</v>
          </cell>
          <cell r="VA11">
            <v>0</v>
          </cell>
          <cell r="VB11">
            <v>0</v>
          </cell>
          <cell r="VC11">
            <v>0</v>
          </cell>
          <cell r="VD11">
            <v>0</v>
          </cell>
          <cell r="VE11">
            <v>0</v>
          </cell>
          <cell r="VF11">
            <v>0</v>
          </cell>
          <cell r="VG11">
            <v>0</v>
          </cell>
          <cell r="VH11">
            <v>0</v>
          </cell>
          <cell r="VI11">
            <v>0</v>
          </cell>
          <cell r="VJ11">
            <v>0</v>
          </cell>
          <cell r="VK11">
            <v>0</v>
          </cell>
          <cell r="VL11">
            <v>0</v>
          </cell>
          <cell r="VM11">
            <v>0</v>
          </cell>
          <cell r="VN11">
            <v>0</v>
          </cell>
          <cell r="VO11">
            <v>0</v>
          </cell>
          <cell r="VP11">
            <v>0</v>
          </cell>
          <cell r="VQ11">
            <v>0</v>
          </cell>
          <cell r="VR11">
            <v>0</v>
          </cell>
          <cell r="VS11">
            <v>0</v>
          </cell>
          <cell r="VT11">
            <v>0</v>
          </cell>
          <cell r="VU11">
            <v>0</v>
          </cell>
          <cell r="VV11">
            <v>0</v>
          </cell>
          <cell r="VW11">
            <v>0</v>
          </cell>
          <cell r="VX11">
            <v>0</v>
          </cell>
          <cell r="VY11">
            <v>0</v>
          </cell>
          <cell r="VZ11">
            <v>0</v>
          </cell>
          <cell r="WA11">
            <v>0</v>
          </cell>
          <cell r="WB11">
            <v>0</v>
          </cell>
          <cell r="WC11">
            <v>0</v>
          </cell>
          <cell r="WD11">
            <v>0</v>
          </cell>
          <cell r="WE11">
            <v>0</v>
          </cell>
          <cell r="WF11">
            <v>0</v>
          </cell>
          <cell r="WG11">
            <v>0</v>
          </cell>
          <cell r="WH11">
            <v>0</v>
          </cell>
          <cell r="WI11">
            <v>0</v>
          </cell>
          <cell r="WJ11">
            <v>0</v>
          </cell>
          <cell r="WK11">
            <v>0</v>
          </cell>
          <cell r="WL11">
            <v>0</v>
          </cell>
          <cell r="WM11">
            <v>0</v>
          </cell>
          <cell r="WN11">
            <v>0</v>
          </cell>
          <cell r="WO11">
            <v>0</v>
          </cell>
          <cell r="WP11">
            <v>0</v>
          </cell>
          <cell r="WQ11">
            <v>0</v>
          </cell>
          <cell r="WR11">
            <v>0</v>
          </cell>
          <cell r="WS11">
            <v>0</v>
          </cell>
          <cell r="WT11">
            <v>0</v>
          </cell>
          <cell r="WU11">
            <v>0</v>
          </cell>
          <cell r="WV11">
            <v>0</v>
          </cell>
          <cell r="WW11">
            <v>0</v>
          </cell>
          <cell r="WX11">
            <v>0</v>
          </cell>
          <cell r="WY11">
            <v>0</v>
          </cell>
          <cell r="WZ11">
            <v>0</v>
          </cell>
          <cell r="XA11">
            <v>0</v>
          </cell>
          <cell r="XB11">
            <v>0</v>
          </cell>
          <cell r="XC11">
            <v>0</v>
          </cell>
          <cell r="XD11">
            <v>0</v>
          </cell>
          <cell r="XE11">
            <v>0</v>
          </cell>
          <cell r="XF11">
            <v>0</v>
          </cell>
          <cell r="XG11">
            <v>0</v>
          </cell>
          <cell r="XH11">
            <v>0</v>
          </cell>
          <cell r="XI11">
            <v>0</v>
          </cell>
          <cell r="XJ11">
            <v>0</v>
          </cell>
          <cell r="XK11">
            <v>0</v>
          </cell>
          <cell r="XL11">
            <v>0</v>
          </cell>
          <cell r="XM11">
            <v>0</v>
          </cell>
          <cell r="XN11">
            <v>0</v>
          </cell>
          <cell r="XO11">
            <v>0</v>
          </cell>
          <cell r="XP11">
            <v>0</v>
          </cell>
          <cell r="XQ11">
            <v>0</v>
          </cell>
        </row>
        <row r="12">
          <cell r="C12">
            <v>389.19175368999998</v>
          </cell>
          <cell r="F12" t="str">
            <v>Pesos Ajustados</v>
          </cell>
          <cell r="G12" t="str">
            <v>Coparticipación Federal de Impuestos</v>
          </cell>
          <cell r="N12" t="str">
            <v>Gobierno Federal</v>
          </cell>
          <cell r="P12" t="str">
            <v>LIBOR</v>
          </cell>
          <cell r="BN12">
            <v>2031322.91</v>
          </cell>
          <cell r="BO12">
            <v>5483637.6514182519</v>
          </cell>
          <cell r="BP12">
            <v>2438450.2799999998</v>
          </cell>
          <cell r="BQ12">
            <v>5666262.9978368394</v>
          </cell>
          <cell r="BR12">
            <v>2061241.36</v>
          </cell>
          <cell r="BS12">
            <v>5728062.639200585</v>
          </cell>
          <cell r="BT12">
            <v>2043305.87</v>
          </cell>
          <cell r="BU12">
            <v>5808625.5321350098</v>
          </cell>
          <cell r="BV12">
            <v>2136224.62</v>
          </cell>
          <cell r="BW12">
            <v>5959290.0520500802</v>
          </cell>
          <cell r="BX12">
            <v>2289993.1300000004</v>
          </cell>
          <cell r="BY12">
            <v>6081120.9456538158</v>
          </cell>
          <cell r="BZ12">
            <v>1874823.16</v>
          </cell>
          <cell r="CA12">
            <v>6081121.1456538159</v>
          </cell>
          <cell r="CB12">
            <v>1972806.92</v>
          </cell>
          <cell r="CC12">
            <v>6081121.1456538159</v>
          </cell>
          <cell r="CD12">
            <v>1941492.52</v>
          </cell>
          <cell r="CE12">
            <v>6081121.1456538159</v>
          </cell>
          <cell r="CF12">
            <v>1848559.48</v>
          </cell>
          <cell r="CG12">
            <v>6081121.1456538159</v>
          </cell>
          <cell r="CH12">
            <v>1878863.73</v>
          </cell>
          <cell r="CI12">
            <v>6081121.1456538159</v>
          </cell>
          <cell r="CJ12">
            <v>1787950.97</v>
          </cell>
          <cell r="CK12">
            <v>6081121.1456538159</v>
          </cell>
          <cell r="CL12">
            <v>1816234.94</v>
          </cell>
          <cell r="CM12">
            <v>6081121.1456538159</v>
          </cell>
          <cell r="CN12">
            <v>1784920.55</v>
          </cell>
          <cell r="CO12">
            <v>6081121.1456538159</v>
          </cell>
          <cell r="CP12">
            <v>1640470.27</v>
          </cell>
          <cell r="CQ12">
            <v>6081121.1456538159</v>
          </cell>
          <cell r="CR12">
            <v>1722291.75</v>
          </cell>
          <cell r="CS12">
            <v>6081121.1456538159</v>
          </cell>
          <cell r="CT12">
            <v>1636429.7</v>
          </cell>
          <cell r="CU12">
            <v>6081121.1456538159</v>
          </cell>
          <cell r="CV12">
            <v>1659662.96</v>
          </cell>
          <cell r="CW12">
            <v>6081121.1456538159</v>
          </cell>
          <cell r="CX12">
            <v>1575821.19</v>
          </cell>
          <cell r="CY12">
            <v>6081121.1456538159</v>
          </cell>
          <cell r="CZ12">
            <v>1597034.17</v>
          </cell>
          <cell r="DA12">
            <v>6081121.1456538159</v>
          </cell>
          <cell r="DB12">
            <v>1565719.78</v>
          </cell>
          <cell r="DC12">
            <v>6081121.1456538159</v>
          </cell>
          <cell r="DD12">
            <v>1484908.43</v>
          </cell>
          <cell r="DE12">
            <v>6081121.1456538159</v>
          </cell>
          <cell r="DF12">
            <v>1503090.99</v>
          </cell>
          <cell r="DG12">
            <v>6081121.1456538159</v>
          </cell>
          <cell r="DH12">
            <v>1424299.93</v>
          </cell>
          <cell r="DI12">
            <v>6081121.1456538159</v>
          </cell>
          <cell r="DJ12">
            <v>1440462.19</v>
          </cell>
          <cell r="DK12">
            <v>6081121.1456538159</v>
          </cell>
          <cell r="DL12">
            <v>1409147.8</v>
          </cell>
          <cell r="DM12">
            <v>6081121.1456538159</v>
          </cell>
          <cell r="DN12">
            <v>1244494.69</v>
          </cell>
          <cell r="DO12">
            <v>6081121.1456538159</v>
          </cell>
          <cell r="DP12">
            <v>1346519.01</v>
          </cell>
          <cell r="DQ12">
            <v>6081121.1456538159</v>
          </cell>
          <cell r="DR12">
            <v>1272778.6599999999</v>
          </cell>
          <cell r="DS12">
            <v>6081121.1456538159</v>
          </cell>
          <cell r="DT12">
            <v>1283890.22</v>
          </cell>
          <cell r="DU12">
            <v>6081121.1456538159</v>
          </cell>
          <cell r="DV12">
            <v>1212170.1499999999</v>
          </cell>
          <cell r="DW12">
            <v>6081121.1456538159</v>
          </cell>
          <cell r="DX12">
            <v>1221261.43</v>
          </cell>
          <cell r="DY12">
            <v>6081121.1456538159</v>
          </cell>
          <cell r="DZ12">
            <v>1189947.03</v>
          </cell>
          <cell r="EA12">
            <v>6081121.1456538159</v>
          </cell>
          <cell r="EB12">
            <v>1121257.3899999999</v>
          </cell>
          <cell r="EC12">
            <v>6081121.1456538159</v>
          </cell>
          <cell r="ED12">
            <v>1127318.24</v>
          </cell>
          <cell r="EE12">
            <v>6081121.1456538159</v>
          </cell>
          <cell r="EF12">
            <v>1060648.8799999999</v>
          </cell>
          <cell r="EG12">
            <v>6081121.1456538159</v>
          </cell>
          <cell r="EH12">
            <v>1064689.45</v>
          </cell>
          <cell r="EI12">
            <v>6081121.1456538159</v>
          </cell>
          <cell r="EJ12">
            <v>1033375.05</v>
          </cell>
          <cell r="EK12">
            <v>6081121.1456538159</v>
          </cell>
          <cell r="EL12">
            <v>905087.05</v>
          </cell>
          <cell r="EM12">
            <v>6081121.1456538159</v>
          </cell>
          <cell r="EN12">
            <v>970746.26</v>
          </cell>
          <cell r="EO12">
            <v>6081121.1456538159</v>
          </cell>
          <cell r="EP12">
            <v>909127.61</v>
          </cell>
          <cell r="EQ12">
            <v>6081121.1456538159</v>
          </cell>
          <cell r="ER12">
            <v>908117.47</v>
          </cell>
          <cell r="ES12">
            <v>6081121.1456538159</v>
          </cell>
          <cell r="ET12">
            <v>848519.1</v>
          </cell>
          <cell r="EU12">
            <v>6081121.1456538159</v>
          </cell>
          <cell r="EV12">
            <v>845488.68</v>
          </cell>
          <cell r="EW12">
            <v>6081121.1456538159</v>
          </cell>
          <cell r="EX12">
            <v>814174.28</v>
          </cell>
          <cell r="EY12">
            <v>6081121.1456538159</v>
          </cell>
          <cell r="EZ12">
            <v>757606.34</v>
          </cell>
          <cell r="FA12">
            <v>6081121.1456538159</v>
          </cell>
          <cell r="FB12">
            <v>751545.49</v>
          </cell>
          <cell r="FC12">
            <v>6081121.1456538159</v>
          </cell>
          <cell r="FD12">
            <v>696997.84</v>
          </cell>
          <cell r="FE12">
            <v>6081121.1456538159</v>
          </cell>
          <cell r="FF12">
            <v>688916.7</v>
          </cell>
          <cell r="FG12">
            <v>6081121.1456538159</v>
          </cell>
          <cell r="FH12">
            <v>657602.31000000006</v>
          </cell>
          <cell r="FI12">
            <v>6081121.1456538159</v>
          </cell>
          <cell r="FJ12">
            <v>565679.4</v>
          </cell>
          <cell r="FK12">
            <v>6081121.1456538159</v>
          </cell>
          <cell r="FL12">
            <v>594973.52</v>
          </cell>
          <cell r="FM12">
            <v>6081121.1456538159</v>
          </cell>
          <cell r="FN12">
            <v>545476.56999999995</v>
          </cell>
          <cell r="FO12">
            <v>6081121.1456538159</v>
          </cell>
          <cell r="FP12">
            <v>532344.72</v>
          </cell>
          <cell r="FQ12">
            <v>6081121.1456538159</v>
          </cell>
          <cell r="FR12">
            <v>484868.06</v>
          </cell>
          <cell r="FS12">
            <v>6081121.1456538159</v>
          </cell>
          <cell r="FT12">
            <v>469715.93</v>
          </cell>
          <cell r="FU12">
            <v>6081121.1456538159</v>
          </cell>
          <cell r="FV12">
            <v>438401.54</v>
          </cell>
          <cell r="FW12">
            <v>6081121.1456538159</v>
          </cell>
          <cell r="FX12">
            <v>393955.3</v>
          </cell>
          <cell r="FY12">
            <v>6081121.1456538159</v>
          </cell>
          <cell r="FZ12">
            <v>375772.75</v>
          </cell>
          <cell r="GA12">
            <v>6081121.1456538159</v>
          </cell>
          <cell r="GB12">
            <v>333346.78999999998</v>
          </cell>
          <cell r="GC12">
            <v>6081121.1456538159</v>
          </cell>
          <cell r="GD12">
            <v>313143.96000000002</v>
          </cell>
          <cell r="GE12">
            <v>6081121.1456538159</v>
          </cell>
          <cell r="GF12">
            <v>281829.56</v>
          </cell>
          <cell r="GG12">
            <v>6081121.1456538159</v>
          </cell>
          <cell r="GH12">
            <v>234352.9</v>
          </cell>
          <cell r="GI12">
            <v>6081121.1456538159</v>
          </cell>
          <cell r="GJ12">
            <v>219200.77</v>
          </cell>
          <cell r="GK12">
            <v>6081121.1456538159</v>
          </cell>
          <cell r="GL12">
            <v>181825.52</v>
          </cell>
          <cell r="GM12">
            <v>6081121.1456538159</v>
          </cell>
          <cell r="GN12">
            <v>156571.98000000001</v>
          </cell>
          <cell r="GO12">
            <v>6081121.1456538159</v>
          </cell>
          <cell r="GP12">
            <v>121217.02</v>
          </cell>
          <cell r="GQ12">
            <v>6081121.1456538159</v>
          </cell>
          <cell r="GR12">
            <v>93943.19</v>
          </cell>
          <cell r="GS12">
            <v>6081121.1456538159</v>
          </cell>
          <cell r="GT12">
            <v>62628.79</v>
          </cell>
          <cell r="GU12">
            <v>6081121.1456538159</v>
          </cell>
          <cell r="GV12">
            <v>30304.25</v>
          </cell>
          <cell r="GW12">
            <v>6081121.1456538159</v>
          </cell>
          <cell r="GX12">
            <v>0</v>
          </cell>
          <cell r="GY12">
            <v>0</v>
          </cell>
          <cell r="GZ12">
            <v>0</v>
          </cell>
          <cell r="HA12">
            <v>0</v>
          </cell>
          <cell r="HB12">
            <v>0</v>
          </cell>
          <cell r="HC12">
            <v>0</v>
          </cell>
          <cell r="HD12">
            <v>0</v>
          </cell>
          <cell r="HE12">
            <v>0</v>
          </cell>
          <cell r="HF12">
            <v>0</v>
          </cell>
          <cell r="HG12">
            <v>0</v>
          </cell>
          <cell r="HH12">
            <v>0</v>
          </cell>
          <cell r="HI12">
            <v>0</v>
          </cell>
          <cell r="HJ12">
            <v>0</v>
          </cell>
          <cell r="HK12">
            <v>0</v>
          </cell>
          <cell r="HL12">
            <v>0</v>
          </cell>
          <cell r="HM12">
            <v>0</v>
          </cell>
          <cell r="HN12">
            <v>0</v>
          </cell>
          <cell r="HO12">
            <v>0</v>
          </cell>
          <cell r="HP12">
            <v>0</v>
          </cell>
          <cell r="HQ12">
            <v>0</v>
          </cell>
          <cell r="HR12">
            <v>0</v>
          </cell>
          <cell r="HS12">
            <v>0</v>
          </cell>
          <cell r="HT12">
            <v>0</v>
          </cell>
          <cell r="HU12">
            <v>0</v>
          </cell>
          <cell r="HV12">
            <v>0</v>
          </cell>
          <cell r="HW12">
            <v>0</v>
          </cell>
          <cell r="HX12">
            <v>0</v>
          </cell>
          <cell r="HY12">
            <v>0</v>
          </cell>
          <cell r="HZ12">
            <v>0</v>
          </cell>
          <cell r="IA12">
            <v>0</v>
          </cell>
          <cell r="IB12">
            <v>0</v>
          </cell>
          <cell r="IC12">
            <v>0</v>
          </cell>
          <cell r="ID12">
            <v>0</v>
          </cell>
          <cell r="IE12">
            <v>0</v>
          </cell>
          <cell r="IF12">
            <v>0</v>
          </cell>
          <cell r="IG12">
            <v>0</v>
          </cell>
          <cell r="IH12">
            <v>0</v>
          </cell>
          <cell r="II12">
            <v>0</v>
          </cell>
          <cell r="IJ12">
            <v>0</v>
          </cell>
          <cell r="IK12">
            <v>0</v>
          </cell>
          <cell r="IL12">
            <v>0</v>
          </cell>
          <cell r="IM12">
            <v>0</v>
          </cell>
          <cell r="IN12">
            <v>0</v>
          </cell>
          <cell r="IO12">
            <v>0</v>
          </cell>
          <cell r="IP12">
            <v>0</v>
          </cell>
          <cell r="IQ12">
            <v>0</v>
          </cell>
          <cell r="IR12">
            <v>0</v>
          </cell>
          <cell r="IS12">
            <v>0</v>
          </cell>
          <cell r="IT12">
            <v>0</v>
          </cell>
          <cell r="IU12">
            <v>0</v>
          </cell>
          <cell r="IV12">
            <v>0</v>
          </cell>
          <cell r="IW12">
            <v>0</v>
          </cell>
          <cell r="IX12">
            <v>0</v>
          </cell>
          <cell r="IY12">
            <v>0</v>
          </cell>
          <cell r="IZ12">
            <v>0</v>
          </cell>
          <cell r="JA12">
            <v>0</v>
          </cell>
          <cell r="JB12">
            <v>0</v>
          </cell>
          <cell r="JC12">
            <v>0</v>
          </cell>
          <cell r="JD12">
            <v>0</v>
          </cell>
          <cell r="JE12">
            <v>0</v>
          </cell>
          <cell r="JF12">
            <v>0</v>
          </cell>
          <cell r="JG12">
            <v>0</v>
          </cell>
          <cell r="JH12">
            <v>0</v>
          </cell>
          <cell r="JI12">
            <v>0</v>
          </cell>
          <cell r="JJ12">
            <v>0</v>
          </cell>
          <cell r="JK12">
            <v>0</v>
          </cell>
          <cell r="JL12">
            <v>0</v>
          </cell>
          <cell r="JM12">
            <v>0</v>
          </cell>
          <cell r="JN12">
            <v>0</v>
          </cell>
          <cell r="JO12">
            <v>0</v>
          </cell>
          <cell r="JP12">
            <v>0</v>
          </cell>
          <cell r="JQ12">
            <v>0</v>
          </cell>
          <cell r="JR12">
            <v>0</v>
          </cell>
          <cell r="JS12">
            <v>0</v>
          </cell>
          <cell r="JT12">
            <v>0</v>
          </cell>
          <cell r="JU12">
            <v>0</v>
          </cell>
          <cell r="JV12">
            <v>0</v>
          </cell>
          <cell r="JW12">
            <v>0</v>
          </cell>
          <cell r="JX12">
            <v>0</v>
          </cell>
          <cell r="JY12">
            <v>0</v>
          </cell>
          <cell r="JZ12">
            <v>0</v>
          </cell>
          <cell r="KA12">
            <v>0</v>
          </cell>
          <cell r="KB12">
            <v>0</v>
          </cell>
          <cell r="KC12">
            <v>0</v>
          </cell>
          <cell r="KD12">
            <v>0</v>
          </cell>
          <cell r="KE12">
            <v>0</v>
          </cell>
          <cell r="KF12">
            <v>0</v>
          </cell>
          <cell r="KG12">
            <v>0</v>
          </cell>
          <cell r="KH12">
            <v>0</v>
          </cell>
          <cell r="KI12">
            <v>0</v>
          </cell>
          <cell r="KJ12">
            <v>0</v>
          </cell>
          <cell r="KK12">
            <v>0</v>
          </cell>
          <cell r="KL12">
            <v>0</v>
          </cell>
          <cell r="KM12">
            <v>0</v>
          </cell>
          <cell r="KN12">
            <v>0</v>
          </cell>
          <cell r="KO12">
            <v>0</v>
          </cell>
          <cell r="KP12">
            <v>0</v>
          </cell>
          <cell r="KQ12">
            <v>0</v>
          </cell>
          <cell r="KR12">
            <v>0</v>
          </cell>
          <cell r="KS12">
            <v>0</v>
          </cell>
          <cell r="KT12">
            <v>0</v>
          </cell>
          <cell r="KU12">
            <v>0</v>
          </cell>
          <cell r="KV12">
            <v>0</v>
          </cell>
          <cell r="KW12">
            <v>0</v>
          </cell>
          <cell r="KX12">
            <v>0</v>
          </cell>
          <cell r="KY12">
            <v>0</v>
          </cell>
          <cell r="KZ12">
            <v>0</v>
          </cell>
          <cell r="LA12">
            <v>0</v>
          </cell>
          <cell r="LB12">
            <v>0</v>
          </cell>
          <cell r="LC12">
            <v>0</v>
          </cell>
          <cell r="LD12">
            <v>0</v>
          </cell>
          <cell r="LE12">
            <v>0</v>
          </cell>
          <cell r="LF12">
            <v>0</v>
          </cell>
          <cell r="LG12">
            <v>0</v>
          </cell>
          <cell r="LH12">
            <v>0</v>
          </cell>
          <cell r="LI12">
            <v>0</v>
          </cell>
          <cell r="LJ12">
            <v>0</v>
          </cell>
          <cell r="LK12">
            <v>0</v>
          </cell>
          <cell r="LL12">
            <v>0</v>
          </cell>
          <cell r="LM12">
            <v>0</v>
          </cell>
          <cell r="LN12">
            <v>0</v>
          </cell>
          <cell r="LO12">
            <v>0</v>
          </cell>
          <cell r="LP12">
            <v>0</v>
          </cell>
          <cell r="LQ12">
            <v>0</v>
          </cell>
          <cell r="LR12">
            <v>0</v>
          </cell>
          <cell r="LS12">
            <v>0</v>
          </cell>
          <cell r="LT12">
            <v>0</v>
          </cell>
          <cell r="LU12">
            <v>0</v>
          </cell>
          <cell r="LV12">
            <v>0</v>
          </cell>
          <cell r="LW12">
            <v>0</v>
          </cell>
          <cell r="LX12">
            <v>0</v>
          </cell>
          <cell r="LY12">
            <v>0</v>
          </cell>
          <cell r="LZ12">
            <v>0</v>
          </cell>
          <cell r="MA12">
            <v>0</v>
          </cell>
          <cell r="MB12">
            <v>0</v>
          </cell>
          <cell r="MC12">
            <v>0</v>
          </cell>
          <cell r="MD12">
            <v>0</v>
          </cell>
          <cell r="ME12">
            <v>0</v>
          </cell>
          <cell r="MF12">
            <v>0</v>
          </cell>
          <cell r="MG12">
            <v>0</v>
          </cell>
          <cell r="MH12">
            <v>0</v>
          </cell>
          <cell r="MI12">
            <v>0</v>
          </cell>
          <cell r="MJ12">
            <v>0</v>
          </cell>
          <cell r="MK12">
            <v>0</v>
          </cell>
          <cell r="ML12">
            <v>0</v>
          </cell>
          <cell r="MM12">
            <v>0</v>
          </cell>
          <cell r="MN12">
            <v>0</v>
          </cell>
          <cell r="MO12">
            <v>0</v>
          </cell>
          <cell r="MP12">
            <v>0</v>
          </cell>
          <cell r="MQ12">
            <v>0</v>
          </cell>
          <cell r="MR12">
            <v>0</v>
          </cell>
          <cell r="MS12">
            <v>0</v>
          </cell>
          <cell r="MT12">
            <v>0</v>
          </cell>
          <cell r="MU12">
            <v>0</v>
          </cell>
          <cell r="MV12">
            <v>0</v>
          </cell>
          <cell r="MW12">
            <v>0</v>
          </cell>
          <cell r="MX12">
            <v>0</v>
          </cell>
          <cell r="MY12">
            <v>0</v>
          </cell>
          <cell r="MZ12">
            <v>0</v>
          </cell>
          <cell r="NA12">
            <v>0</v>
          </cell>
          <cell r="NB12">
            <v>0</v>
          </cell>
          <cell r="NC12">
            <v>0</v>
          </cell>
          <cell r="ND12">
            <v>0</v>
          </cell>
          <cell r="NE12">
            <v>0</v>
          </cell>
          <cell r="NF12">
            <v>0</v>
          </cell>
          <cell r="NG12">
            <v>0</v>
          </cell>
          <cell r="NH12">
            <v>0</v>
          </cell>
          <cell r="NI12">
            <v>0</v>
          </cell>
          <cell r="NJ12">
            <v>0</v>
          </cell>
          <cell r="NK12">
            <v>0</v>
          </cell>
          <cell r="NL12">
            <v>0</v>
          </cell>
          <cell r="NM12">
            <v>0</v>
          </cell>
          <cell r="NN12">
            <v>0</v>
          </cell>
          <cell r="NO12">
            <v>0</v>
          </cell>
          <cell r="NP12">
            <v>0</v>
          </cell>
          <cell r="NQ12">
            <v>0</v>
          </cell>
          <cell r="NR12">
            <v>0</v>
          </cell>
          <cell r="NS12">
            <v>0</v>
          </cell>
          <cell r="NT12">
            <v>0</v>
          </cell>
          <cell r="NU12">
            <v>0</v>
          </cell>
          <cell r="NV12">
            <v>0</v>
          </cell>
          <cell r="NW12">
            <v>0</v>
          </cell>
          <cell r="NX12">
            <v>0</v>
          </cell>
          <cell r="NY12">
            <v>0</v>
          </cell>
          <cell r="NZ12">
            <v>0</v>
          </cell>
          <cell r="OA12">
            <v>0</v>
          </cell>
          <cell r="OB12">
            <v>0</v>
          </cell>
          <cell r="OC12">
            <v>0</v>
          </cell>
          <cell r="OD12">
            <v>0</v>
          </cell>
          <cell r="OE12">
            <v>0</v>
          </cell>
          <cell r="OF12">
            <v>0</v>
          </cell>
          <cell r="OG12">
            <v>0</v>
          </cell>
          <cell r="OH12">
            <v>0</v>
          </cell>
          <cell r="OI12">
            <v>0</v>
          </cell>
          <cell r="OJ12">
            <v>0</v>
          </cell>
          <cell r="OK12">
            <v>0</v>
          </cell>
          <cell r="OL12">
            <v>0</v>
          </cell>
          <cell r="OM12">
            <v>0</v>
          </cell>
          <cell r="ON12">
            <v>0</v>
          </cell>
          <cell r="OO12">
            <v>0</v>
          </cell>
          <cell r="OP12">
            <v>0</v>
          </cell>
          <cell r="OQ12">
            <v>0</v>
          </cell>
          <cell r="OR12">
            <v>0</v>
          </cell>
          <cell r="OS12">
            <v>0</v>
          </cell>
          <cell r="OT12">
            <v>0</v>
          </cell>
          <cell r="OU12">
            <v>0</v>
          </cell>
          <cell r="OV12">
            <v>0</v>
          </cell>
          <cell r="OW12">
            <v>0</v>
          </cell>
          <cell r="OX12">
            <v>0</v>
          </cell>
          <cell r="OY12">
            <v>0</v>
          </cell>
          <cell r="OZ12">
            <v>0</v>
          </cell>
          <cell r="PA12">
            <v>0</v>
          </cell>
          <cell r="PB12">
            <v>0</v>
          </cell>
          <cell r="PC12">
            <v>0</v>
          </cell>
          <cell r="PD12">
            <v>0</v>
          </cell>
          <cell r="PE12">
            <v>0</v>
          </cell>
          <cell r="PF12">
            <v>0</v>
          </cell>
          <cell r="PG12">
            <v>0</v>
          </cell>
          <cell r="PH12">
            <v>0</v>
          </cell>
          <cell r="PI12">
            <v>0</v>
          </cell>
          <cell r="PJ12">
            <v>0</v>
          </cell>
          <cell r="PK12">
            <v>0</v>
          </cell>
          <cell r="PL12">
            <v>0</v>
          </cell>
          <cell r="PM12">
            <v>0</v>
          </cell>
          <cell r="PN12">
            <v>0</v>
          </cell>
          <cell r="PO12">
            <v>0</v>
          </cell>
          <cell r="PP12">
            <v>0</v>
          </cell>
          <cell r="PQ12">
            <v>0</v>
          </cell>
          <cell r="PR12">
            <v>0</v>
          </cell>
          <cell r="PS12">
            <v>0</v>
          </cell>
          <cell r="PT12">
            <v>0</v>
          </cell>
          <cell r="PU12">
            <v>0</v>
          </cell>
          <cell r="PV12">
            <v>0</v>
          </cell>
          <cell r="PW12">
            <v>0</v>
          </cell>
          <cell r="PX12">
            <v>0</v>
          </cell>
          <cell r="PY12">
            <v>0</v>
          </cell>
          <cell r="PZ12">
            <v>0</v>
          </cell>
          <cell r="QA12">
            <v>0</v>
          </cell>
          <cell r="QB12">
            <v>0</v>
          </cell>
          <cell r="QC12">
            <v>0</v>
          </cell>
          <cell r="QD12">
            <v>0</v>
          </cell>
          <cell r="QE12">
            <v>0</v>
          </cell>
          <cell r="QF12">
            <v>0</v>
          </cell>
          <cell r="QG12">
            <v>0</v>
          </cell>
          <cell r="QH12">
            <v>0</v>
          </cell>
          <cell r="QI12">
            <v>0</v>
          </cell>
          <cell r="QJ12">
            <v>0</v>
          </cell>
          <cell r="QK12">
            <v>0</v>
          </cell>
          <cell r="QL12">
            <v>0</v>
          </cell>
          <cell r="QM12">
            <v>0</v>
          </cell>
          <cell r="QN12">
            <v>0</v>
          </cell>
          <cell r="QO12">
            <v>0</v>
          </cell>
          <cell r="QP12">
            <v>0</v>
          </cell>
          <cell r="QQ12">
            <v>0</v>
          </cell>
          <cell r="QR12">
            <v>0</v>
          </cell>
          <cell r="QS12">
            <v>0</v>
          </cell>
          <cell r="QT12">
            <v>0</v>
          </cell>
          <cell r="QU12">
            <v>0</v>
          </cell>
          <cell r="QV12">
            <v>0</v>
          </cell>
          <cell r="QW12">
            <v>0</v>
          </cell>
          <cell r="QX12">
            <v>0</v>
          </cell>
          <cell r="QY12">
            <v>0</v>
          </cell>
          <cell r="QZ12">
            <v>0</v>
          </cell>
          <cell r="RA12">
            <v>0</v>
          </cell>
          <cell r="RB12">
            <v>0</v>
          </cell>
          <cell r="RC12">
            <v>0</v>
          </cell>
          <cell r="RD12">
            <v>0</v>
          </cell>
          <cell r="RE12">
            <v>0</v>
          </cell>
          <cell r="RF12">
            <v>0</v>
          </cell>
          <cell r="RG12">
            <v>0</v>
          </cell>
          <cell r="RH12">
            <v>0</v>
          </cell>
          <cell r="RI12">
            <v>0</v>
          </cell>
          <cell r="RJ12">
            <v>0</v>
          </cell>
          <cell r="RK12">
            <v>0</v>
          </cell>
          <cell r="RL12">
            <v>0</v>
          </cell>
          <cell r="RM12">
            <v>0</v>
          </cell>
          <cell r="RN12">
            <v>0</v>
          </cell>
          <cell r="RO12">
            <v>0</v>
          </cell>
          <cell r="RP12">
            <v>0</v>
          </cell>
          <cell r="RQ12">
            <v>0</v>
          </cell>
          <cell r="RR12">
            <v>0</v>
          </cell>
          <cell r="RS12">
            <v>0</v>
          </cell>
          <cell r="RT12">
            <v>0</v>
          </cell>
          <cell r="RU12">
            <v>0</v>
          </cell>
          <cell r="RV12">
            <v>0</v>
          </cell>
          <cell r="RW12">
            <v>0</v>
          </cell>
          <cell r="RX12">
            <v>0</v>
          </cell>
          <cell r="RY12">
            <v>0</v>
          </cell>
          <cell r="RZ12">
            <v>0</v>
          </cell>
          <cell r="SA12">
            <v>0</v>
          </cell>
          <cell r="SB12">
            <v>0</v>
          </cell>
          <cell r="SC12">
            <v>0</v>
          </cell>
          <cell r="SD12">
            <v>0</v>
          </cell>
          <cell r="SE12">
            <v>0</v>
          </cell>
          <cell r="SF12">
            <v>0</v>
          </cell>
          <cell r="SG12">
            <v>0</v>
          </cell>
          <cell r="SH12">
            <v>0</v>
          </cell>
          <cell r="SI12">
            <v>0</v>
          </cell>
          <cell r="SJ12">
            <v>0</v>
          </cell>
          <cell r="SK12">
            <v>0</v>
          </cell>
          <cell r="SL12">
            <v>0</v>
          </cell>
          <cell r="SM12">
            <v>0</v>
          </cell>
          <cell r="SN12">
            <v>0</v>
          </cell>
          <cell r="SO12">
            <v>0</v>
          </cell>
          <cell r="SP12">
            <v>0</v>
          </cell>
          <cell r="SQ12">
            <v>0</v>
          </cell>
          <cell r="SR12">
            <v>0</v>
          </cell>
          <cell r="SS12">
            <v>0</v>
          </cell>
          <cell r="ST12">
            <v>0</v>
          </cell>
          <cell r="SU12">
            <v>0</v>
          </cell>
          <cell r="SV12">
            <v>0</v>
          </cell>
          <cell r="SW12">
            <v>0</v>
          </cell>
          <cell r="SX12">
            <v>0</v>
          </cell>
          <cell r="SY12">
            <v>0</v>
          </cell>
          <cell r="SZ12">
            <v>0</v>
          </cell>
          <cell r="TA12">
            <v>0</v>
          </cell>
          <cell r="TB12">
            <v>0</v>
          </cell>
          <cell r="TC12">
            <v>0</v>
          </cell>
          <cell r="TD12">
            <v>0</v>
          </cell>
          <cell r="TE12">
            <v>0</v>
          </cell>
          <cell r="TF12">
            <v>0</v>
          </cell>
          <cell r="TG12">
            <v>0</v>
          </cell>
          <cell r="TH12">
            <v>0</v>
          </cell>
          <cell r="TI12">
            <v>0</v>
          </cell>
          <cell r="TJ12">
            <v>0</v>
          </cell>
          <cell r="TK12">
            <v>0</v>
          </cell>
          <cell r="TL12">
            <v>0</v>
          </cell>
          <cell r="TM12">
            <v>0</v>
          </cell>
          <cell r="TN12">
            <v>0</v>
          </cell>
          <cell r="TO12">
            <v>0</v>
          </cell>
          <cell r="TP12">
            <v>0</v>
          </cell>
          <cell r="TQ12">
            <v>0</v>
          </cell>
          <cell r="TR12">
            <v>0</v>
          </cell>
          <cell r="TS12">
            <v>0</v>
          </cell>
          <cell r="TT12">
            <v>0</v>
          </cell>
          <cell r="TU12">
            <v>0</v>
          </cell>
          <cell r="TV12">
            <v>0</v>
          </cell>
          <cell r="TW12">
            <v>0</v>
          </cell>
          <cell r="TX12">
            <v>0</v>
          </cell>
          <cell r="TY12">
            <v>0</v>
          </cell>
          <cell r="TZ12">
            <v>0</v>
          </cell>
          <cell r="UA12">
            <v>0</v>
          </cell>
          <cell r="UB12">
            <v>0</v>
          </cell>
          <cell r="UC12">
            <v>0</v>
          </cell>
          <cell r="UD12">
            <v>0</v>
          </cell>
          <cell r="UE12">
            <v>0</v>
          </cell>
          <cell r="UF12">
            <v>0</v>
          </cell>
          <cell r="UG12">
            <v>0</v>
          </cell>
          <cell r="UH12">
            <v>0</v>
          </cell>
          <cell r="UI12">
            <v>0</v>
          </cell>
          <cell r="UJ12">
            <v>0</v>
          </cell>
          <cell r="UK12">
            <v>0</v>
          </cell>
          <cell r="UL12">
            <v>0</v>
          </cell>
          <cell r="UM12">
            <v>0</v>
          </cell>
          <cell r="UN12">
            <v>0</v>
          </cell>
          <cell r="UO12">
            <v>0</v>
          </cell>
          <cell r="UP12">
            <v>0</v>
          </cell>
          <cell r="UQ12">
            <v>0</v>
          </cell>
          <cell r="UR12">
            <v>0</v>
          </cell>
          <cell r="US12">
            <v>0</v>
          </cell>
          <cell r="UT12">
            <v>0</v>
          </cell>
          <cell r="UU12">
            <v>0</v>
          </cell>
          <cell r="UV12">
            <v>0</v>
          </cell>
          <cell r="UW12">
            <v>0</v>
          </cell>
          <cell r="UX12">
            <v>0</v>
          </cell>
          <cell r="UY12">
            <v>0</v>
          </cell>
          <cell r="UZ12">
            <v>0</v>
          </cell>
          <cell r="VA12">
            <v>0</v>
          </cell>
          <cell r="VB12">
            <v>0</v>
          </cell>
          <cell r="VC12">
            <v>0</v>
          </cell>
          <cell r="VD12">
            <v>0</v>
          </cell>
          <cell r="VE12">
            <v>0</v>
          </cell>
          <cell r="VF12">
            <v>0</v>
          </cell>
          <cell r="VG12">
            <v>0</v>
          </cell>
          <cell r="VH12">
            <v>0</v>
          </cell>
          <cell r="VI12">
            <v>0</v>
          </cell>
          <cell r="VJ12">
            <v>0</v>
          </cell>
          <cell r="VK12">
            <v>0</v>
          </cell>
          <cell r="VL12">
            <v>0</v>
          </cell>
          <cell r="VM12">
            <v>0</v>
          </cell>
          <cell r="VN12">
            <v>0</v>
          </cell>
          <cell r="VO12">
            <v>0</v>
          </cell>
          <cell r="VP12">
            <v>0</v>
          </cell>
          <cell r="VQ12">
            <v>0</v>
          </cell>
          <cell r="VR12">
            <v>0</v>
          </cell>
          <cell r="VS12">
            <v>0</v>
          </cell>
          <cell r="VT12">
            <v>0</v>
          </cell>
          <cell r="VU12">
            <v>0</v>
          </cell>
          <cell r="VV12">
            <v>0</v>
          </cell>
          <cell r="VW12">
            <v>0</v>
          </cell>
          <cell r="VX12">
            <v>0</v>
          </cell>
          <cell r="VY12">
            <v>0</v>
          </cell>
          <cell r="VZ12">
            <v>0</v>
          </cell>
          <cell r="WA12">
            <v>0</v>
          </cell>
          <cell r="WB12">
            <v>0</v>
          </cell>
          <cell r="WC12">
            <v>0</v>
          </cell>
          <cell r="WD12">
            <v>0</v>
          </cell>
          <cell r="WE12">
            <v>0</v>
          </cell>
          <cell r="WF12">
            <v>0</v>
          </cell>
          <cell r="WG12">
            <v>0</v>
          </cell>
          <cell r="WH12">
            <v>0</v>
          </cell>
          <cell r="WI12">
            <v>0</v>
          </cell>
          <cell r="WJ12">
            <v>0</v>
          </cell>
          <cell r="WK12">
            <v>0</v>
          </cell>
          <cell r="WL12">
            <v>0</v>
          </cell>
          <cell r="WM12">
            <v>0</v>
          </cell>
          <cell r="WN12">
            <v>0</v>
          </cell>
          <cell r="WO12">
            <v>0</v>
          </cell>
          <cell r="WP12">
            <v>0</v>
          </cell>
          <cell r="WQ12">
            <v>0</v>
          </cell>
          <cell r="WR12">
            <v>0</v>
          </cell>
          <cell r="WS12">
            <v>0</v>
          </cell>
          <cell r="WT12">
            <v>0</v>
          </cell>
          <cell r="WU12">
            <v>0</v>
          </cell>
          <cell r="WV12">
            <v>0</v>
          </cell>
          <cell r="WW12">
            <v>0</v>
          </cell>
          <cell r="WX12">
            <v>0</v>
          </cell>
          <cell r="WY12">
            <v>0</v>
          </cell>
          <cell r="WZ12">
            <v>0</v>
          </cell>
          <cell r="XA12">
            <v>0</v>
          </cell>
          <cell r="XB12">
            <v>0</v>
          </cell>
          <cell r="XC12">
            <v>0</v>
          </cell>
          <cell r="XD12">
            <v>0</v>
          </cell>
          <cell r="XE12">
            <v>0</v>
          </cell>
          <cell r="XF12">
            <v>0</v>
          </cell>
          <cell r="XG12">
            <v>0</v>
          </cell>
          <cell r="XH12">
            <v>0</v>
          </cell>
          <cell r="XI12">
            <v>0</v>
          </cell>
          <cell r="XJ12">
            <v>0</v>
          </cell>
          <cell r="XK12">
            <v>0</v>
          </cell>
          <cell r="XL12">
            <v>0</v>
          </cell>
          <cell r="XM12">
            <v>0</v>
          </cell>
          <cell r="XN12">
            <v>0</v>
          </cell>
          <cell r="XO12">
            <v>0</v>
          </cell>
          <cell r="XP12">
            <v>0</v>
          </cell>
          <cell r="XQ12">
            <v>0</v>
          </cell>
        </row>
        <row r="13">
          <cell r="C13">
            <v>284.09239215999997</v>
          </cell>
          <cell r="F13" t="str">
            <v>Pesos Ajustados</v>
          </cell>
          <cell r="G13" t="str">
            <v>Coparticipación Federal de Impuestos</v>
          </cell>
          <cell r="N13" t="str">
            <v>Gobierno Federal</v>
          </cell>
          <cell r="P13" t="str">
            <v>LIBOR</v>
          </cell>
          <cell r="BN13">
            <v>853846.3798357154</v>
          </cell>
          <cell r="BO13">
            <v>826567.26344827586</v>
          </cell>
          <cell r="BP13">
            <v>1199237.7149910424</v>
          </cell>
          <cell r="BQ13">
            <v>1904639.1262096013</v>
          </cell>
          <cell r="BR13">
            <v>977274.44</v>
          </cell>
          <cell r="BS13">
            <v>2198492.9615780935</v>
          </cell>
          <cell r="BT13">
            <v>1083823.1000000001</v>
          </cell>
          <cell r="BU13">
            <v>2461802.7410926302</v>
          </cell>
          <cell r="BV13">
            <v>1247145.93</v>
          </cell>
          <cell r="BW13">
            <v>2828172.9080784312</v>
          </cell>
          <cell r="BX13">
            <v>1394377.8199999998</v>
          </cell>
          <cell r="BY13">
            <v>3064869.2825449631</v>
          </cell>
          <cell r="BZ13">
            <v>1399295.95</v>
          </cell>
          <cell r="CA13">
            <v>3571487.3225449631</v>
          </cell>
          <cell r="CB13">
            <v>1446621.4315931555</v>
          </cell>
          <cell r="CC13">
            <v>3592087.4610518329</v>
          </cell>
          <cell r="CD13">
            <v>1436608.7805979112</v>
          </cell>
          <cell r="CE13">
            <v>3612958.8436026336</v>
          </cell>
          <cell r="CF13">
            <v>1380475.3700106668</v>
          </cell>
          <cell r="CG13">
            <v>3634105.0418026019</v>
          </cell>
          <cell r="CH13">
            <v>1416265.9208584889</v>
          </cell>
          <cell r="CI13">
            <v>3655529.6741249533</v>
          </cell>
          <cell r="CJ13">
            <v>1360577.4700346668</v>
          </cell>
          <cell r="CK13">
            <v>3677236.4067542693</v>
          </cell>
          <cell r="CL13">
            <v>1395480.6858532</v>
          </cell>
          <cell r="CM13">
            <v>3699228.9540684274</v>
          </cell>
          <cell r="CN13">
            <v>1384914.8636825779</v>
          </cell>
          <cell r="CO13">
            <v>3721511.079481985</v>
          </cell>
          <cell r="CP13">
            <v>1285569.5720529333</v>
          </cell>
          <cell r="CQ13">
            <v>3744086.5959281116</v>
          </cell>
          <cell r="CR13">
            <v>1363421.6433860888</v>
          </cell>
          <cell r="CS13">
            <v>3766959.3664610065</v>
          </cell>
          <cell r="CT13">
            <v>1308859.3628346669</v>
          </cell>
          <cell r="CU13">
            <v>3790133.3050992787</v>
          </cell>
          <cell r="CV13">
            <v>1341425.4396810224</v>
          </cell>
          <cell r="CW13">
            <v>3813612.3773078849</v>
          </cell>
          <cell r="CX13">
            <v>1287319.9911933332</v>
          </cell>
          <cell r="CY13">
            <v>3837400.600841505</v>
          </cell>
          <cell r="CZ13">
            <v>1318900.3211997333</v>
          </cell>
          <cell r="DA13">
            <v>3861502.0462264819</v>
          </cell>
          <cell r="DB13">
            <v>1307431.0200691111</v>
          </cell>
          <cell r="DC13">
            <v>3885920.8378451662</v>
          </cell>
          <cell r="DD13">
            <v>1254018.6768800002</v>
          </cell>
          <cell r="DE13">
            <v>3910661.1540564029</v>
          </cell>
          <cell r="DF13">
            <v>1284061.6193997776</v>
          </cell>
          <cell r="DG13">
            <v>3935727.2285208437</v>
          </cell>
          <cell r="DH13">
            <v>1231117.1356506667</v>
          </cell>
          <cell r="DI13">
            <v>3961123.3505623983</v>
          </cell>
          <cell r="DJ13">
            <v>1260093.8911252888</v>
          </cell>
          <cell r="DK13">
            <v>3986853.8658911334</v>
          </cell>
          <cell r="DL13">
            <v>1247876.4194820002</v>
          </cell>
          <cell r="DM13">
            <v>4012923.1775671411</v>
          </cell>
          <cell r="DN13">
            <v>1115933.8239745779</v>
          </cell>
          <cell r="DO13">
            <v>4039335.7464824687</v>
          </cell>
          <cell r="DP13">
            <v>1222955.2054601777</v>
          </cell>
          <cell r="DQ13">
            <v>4066096.0923249843</v>
          </cell>
          <cell r="DR13">
            <v>1171203.4699413334</v>
          </cell>
          <cell r="DS13">
            <v>4093208.7943012798</v>
          </cell>
          <cell r="DT13">
            <v>1197359.2854516888</v>
          </cell>
          <cell r="DU13">
            <v>4120678.4919800502</v>
          </cell>
          <cell r="DV13">
            <v>1146094.9995640002</v>
          </cell>
          <cell r="DW13">
            <v>4148509.8858945123</v>
          </cell>
          <cell r="DX13">
            <v>1171056.0333812444</v>
          </cell>
          <cell r="DY13">
            <v>4176707.7386267516</v>
          </cell>
          <cell r="DZ13">
            <v>1157628.6117780888</v>
          </cell>
          <cell r="EA13">
            <v>4205276.8752896562</v>
          </cell>
          <cell r="EB13">
            <v>1107107.9695319999</v>
          </cell>
          <cell r="EC13">
            <v>4234222.1847317517</v>
          </cell>
          <cell r="ED13">
            <v>1130200.4195846668</v>
          </cell>
          <cell r="EE13">
            <v>4263548.6198986452</v>
          </cell>
          <cell r="EF13">
            <v>1080184.5148493336</v>
          </cell>
          <cell r="EG13">
            <v>4293261.1992788296</v>
          </cell>
          <cell r="EH13">
            <v>1101977.6939493776</v>
          </cell>
          <cell r="EI13">
            <v>4323365.0071446477</v>
          </cell>
          <cell r="EJ13">
            <v>1087556.8300720891</v>
          </cell>
          <cell r="EK13">
            <v>4353865.1948776087</v>
          </cell>
          <cell r="EL13">
            <v>969091.95989208901</v>
          </cell>
          <cell r="EM13">
            <v>4384766.9816912878</v>
          </cell>
          <cell r="EN13">
            <v>1058072.0941860443</v>
          </cell>
          <cell r="EO13">
            <v>4416075.6554747056</v>
          </cell>
          <cell r="EP13">
            <v>1009353.3049066667</v>
          </cell>
          <cell r="EQ13">
            <v>4447796.573635716</v>
          </cell>
          <cell r="ER13">
            <v>1027697.1296110223</v>
          </cell>
          <cell r="ES13">
            <v>4479935.1644263193</v>
          </cell>
          <cell r="ET13">
            <v>979512.66690533329</v>
          </cell>
          <cell r="EU13">
            <v>4512496.9271836281</v>
          </cell>
          <cell r="EV13">
            <v>996391.03934040014</v>
          </cell>
          <cell r="EW13">
            <v>4545487.4340166338</v>
          </cell>
          <cell r="EX13">
            <v>980375.66199408891</v>
          </cell>
          <cell r="EY13">
            <v>4578912.3301676549</v>
          </cell>
          <cell r="EZ13">
            <v>933011.0934720001</v>
          </cell>
          <cell r="FA13">
            <v>4612777.3353376547</v>
          </cell>
          <cell r="FB13">
            <v>947592.92208826658</v>
          </cell>
          <cell r="FC13">
            <v>4647088.2444091383</v>
          </cell>
          <cell r="FD13">
            <v>900788.12456666678</v>
          </cell>
          <cell r="FE13">
            <v>4681850.9286509901</v>
          </cell>
          <cell r="FF13">
            <v>913770.09799444443</v>
          </cell>
          <cell r="FG13">
            <v>4717071.3366823308</v>
          </cell>
          <cell r="FH13">
            <v>896454.17765484448</v>
          </cell>
          <cell r="FI13">
            <v>4752755.4953159094</v>
          </cell>
          <cell r="FJ13">
            <v>793809.63540408888</v>
          </cell>
          <cell r="FK13">
            <v>4788909.5108834114</v>
          </cell>
          <cell r="FL13">
            <v>860983.50005497783</v>
          </cell>
          <cell r="FM13">
            <v>4825539.5700788498</v>
          </cell>
          <cell r="FN13">
            <v>815628.82008800004</v>
          </cell>
          <cell r="FO13">
            <v>4862651.9409224223</v>
          </cell>
          <cell r="FP13">
            <v>824353.21889653336</v>
          </cell>
          <cell r="FQ13">
            <v>4900252.974085832</v>
          </cell>
          <cell r="FR13">
            <v>779600.71115866676</v>
          </cell>
          <cell r="FS13">
            <v>4938349.103856151</v>
          </cell>
          <cell r="FT13">
            <v>786512.4444737779</v>
          </cell>
          <cell r="FU13">
            <v>4976946.8492201734</v>
          </cell>
          <cell r="FV13">
            <v>767121.67545977782</v>
          </cell>
          <cell r="FW13">
            <v>5016052.8149487581</v>
          </cell>
          <cell r="FX13">
            <v>723298.37945466675</v>
          </cell>
          <cell r="FY13">
            <v>5055673.6929221535</v>
          </cell>
          <cell r="FZ13">
            <v>727365.4863738222</v>
          </cell>
          <cell r="GA13">
            <v>5095816.26297337</v>
          </cell>
          <cell r="GB13">
            <v>684180.11547733331</v>
          </cell>
          <cell r="GC13">
            <v>5136487.3943339847</v>
          </cell>
          <cell r="GD13">
            <v>686263.07067768881</v>
          </cell>
          <cell r="GE13">
            <v>5177694.0465980079</v>
          </cell>
          <cell r="GF13">
            <v>665189.04812657775</v>
          </cell>
          <cell r="GG13">
            <v>5219443.2709267139</v>
          </cell>
          <cell r="GH13">
            <v>602223.93429160002</v>
          </cell>
          <cell r="GI13">
            <v>5261742.2114944411</v>
          </cell>
          <cell r="GJ13">
            <v>621958.23282395559</v>
          </cell>
          <cell r="GK13">
            <v>5304598.106452452</v>
          </cell>
          <cell r="GL13">
            <v>580438.25155199994</v>
          </cell>
          <cell r="GM13">
            <v>5348018.2893747436</v>
          </cell>
          <cell r="GN13">
            <v>577232.66180293332</v>
          </cell>
          <cell r="GO13">
            <v>5392010.190221902</v>
          </cell>
          <cell r="GP13">
            <v>536409.35655333335</v>
          </cell>
          <cell r="GQ13">
            <v>5436581.336786909</v>
          </cell>
          <cell r="GR13">
            <v>530949.08871884446</v>
          </cell>
          <cell r="GS13">
            <v>5481739.3561409339</v>
          </cell>
          <cell r="GT13">
            <v>507202.66439355555</v>
          </cell>
          <cell r="GU13">
            <v>5527491.9757176936</v>
          </cell>
          <cell r="GV13">
            <v>467459.96570399997</v>
          </cell>
          <cell r="GW13">
            <v>5573847.0246387552</v>
          </cell>
          <cell r="GX13">
            <v>458458.44306773337</v>
          </cell>
          <cell r="GY13">
            <v>5620812.4351593452</v>
          </cell>
          <cell r="GZ13">
            <v>419461.31544666667</v>
          </cell>
          <cell r="HA13">
            <v>5668396.2439936576</v>
          </cell>
          <cell r="HB13">
            <v>407987.85899160005</v>
          </cell>
          <cell r="HC13">
            <v>5716606.5936401775</v>
          </cell>
          <cell r="HD13">
            <v>382082.89500946668</v>
          </cell>
          <cell r="HE13">
            <v>5765451.7338274727</v>
          </cell>
          <cell r="HF13">
            <v>321294.81727360003</v>
          </cell>
          <cell r="HG13">
            <v>5814940.0229599942</v>
          </cell>
          <cell r="HH13">
            <v>328887.61671546672</v>
          </cell>
          <cell r="HI13">
            <v>5865079.929322917</v>
          </cell>
          <cell r="HJ13">
            <v>291850.09029199998</v>
          </cell>
          <cell r="HK13">
            <v>5915880.0328893717</v>
          </cell>
          <cell r="HL13">
            <v>273781.97331942222</v>
          </cell>
          <cell r="HM13">
            <v>5967349.0265252944</v>
          </cell>
          <cell r="HN13">
            <v>237569.42780666667</v>
          </cell>
          <cell r="HO13">
            <v>6019495.7176761832</v>
          </cell>
          <cell r="HP13">
            <v>216687.68660835555</v>
          </cell>
          <cell r="HQ13">
            <v>6072329.0294514466</v>
          </cell>
          <cell r="HR13">
            <v>187369.56984071113</v>
          </cell>
          <cell r="HS13">
            <v>6125858.0027931053</v>
          </cell>
          <cell r="HT13">
            <v>152442.26828799999</v>
          </cell>
          <cell r="HU13">
            <v>6180091.7975601424</v>
          </cell>
          <cell r="HV13">
            <v>127139.38891035557</v>
          </cell>
          <cell r="HW13">
            <v>6235039.6942152623</v>
          </cell>
          <cell r="HX13">
            <v>93102.526228000002</v>
          </cell>
          <cell r="HY13">
            <v>6290711.095270697</v>
          </cell>
          <cell r="HZ13">
            <v>64712.369424044446</v>
          </cell>
          <cell r="IA13">
            <v>6347115.5273364168</v>
          </cell>
          <cell r="IB13">
            <v>32647.512597111108</v>
          </cell>
          <cell r="IC13">
            <v>6404262.6422044821</v>
          </cell>
          <cell r="ID13">
            <v>0</v>
          </cell>
          <cell r="IE13">
            <v>0</v>
          </cell>
          <cell r="IF13">
            <v>0</v>
          </cell>
          <cell r="IG13">
            <v>0</v>
          </cell>
          <cell r="IH13">
            <v>0</v>
          </cell>
          <cell r="II13">
            <v>0</v>
          </cell>
          <cell r="IJ13">
            <v>0</v>
          </cell>
          <cell r="IK13">
            <v>0</v>
          </cell>
          <cell r="IL13">
            <v>0</v>
          </cell>
          <cell r="IM13">
            <v>0</v>
          </cell>
          <cell r="IN13">
            <v>0</v>
          </cell>
          <cell r="IO13">
            <v>0</v>
          </cell>
          <cell r="IP13">
            <v>0</v>
          </cell>
          <cell r="IQ13">
            <v>0</v>
          </cell>
          <cell r="IR13">
            <v>0</v>
          </cell>
          <cell r="IS13">
            <v>0</v>
          </cell>
          <cell r="IT13">
            <v>0</v>
          </cell>
          <cell r="IU13">
            <v>0</v>
          </cell>
          <cell r="IV13">
            <v>0</v>
          </cell>
          <cell r="IW13">
            <v>0</v>
          </cell>
          <cell r="IX13">
            <v>0</v>
          </cell>
          <cell r="IY13">
            <v>0</v>
          </cell>
          <cell r="IZ13">
            <v>0</v>
          </cell>
          <cell r="JA13">
            <v>0</v>
          </cell>
          <cell r="JB13">
            <v>0</v>
          </cell>
          <cell r="JC13">
            <v>0</v>
          </cell>
          <cell r="JD13">
            <v>0</v>
          </cell>
          <cell r="JE13">
            <v>0</v>
          </cell>
          <cell r="JF13">
            <v>0</v>
          </cell>
          <cell r="JG13">
            <v>0</v>
          </cell>
          <cell r="JH13">
            <v>0</v>
          </cell>
          <cell r="JI13">
            <v>0</v>
          </cell>
          <cell r="JJ13">
            <v>0</v>
          </cell>
          <cell r="JK13">
            <v>0</v>
          </cell>
          <cell r="JL13">
            <v>0</v>
          </cell>
          <cell r="JM13">
            <v>0</v>
          </cell>
          <cell r="JN13">
            <v>0</v>
          </cell>
          <cell r="JO13">
            <v>0</v>
          </cell>
          <cell r="JP13">
            <v>0</v>
          </cell>
          <cell r="JQ13">
            <v>0</v>
          </cell>
          <cell r="JR13">
            <v>0</v>
          </cell>
          <cell r="JS13">
            <v>0</v>
          </cell>
          <cell r="JT13">
            <v>0</v>
          </cell>
          <cell r="JU13">
            <v>0</v>
          </cell>
          <cell r="JV13">
            <v>0</v>
          </cell>
          <cell r="JW13">
            <v>0</v>
          </cell>
          <cell r="JX13">
            <v>0</v>
          </cell>
          <cell r="JY13">
            <v>0</v>
          </cell>
          <cell r="JZ13">
            <v>0</v>
          </cell>
          <cell r="KA13">
            <v>0</v>
          </cell>
          <cell r="KB13">
            <v>0</v>
          </cell>
          <cell r="KC13">
            <v>0</v>
          </cell>
          <cell r="KD13">
            <v>0</v>
          </cell>
          <cell r="KE13">
            <v>0</v>
          </cell>
          <cell r="KF13">
            <v>0</v>
          </cell>
          <cell r="KG13">
            <v>0</v>
          </cell>
          <cell r="KH13">
            <v>0</v>
          </cell>
          <cell r="KI13">
            <v>0</v>
          </cell>
          <cell r="KJ13">
            <v>0</v>
          </cell>
          <cell r="KK13">
            <v>0</v>
          </cell>
          <cell r="KL13">
            <v>0</v>
          </cell>
          <cell r="KM13">
            <v>0</v>
          </cell>
          <cell r="KN13">
            <v>0</v>
          </cell>
          <cell r="KO13">
            <v>0</v>
          </cell>
          <cell r="KP13">
            <v>0</v>
          </cell>
          <cell r="KQ13">
            <v>0</v>
          </cell>
          <cell r="KR13">
            <v>0</v>
          </cell>
          <cell r="KS13">
            <v>0</v>
          </cell>
          <cell r="KT13">
            <v>0</v>
          </cell>
          <cell r="KU13">
            <v>0</v>
          </cell>
          <cell r="KV13">
            <v>0</v>
          </cell>
          <cell r="KW13">
            <v>0</v>
          </cell>
          <cell r="KX13">
            <v>0</v>
          </cell>
          <cell r="KY13">
            <v>0</v>
          </cell>
          <cell r="KZ13">
            <v>0</v>
          </cell>
          <cell r="LA13">
            <v>0</v>
          </cell>
          <cell r="LB13">
            <v>0</v>
          </cell>
          <cell r="LC13">
            <v>0</v>
          </cell>
          <cell r="LD13">
            <v>0</v>
          </cell>
          <cell r="LE13">
            <v>0</v>
          </cell>
          <cell r="LF13">
            <v>0</v>
          </cell>
          <cell r="LG13">
            <v>0</v>
          </cell>
          <cell r="LH13">
            <v>0</v>
          </cell>
          <cell r="LI13">
            <v>0</v>
          </cell>
          <cell r="LJ13">
            <v>0</v>
          </cell>
          <cell r="LK13">
            <v>0</v>
          </cell>
          <cell r="LL13">
            <v>0</v>
          </cell>
          <cell r="LM13">
            <v>0</v>
          </cell>
          <cell r="LN13">
            <v>0</v>
          </cell>
          <cell r="LO13">
            <v>0</v>
          </cell>
          <cell r="LP13">
            <v>0</v>
          </cell>
          <cell r="LQ13">
            <v>0</v>
          </cell>
          <cell r="LR13">
            <v>0</v>
          </cell>
          <cell r="LS13">
            <v>0</v>
          </cell>
          <cell r="LT13">
            <v>0</v>
          </cell>
          <cell r="LU13">
            <v>0</v>
          </cell>
          <cell r="LV13">
            <v>0</v>
          </cell>
          <cell r="LW13">
            <v>0</v>
          </cell>
          <cell r="LX13">
            <v>0</v>
          </cell>
          <cell r="LY13">
            <v>0</v>
          </cell>
          <cell r="LZ13">
            <v>0</v>
          </cell>
          <cell r="MA13">
            <v>0</v>
          </cell>
          <cell r="MB13">
            <v>0</v>
          </cell>
          <cell r="MC13">
            <v>0</v>
          </cell>
          <cell r="MD13">
            <v>0</v>
          </cell>
          <cell r="ME13">
            <v>0</v>
          </cell>
          <cell r="MF13">
            <v>0</v>
          </cell>
          <cell r="MG13">
            <v>0</v>
          </cell>
          <cell r="MH13">
            <v>0</v>
          </cell>
          <cell r="MI13">
            <v>0</v>
          </cell>
          <cell r="MJ13">
            <v>0</v>
          </cell>
          <cell r="MK13">
            <v>0</v>
          </cell>
          <cell r="ML13">
            <v>0</v>
          </cell>
          <cell r="MM13">
            <v>0</v>
          </cell>
          <cell r="MN13">
            <v>0</v>
          </cell>
          <cell r="MO13">
            <v>0</v>
          </cell>
          <cell r="MP13">
            <v>0</v>
          </cell>
          <cell r="MQ13">
            <v>0</v>
          </cell>
          <cell r="MR13">
            <v>0</v>
          </cell>
          <cell r="MS13">
            <v>0</v>
          </cell>
          <cell r="MT13">
            <v>0</v>
          </cell>
          <cell r="MU13">
            <v>0</v>
          </cell>
          <cell r="MV13">
            <v>0</v>
          </cell>
          <cell r="MW13">
            <v>0</v>
          </cell>
          <cell r="MX13">
            <v>0</v>
          </cell>
          <cell r="MY13">
            <v>0</v>
          </cell>
          <cell r="MZ13">
            <v>0</v>
          </cell>
          <cell r="NA13">
            <v>0</v>
          </cell>
          <cell r="NB13">
            <v>0</v>
          </cell>
          <cell r="NC13">
            <v>0</v>
          </cell>
          <cell r="ND13">
            <v>0</v>
          </cell>
          <cell r="NE13">
            <v>0</v>
          </cell>
          <cell r="NF13">
            <v>0</v>
          </cell>
          <cell r="NG13">
            <v>0</v>
          </cell>
          <cell r="NH13">
            <v>0</v>
          </cell>
          <cell r="NI13">
            <v>0</v>
          </cell>
          <cell r="NJ13">
            <v>0</v>
          </cell>
          <cell r="NK13">
            <v>0</v>
          </cell>
          <cell r="NL13">
            <v>0</v>
          </cell>
          <cell r="NM13">
            <v>0</v>
          </cell>
          <cell r="NN13">
            <v>0</v>
          </cell>
          <cell r="NO13">
            <v>0</v>
          </cell>
          <cell r="NP13">
            <v>0</v>
          </cell>
          <cell r="NQ13">
            <v>0</v>
          </cell>
          <cell r="NR13">
            <v>0</v>
          </cell>
          <cell r="NS13">
            <v>0</v>
          </cell>
          <cell r="NT13">
            <v>0</v>
          </cell>
          <cell r="NU13">
            <v>0</v>
          </cell>
          <cell r="NV13">
            <v>0</v>
          </cell>
          <cell r="NW13">
            <v>0</v>
          </cell>
          <cell r="NX13">
            <v>0</v>
          </cell>
          <cell r="NY13">
            <v>0</v>
          </cell>
          <cell r="NZ13">
            <v>0</v>
          </cell>
          <cell r="OA13">
            <v>0</v>
          </cell>
          <cell r="OB13">
            <v>0</v>
          </cell>
          <cell r="OC13">
            <v>0</v>
          </cell>
          <cell r="OD13">
            <v>0</v>
          </cell>
          <cell r="OE13">
            <v>0</v>
          </cell>
          <cell r="OF13">
            <v>0</v>
          </cell>
          <cell r="OG13">
            <v>0</v>
          </cell>
          <cell r="OH13">
            <v>0</v>
          </cell>
          <cell r="OI13">
            <v>0</v>
          </cell>
          <cell r="OJ13">
            <v>0</v>
          </cell>
          <cell r="OK13">
            <v>0</v>
          </cell>
          <cell r="OL13">
            <v>0</v>
          </cell>
          <cell r="OM13">
            <v>0</v>
          </cell>
          <cell r="ON13">
            <v>0</v>
          </cell>
          <cell r="OO13">
            <v>0</v>
          </cell>
          <cell r="OP13">
            <v>0</v>
          </cell>
          <cell r="OQ13">
            <v>0</v>
          </cell>
          <cell r="OR13">
            <v>0</v>
          </cell>
          <cell r="OS13">
            <v>0</v>
          </cell>
          <cell r="OT13">
            <v>0</v>
          </cell>
          <cell r="OU13">
            <v>0</v>
          </cell>
          <cell r="OV13">
            <v>0</v>
          </cell>
          <cell r="OW13">
            <v>0</v>
          </cell>
          <cell r="OX13">
            <v>0</v>
          </cell>
          <cell r="OY13">
            <v>0</v>
          </cell>
          <cell r="OZ13">
            <v>0</v>
          </cell>
          <cell r="PA13">
            <v>0</v>
          </cell>
          <cell r="PB13">
            <v>0</v>
          </cell>
          <cell r="PC13">
            <v>0</v>
          </cell>
          <cell r="PD13">
            <v>0</v>
          </cell>
          <cell r="PE13">
            <v>0</v>
          </cell>
          <cell r="PF13">
            <v>0</v>
          </cell>
          <cell r="PG13">
            <v>0</v>
          </cell>
          <cell r="PH13">
            <v>0</v>
          </cell>
          <cell r="PI13">
            <v>0</v>
          </cell>
          <cell r="PJ13">
            <v>0</v>
          </cell>
          <cell r="PK13">
            <v>0</v>
          </cell>
          <cell r="PL13">
            <v>0</v>
          </cell>
          <cell r="PM13">
            <v>0</v>
          </cell>
          <cell r="PN13">
            <v>0</v>
          </cell>
          <cell r="PO13">
            <v>0</v>
          </cell>
          <cell r="PP13">
            <v>0</v>
          </cell>
          <cell r="PQ13">
            <v>0</v>
          </cell>
          <cell r="PR13">
            <v>0</v>
          </cell>
          <cell r="PS13">
            <v>0</v>
          </cell>
          <cell r="PT13">
            <v>0</v>
          </cell>
          <cell r="PU13">
            <v>0</v>
          </cell>
          <cell r="PV13">
            <v>0</v>
          </cell>
          <cell r="PW13">
            <v>0</v>
          </cell>
          <cell r="PX13">
            <v>0</v>
          </cell>
          <cell r="PY13">
            <v>0</v>
          </cell>
          <cell r="PZ13">
            <v>0</v>
          </cell>
          <cell r="QA13">
            <v>0</v>
          </cell>
          <cell r="QB13">
            <v>0</v>
          </cell>
          <cell r="QC13">
            <v>0</v>
          </cell>
          <cell r="QD13">
            <v>0</v>
          </cell>
          <cell r="QE13">
            <v>0</v>
          </cell>
          <cell r="QF13">
            <v>0</v>
          </cell>
          <cell r="QG13">
            <v>0</v>
          </cell>
          <cell r="QH13">
            <v>0</v>
          </cell>
          <cell r="QI13">
            <v>0</v>
          </cell>
          <cell r="QJ13">
            <v>0</v>
          </cell>
          <cell r="QK13">
            <v>0</v>
          </cell>
          <cell r="QL13">
            <v>0</v>
          </cell>
          <cell r="QM13">
            <v>0</v>
          </cell>
          <cell r="QN13">
            <v>0</v>
          </cell>
          <cell r="QO13">
            <v>0</v>
          </cell>
          <cell r="QP13">
            <v>0</v>
          </cell>
          <cell r="QQ13">
            <v>0</v>
          </cell>
          <cell r="QR13">
            <v>0</v>
          </cell>
          <cell r="QS13">
            <v>0</v>
          </cell>
          <cell r="QT13">
            <v>0</v>
          </cell>
          <cell r="QU13">
            <v>0</v>
          </cell>
          <cell r="QV13">
            <v>0</v>
          </cell>
          <cell r="QW13">
            <v>0</v>
          </cell>
          <cell r="QX13">
            <v>0</v>
          </cell>
          <cell r="QY13">
            <v>0</v>
          </cell>
          <cell r="QZ13">
            <v>0</v>
          </cell>
          <cell r="RA13">
            <v>0</v>
          </cell>
          <cell r="RB13">
            <v>0</v>
          </cell>
          <cell r="RC13">
            <v>0</v>
          </cell>
          <cell r="RD13">
            <v>0</v>
          </cell>
          <cell r="RE13">
            <v>0</v>
          </cell>
          <cell r="RF13">
            <v>0</v>
          </cell>
          <cell r="RG13">
            <v>0</v>
          </cell>
          <cell r="RH13">
            <v>0</v>
          </cell>
          <cell r="RI13">
            <v>0</v>
          </cell>
          <cell r="RJ13">
            <v>0</v>
          </cell>
          <cell r="RK13">
            <v>0</v>
          </cell>
          <cell r="RL13">
            <v>0</v>
          </cell>
          <cell r="RM13">
            <v>0</v>
          </cell>
          <cell r="RN13">
            <v>0</v>
          </cell>
          <cell r="RO13">
            <v>0</v>
          </cell>
          <cell r="RP13">
            <v>0</v>
          </cell>
          <cell r="RQ13">
            <v>0</v>
          </cell>
          <cell r="RR13">
            <v>0</v>
          </cell>
          <cell r="RS13">
            <v>0</v>
          </cell>
          <cell r="RT13">
            <v>0</v>
          </cell>
          <cell r="RU13">
            <v>0</v>
          </cell>
          <cell r="RV13">
            <v>0</v>
          </cell>
          <cell r="RW13">
            <v>0</v>
          </cell>
          <cell r="RX13">
            <v>0</v>
          </cell>
          <cell r="RY13">
            <v>0</v>
          </cell>
          <cell r="RZ13">
            <v>0</v>
          </cell>
          <cell r="SA13">
            <v>0</v>
          </cell>
          <cell r="SB13">
            <v>0</v>
          </cell>
          <cell r="SC13">
            <v>0</v>
          </cell>
          <cell r="SD13">
            <v>0</v>
          </cell>
          <cell r="SE13">
            <v>0</v>
          </cell>
          <cell r="SF13">
            <v>0</v>
          </cell>
          <cell r="SG13">
            <v>0</v>
          </cell>
          <cell r="SH13">
            <v>0</v>
          </cell>
          <cell r="SI13">
            <v>0</v>
          </cell>
          <cell r="SJ13">
            <v>0</v>
          </cell>
          <cell r="SK13">
            <v>0</v>
          </cell>
          <cell r="SL13">
            <v>0</v>
          </cell>
          <cell r="SM13">
            <v>0</v>
          </cell>
          <cell r="SN13">
            <v>0</v>
          </cell>
          <cell r="SO13">
            <v>0</v>
          </cell>
          <cell r="SP13">
            <v>0</v>
          </cell>
          <cell r="SQ13">
            <v>0</v>
          </cell>
          <cell r="SR13">
            <v>0</v>
          </cell>
          <cell r="SS13">
            <v>0</v>
          </cell>
          <cell r="ST13">
            <v>0</v>
          </cell>
          <cell r="SU13">
            <v>0</v>
          </cell>
          <cell r="SV13">
            <v>0</v>
          </cell>
          <cell r="SW13">
            <v>0</v>
          </cell>
          <cell r="SX13">
            <v>0</v>
          </cell>
          <cell r="SY13">
            <v>0</v>
          </cell>
          <cell r="SZ13">
            <v>0</v>
          </cell>
          <cell r="TA13">
            <v>0</v>
          </cell>
          <cell r="TB13">
            <v>0</v>
          </cell>
          <cell r="TC13">
            <v>0</v>
          </cell>
          <cell r="TD13">
            <v>0</v>
          </cell>
          <cell r="TE13">
            <v>0</v>
          </cell>
          <cell r="TF13">
            <v>0</v>
          </cell>
          <cell r="TG13">
            <v>0</v>
          </cell>
          <cell r="TH13">
            <v>0</v>
          </cell>
          <cell r="TI13">
            <v>0</v>
          </cell>
          <cell r="TJ13">
            <v>0</v>
          </cell>
          <cell r="TK13">
            <v>0</v>
          </cell>
          <cell r="TL13">
            <v>0</v>
          </cell>
          <cell r="TM13">
            <v>0</v>
          </cell>
          <cell r="TN13">
            <v>0</v>
          </cell>
          <cell r="TO13">
            <v>0</v>
          </cell>
          <cell r="TP13">
            <v>0</v>
          </cell>
          <cell r="TQ13">
            <v>0</v>
          </cell>
          <cell r="TR13">
            <v>0</v>
          </cell>
          <cell r="TS13">
            <v>0</v>
          </cell>
          <cell r="TT13">
            <v>0</v>
          </cell>
          <cell r="TU13">
            <v>0</v>
          </cell>
          <cell r="TV13">
            <v>0</v>
          </cell>
          <cell r="TW13">
            <v>0</v>
          </cell>
          <cell r="TX13">
            <v>0</v>
          </cell>
          <cell r="TY13">
            <v>0</v>
          </cell>
          <cell r="TZ13">
            <v>0</v>
          </cell>
          <cell r="UA13">
            <v>0</v>
          </cell>
          <cell r="UB13">
            <v>0</v>
          </cell>
          <cell r="UC13">
            <v>0</v>
          </cell>
          <cell r="UD13">
            <v>0</v>
          </cell>
          <cell r="UE13">
            <v>0</v>
          </cell>
          <cell r="UF13">
            <v>0</v>
          </cell>
          <cell r="UG13">
            <v>0</v>
          </cell>
          <cell r="UH13">
            <v>0</v>
          </cell>
          <cell r="UI13">
            <v>0</v>
          </cell>
          <cell r="UJ13">
            <v>0</v>
          </cell>
          <cell r="UK13">
            <v>0</v>
          </cell>
          <cell r="UL13">
            <v>0</v>
          </cell>
          <cell r="UM13">
            <v>0</v>
          </cell>
          <cell r="UN13">
            <v>0</v>
          </cell>
          <cell r="UO13">
            <v>0</v>
          </cell>
          <cell r="UP13">
            <v>0</v>
          </cell>
          <cell r="UQ13">
            <v>0</v>
          </cell>
          <cell r="UR13">
            <v>0</v>
          </cell>
          <cell r="US13">
            <v>0</v>
          </cell>
          <cell r="UT13">
            <v>0</v>
          </cell>
          <cell r="UU13">
            <v>0</v>
          </cell>
          <cell r="UV13">
            <v>0</v>
          </cell>
          <cell r="UW13">
            <v>0</v>
          </cell>
          <cell r="UX13">
            <v>0</v>
          </cell>
          <cell r="UY13">
            <v>0</v>
          </cell>
          <cell r="UZ13">
            <v>0</v>
          </cell>
          <cell r="VA13">
            <v>0</v>
          </cell>
          <cell r="VB13">
            <v>0</v>
          </cell>
          <cell r="VC13">
            <v>0</v>
          </cell>
          <cell r="VD13">
            <v>0</v>
          </cell>
          <cell r="VE13">
            <v>0</v>
          </cell>
          <cell r="VF13">
            <v>0</v>
          </cell>
          <cell r="VG13">
            <v>0</v>
          </cell>
          <cell r="VH13">
            <v>0</v>
          </cell>
          <cell r="VI13">
            <v>0</v>
          </cell>
          <cell r="VJ13">
            <v>0</v>
          </cell>
          <cell r="VK13">
            <v>0</v>
          </cell>
          <cell r="VL13">
            <v>0</v>
          </cell>
          <cell r="VM13">
            <v>0</v>
          </cell>
          <cell r="VN13">
            <v>0</v>
          </cell>
          <cell r="VO13">
            <v>0</v>
          </cell>
          <cell r="VP13">
            <v>0</v>
          </cell>
          <cell r="VQ13">
            <v>0</v>
          </cell>
          <cell r="VR13">
            <v>0</v>
          </cell>
          <cell r="VS13">
            <v>0</v>
          </cell>
          <cell r="VT13">
            <v>0</v>
          </cell>
          <cell r="VU13">
            <v>0</v>
          </cell>
          <cell r="VV13">
            <v>0</v>
          </cell>
          <cell r="VW13">
            <v>0</v>
          </cell>
          <cell r="VX13">
            <v>0</v>
          </cell>
          <cell r="VY13">
            <v>0</v>
          </cell>
          <cell r="VZ13">
            <v>0</v>
          </cell>
          <cell r="WA13">
            <v>0</v>
          </cell>
          <cell r="WB13">
            <v>0</v>
          </cell>
          <cell r="WC13">
            <v>0</v>
          </cell>
          <cell r="WD13">
            <v>0</v>
          </cell>
          <cell r="WE13">
            <v>0</v>
          </cell>
          <cell r="WF13">
            <v>0</v>
          </cell>
          <cell r="WG13">
            <v>0</v>
          </cell>
          <cell r="WH13">
            <v>0</v>
          </cell>
          <cell r="WI13">
            <v>0</v>
          </cell>
          <cell r="WJ13">
            <v>0</v>
          </cell>
          <cell r="WK13">
            <v>0</v>
          </cell>
          <cell r="WL13">
            <v>0</v>
          </cell>
          <cell r="WM13">
            <v>0</v>
          </cell>
          <cell r="WN13">
            <v>0</v>
          </cell>
          <cell r="WO13">
            <v>0</v>
          </cell>
          <cell r="WP13">
            <v>0</v>
          </cell>
          <cell r="WQ13">
            <v>0</v>
          </cell>
          <cell r="WR13">
            <v>0</v>
          </cell>
          <cell r="WS13">
            <v>0</v>
          </cell>
          <cell r="WT13">
            <v>0</v>
          </cell>
          <cell r="WU13">
            <v>0</v>
          </cell>
          <cell r="WV13">
            <v>0</v>
          </cell>
          <cell r="WW13">
            <v>0</v>
          </cell>
          <cell r="WX13">
            <v>0</v>
          </cell>
          <cell r="WY13">
            <v>0</v>
          </cell>
          <cell r="WZ13">
            <v>0</v>
          </cell>
          <cell r="XA13">
            <v>0</v>
          </cell>
          <cell r="XB13">
            <v>0</v>
          </cell>
          <cell r="XC13">
            <v>0</v>
          </cell>
          <cell r="XD13">
            <v>0</v>
          </cell>
          <cell r="XE13">
            <v>0</v>
          </cell>
          <cell r="XF13">
            <v>0</v>
          </cell>
          <cell r="XG13">
            <v>0</v>
          </cell>
          <cell r="XH13">
            <v>0</v>
          </cell>
          <cell r="XI13">
            <v>0</v>
          </cell>
          <cell r="XJ13">
            <v>0</v>
          </cell>
          <cell r="XK13">
            <v>0</v>
          </cell>
          <cell r="XL13">
            <v>0</v>
          </cell>
          <cell r="XM13">
            <v>0</v>
          </cell>
          <cell r="XN13">
            <v>0</v>
          </cell>
          <cell r="XO13">
            <v>0</v>
          </cell>
          <cell r="XP13">
            <v>0</v>
          </cell>
          <cell r="XQ13">
            <v>0</v>
          </cell>
        </row>
        <row r="14">
          <cell r="C14">
            <v>226.29212137854174</v>
          </cell>
          <cell r="F14" t="str">
            <v>Pesos</v>
          </cell>
          <cell r="G14" t="str">
            <v>Coparticipación Federal de Impuestos</v>
          </cell>
          <cell r="N14" t="str">
            <v>Gobierno Federal</v>
          </cell>
          <cell r="P14" t="str">
            <v>FIJA</v>
          </cell>
          <cell r="BN14">
            <v>2426098.9237319035</v>
          </cell>
          <cell r="BO14">
            <v>4697395.3362680962</v>
          </cell>
          <cell r="BP14">
            <v>2381434.5230713943</v>
          </cell>
          <cell r="BQ14">
            <v>4742059.7369286055</v>
          </cell>
          <cell r="BR14">
            <v>2336345.4384012716</v>
          </cell>
          <cell r="BS14">
            <v>4787148.8215987282</v>
          </cell>
          <cell r="BT14">
            <v>2290827.6316844104</v>
          </cell>
          <cell r="BU14">
            <v>4832666.6283155894</v>
          </cell>
          <cell r="BV14">
            <v>2244877.0264886827</v>
          </cell>
          <cell r="BW14">
            <v>4878617.2335113175</v>
          </cell>
          <cell r="BX14">
            <v>2198489.5076218857</v>
          </cell>
          <cell r="BY14">
            <v>4925004.7523781136</v>
          </cell>
          <cell r="BZ14">
            <v>2151660.9207631978</v>
          </cell>
          <cell r="CA14">
            <v>4971833.3392368015</v>
          </cell>
          <cell r="CB14">
            <v>2104387.0720911277</v>
          </cell>
          <cell r="CC14">
            <v>5019107.187908872</v>
          </cell>
          <cell r="CD14">
            <v>2056663.7279079345</v>
          </cell>
          <cell r="CE14">
            <v>5066830.5320920656</v>
          </cell>
          <cell r="CF14">
            <v>2008486.6142604656</v>
          </cell>
          <cell r="CG14">
            <v>5115007.6457395339</v>
          </cell>
          <cell r="CH14">
            <v>1959851.4165573989</v>
          </cell>
          <cell r="CI14">
            <v>5163642.8434426012</v>
          </cell>
          <cell r="CJ14">
            <v>1910753.7791828392</v>
          </cell>
          <cell r="CK14">
            <v>5212740.4808171606</v>
          </cell>
          <cell r="CL14">
            <v>1861189.3051062424</v>
          </cell>
          <cell r="CM14">
            <v>5262304.9548937576</v>
          </cell>
          <cell r="CN14">
            <v>1811153.5554886346</v>
          </cell>
          <cell r="CO14">
            <v>5312340.7045113649</v>
          </cell>
          <cell r="CP14">
            <v>1760642.0492850791</v>
          </cell>
          <cell r="CQ14">
            <v>5362852.2107149204</v>
          </cell>
          <cell r="CR14">
            <v>1709650.2628433716</v>
          </cell>
          <cell r="CS14">
            <v>5413843.9971566284</v>
          </cell>
          <cell r="CT14">
            <v>1658173.6294989139</v>
          </cell>
          <cell r="CU14">
            <v>5465320.6305010859</v>
          </cell>
          <cell r="CV14">
            <v>1606207.539165739</v>
          </cell>
          <cell r="CW14">
            <v>5517286.7208342608</v>
          </cell>
          <cell r="CX14">
            <v>1553747.3379236469</v>
          </cell>
          <cell r="CY14">
            <v>5569746.9220763529</v>
          </cell>
          <cell r="CZ14">
            <v>1500788.3276014111</v>
          </cell>
          <cell r="DA14">
            <v>5622705.9323985884</v>
          </cell>
          <cell r="DB14">
            <v>1447325.7653560278</v>
          </cell>
          <cell r="DC14">
            <v>5676168.4946439723</v>
          </cell>
          <cell r="DD14">
            <v>1393354.8632479613</v>
          </cell>
          <cell r="DE14">
            <v>5730139.396752039</v>
          </cell>
          <cell r="DF14">
            <v>1338870.7878123508</v>
          </cell>
          <cell r="DG14">
            <v>5784623.4721876495</v>
          </cell>
          <cell r="DH14">
            <v>1283868.65962614</v>
          </cell>
          <cell r="DI14">
            <v>5839625.6003738595</v>
          </cell>
          <cell r="DJ14">
            <v>1228343.552871092</v>
          </cell>
          <cell r="DK14">
            <v>5895150.7071289076</v>
          </cell>
          <cell r="DL14">
            <v>1172290.494892648</v>
          </cell>
          <cell r="DM14">
            <v>5951203.7651073523</v>
          </cell>
          <cell r="DN14">
            <v>1115704.4657545921</v>
          </cell>
          <cell r="DO14">
            <v>6007789.7942454079</v>
          </cell>
          <cell r="DP14">
            <v>1058580.397789482</v>
          </cell>
          <cell r="DQ14">
            <v>6064913.8622105177</v>
          </cell>
          <cell r="DR14">
            <v>1000913.1751448038</v>
          </cell>
          <cell r="DS14">
            <v>6122581.0848551961</v>
          </cell>
          <cell r="DT14">
            <v>942697.6333248124</v>
          </cell>
          <cell r="DU14">
            <v>6180796.6266751876</v>
          </cell>
          <cell r="DV14">
            <v>883928.5587280161</v>
          </cell>
          <cell r="DW14">
            <v>6239565.7012719838</v>
          </cell>
          <cell r="DX14">
            <v>824600.68818026152</v>
          </cell>
          <cell r="DY14">
            <v>6298893.5718197385</v>
          </cell>
          <cell r="DZ14">
            <v>764708.70846338221</v>
          </cell>
          <cell r="EA14">
            <v>6358785.5515366178</v>
          </cell>
          <cell r="EB14">
            <v>704247.25583936169</v>
          </cell>
          <cell r="EC14">
            <v>6419247.004160638</v>
          </cell>
          <cell r="ED14">
            <v>643210.91556997434</v>
          </cell>
          <cell r="EE14">
            <v>6480283.3444300257</v>
          </cell>
          <cell r="EF14">
            <v>581594.22143185884</v>
          </cell>
          <cell r="EG14">
            <v>6541900.0385681409</v>
          </cell>
          <cell r="EH14">
            <v>519391.6552269801</v>
          </cell>
          <cell r="EI14">
            <v>6604102.6047730194</v>
          </cell>
          <cell r="EJ14">
            <v>456597.64628843672</v>
          </cell>
          <cell r="EK14">
            <v>6666896.6137115629</v>
          </cell>
          <cell r="EL14">
            <v>393206.57098156924</v>
          </cell>
          <cell r="EM14">
            <v>6730287.6890184302</v>
          </cell>
          <cell r="EN14">
            <v>329212.75220032578</v>
          </cell>
          <cell r="EO14">
            <v>6794281.5077996738</v>
          </cell>
          <cell r="EP14">
            <v>264610.45885883726</v>
          </cell>
          <cell r="EQ14">
            <v>6858883.8011411624</v>
          </cell>
          <cell r="ER14">
            <v>199393.9053781601</v>
          </cell>
          <cell r="ES14">
            <v>6924100.3546218397</v>
          </cell>
          <cell r="ET14">
            <v>133557.25116813747</v>
          </cell>
          <cell r="EU14">
            <v>6989937.0088318624</v>
          </cell>
          <cell r="EV14">
            <v>67094.600104334575</v>
          </cell>
          <cell r="EW14">
            <v>7056399.659895665</v>
          </cell>
          <cell r="EX14">
            <v>0</v>
          </cell>
          <cell r="EY14">
            <v>0</v>
          </cell>
          <cell r="EZ14">
            <v>0</v>
          </cell>
          <cell r="FA14">
            <v>0</v>
          </cell>
          <cell r="FB14">
            <v>0</v>
          </cell>
          <cell r="FC14">
            <v>0</v>
          </cell>
          <cell r="FD14">
            <v>0</v>
          </cell>
          <cell r="FE14">
            <v>0</v>
          </cell>
          <cell r="FF14">
            <v>0</v>
          </cell>
          <cell r="FG14">
            <v>0</v>
          </cell>
          <cell r="FH14">
            <v>0</v>
          </cell>
          <cell r="FI14">
            <v>0</v>
          </cell>
          <cell r="FJ14">
            <v>0</v>
          </cell>
          <cell r="FK14">
            <v>0</v>
          </cell>
          <cell r="FL14">
            <v>0</v>
          </cell>
          <cell r="FM14">
            <v>0</v>
          </cell>
          <cell r="FN14">
            <v>0</v>
          </cell>
          <cell r="FO14">
            <v>0</v>
          </cell>
          <cell r="FP14">
            <v>0</v>
          </cell>
          <cell r="FQ14">
            <v>0</v>
          </cell>
          <cell r="FR14">
            <v>0</v>
          </cell>
          <cell r="FS14">
            <v>0</v>
          </cell>
          <cell r="FT14">
            <v>0</v>
          </cell>
          <cell r="FU14">
            <v>0</v>
          </cell>
          <cell r="FV14">
            <v>0</v>
          </cell>
          <cell r="FW14">
            <v>0</v>
          </cell>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L14">
            <v>0</v>
          </cell>
          <cell r="GM14">
            <v>0</v>
          </cell>
          <cell r="GN14">
            <v>0</v>
          </cell>
          <cell r="GO14">
            <v>0</v>
          </cell>
          <cell r="GP14">
            <v>0</v>
          </cell>
          <cell r="GQ14">
            <v>0</v>
          </cell>
          <cell r="GR14">
            <v>0</v>
          </cell>
          <cell r="GS14">
            <v>0</v>
          </cell>
          <cell r="GT14">
            <v>0</v>
          </cell>
          <cell r="GU14">
            <v>0</v>
          </cell>
          <cell r="GV14">
            <v>0</v>
          </cell>
          <cell r="GW14">
            <v>0</v>
          </cell>
          <cell r="GX14">
            <v>0</v>
          </cell>
          <cell r="GY14">
            <v>0</v>
          </cell>
          <cell r="GZ14">
            <v>0</v>
          </cell>
          <cell r="HA14">
            <v>0</v>
          </cell>
          <cell r="HB14">
            <v>0</v>
          </cell>
          <cell r="HC14">
            <v>0</v>
          </cell>
          <cell r="HD14">
            <v>0</v>
          </cell>
          <cell r="HE14">
            <v>0</v>
          </cell>
          <cell r="HF14">
            <v>0</v>
          </cell>
          <cell r="HG14">
            <v>0</v>
          </cell>
          <cell r="HH14">
            <v>0</v>
          </cell>
          <cell r="HI14">
            <v>0</v>
          </cell>
          <cell r="HJ14">
            <v>0</v>
          </cell>
          <cell r="HK14">
            <v>0</v>
          </cell>
          <cell r="HL14">
            <v>0</v>
          </cell>
          <cell r="HM14">
            <v>0</v>
          </cell>
          <cell r="HN14">
            <v>0</v>
          </cell>
          <cell r="HO14">
            <v>0</v>
          </cell>
          <cell r="HP14">
            <v>0</v>
          </cell>
          <cell r="HQ14">
            <v>0</v>
          </cell>
          <cell r="HR14">
            <v>0</v>
          </cell>
          <cell r="HS14">
            <v>0</v>
          </cell>
          <cell r="HT14">
            <v>0</v>
          </cell>
          <cell r="HU14">
            <v>0</v>
          </cell>
          <cell r="HV14">
            <v>0</v>
          </cell>
          <cell r="HW14">
            <v>0</v>
          </cell>
          <cell r="HX14">
            <v>0</v>
          </cell>
          <cell r="HY14">
            <v>0</v>
          </cell>
          <cell r="HZ14">
            <v>0</v>
          </cell>
          <cell r="IA14">
            <v>0</v>
          </cell>
          <cell r="IB14">
            <v>0</v>
          </cell>
          <cell r="IC14">
            <v>0</v>
          </cell>
          <cell r="ID14">
            <v>0</v>
          </cell>
          <cell r="IE14">
            <v>0</v>
          </cell>
          <cell r="IF14">
            <v>0</v>
          </cell>
          <cell r="IG14">
            <v>0</v>
          </cell>
          <cell r="IH14">
            <v>0</v>
          </cell>
          <cell r="II14">
            <v>0</v>
          </cell>
          <cell r="IJ14">
            <v>0</v>
          </cell>
          <cell r="IK14">
            <v>0</v>
          </cell>
          <cell r="IL14">
            <v>0</v>
          </cell>
          <cell r="IM14">
            <v>0</v>
          </cell>
          <cell r="IN14">
            <v>0</v>
          </cell>
          <cell r="IO14">
            <v>0</v>
          </cell>
          <cell r="IP14">
            <v>0</v>
          </cell>
          <cell r="IQ14">
            <v>0</v>
          </cell>
          <cell r="IR14">
            <v>0</v>
          </cell>
          <cell r="IS14">
            <v>0</v>
          </cell>
          <cell r="IT14">
            <v>0</v>
          </cell>
          <cell r="IU14">
            <v>0</v>
          </cell>
          <cell r="IV14">
            <v>0</v>
          </cell>
          <cell r="IW14">
            <v>0</v>
          </cell>
          <cell r="IX14">
            <v>0</v>
          </cell>
          <cell r="IY14">
            <v>0</v>
          </cell>
          <cell r="IZ14">
            <v>0</v>
          </cell>
          <cell r="JA14">
            <v>0</v>
          </cell>
          <cell r="JB14">
            <v>0</v>
          </cell>
          <cell r="JC14">
            <v>0</v>
          </cell>
          <cell r="JD14">
            <v>0</v>
          </cell>
          <cell r="JE14">
            <v>0</v>
          </cell>
          <cell r="JF14">
            <v>0</v>
          </cell>
          <cell r="JG14">
            <v>0</v>
          </cell>
          <cell r="JH14">
            <v>0</v>
          </cell>
          <cell r="JI14">
            <v>0</v>
          </cell>
          <cell r="JJ14">
            <v>0</v>
          </cell>
          <cell r="JK14">
            <v>0</v>
          </cell>
          <cell r="JL14">
            <v>0</v>
          </cell>
          <cell r="JM14">
            <v>0</v>
          </cell>
          <cell r="JN14">
            <v>0</v>
          </cell>
          <cell r="JO14">
            <v>0</v>
          </cell>
          <cell r="JP14">
            <v>0</v>
          </cell>
          <cell r="JQ14">
            <v>0</v>
          </cell>
          <cell r="JR14">
            <v>0</v>
          </cell>
          <cell r="JS14">
            <v>0</v>
          </cell>
          <cell r="JT14">
            <v>0</v>
          </cell>
          <cell r="JU14">
            <v>0</v>
          </cell>
          <cell r="JV14">
            <v>0</v>
          </cell>
          <cell r="JW14">
            <v>0</v>
          </cell>
          <cell r="JX14">
            <v>0</v>
          </cell>
          <cell r="JY14">
            <v>0</v>
          </cell>
          <cell r="JZ14">
            <v>0</v>
          </cell>
          <cell r="KA14">
            <v>0</v>
          </cell>
          <cell r="KB14">
            <v>0</v>
          </cell>
          <cell r="KC14">
            <v>0</v>
          </cell>
          <cell r="KD14">
            <v>0</v>
          </cell>
          <cell r="KE14">
            <v>0</v>
          </cell>
          <cell r="KF14">
            <v>0</v>
          </cell>
          <cell r="KG14">
            <v>0</v>
          </cell>
          <cell r="KH14">
            <v>0</v>
          </cell>
          <cell r="KI14">
            <v>0</v>
          </cell>
          <cell r="KJ14">
            <v>0</v>
          </cell>
          <cell r="KK14">
            <v>0</v>
          </cell>
          <cell r="KL14">
            <v>0</v>
          </cell>
          <cell r="KM14">
            <v>0</v>
          </cell>
          <cell r="KN14">
            <v>0</v>
          </cell>
          <cell r="KO14">
            <v>0</v>
          </cell>
          <cell r="KP14">
            <v>0</v>
          </cell>
          <cell r="KQ14">
            <v>0</v>
          </cell>
          <cell r="KR14">
            <v>0</v>
          </cell>
          <cell r="KS14">
            <v>0</v>
          </cell>
          <cell r="KT14">
            <v>0</v>
          </cell>
          <cell r="KU14">
            <v>0</v>
          </cell>
          <cell r="KV14">
            <v>0</v>
          </cell>
          <cell r="KW14">
            <v>0</v>
          </cell>
          <cell r="KX14">
            <v>0</v>
          </cell>
          <cell r="KY14">
            <v>0</v>
          </cell>
          <cell r="KZ14">
            <v>0</v>
          </cell>
          <cell r="LA14">
            <v>0</v>
          </cell>
          <cell r="LB14">
            <v>0</v>
          </cell>
          <cell r="LC14">
            <v>0</v>
          </cell>
          <cell r="LD14">
            <v>0</v>
          </cell>
          <cell r="LE14">
            <v>0</v>
          </cell>
          <cell r="LF14">
            <v>0</v>
          </cell>
          <cell r="LG14">
            <v>0</v>
          </cell>
          <cell r="LH14">
            <v>0</v>
          </cell>
          <cell r="LI14">
            <v>0</v>
          </cell>
          <cell r="LJ14">
            <v>0</v>
          </cell>
          <cell r="LK14">
            <v>0</v>
          </cell>
          <cell r="LL14">
            <v>0</v>
          </cell>
          <cell r="LM14">
            <v>0</v>
          </cell>
          <cell r="LN14">
            <v>0</v>
          </cell>
          <cell r="LO14">
            <v>0</v>
          </cell>
          <cell r="LP14">
            <v>0</v>
          </cell>
          <cell r="LQ14">
            <v>0</v>
          </cell>
          <cell r="LR14">
            <v>0</v>
          </cell>
          <cell r="LS14">
            <v>0</v>
          </cell>
          <cell r="LT14">
            <v>0</v>
          </cell>
          <cell r="LU14">
            <v>0</v>
          </cell>
          <cell r="LV14">
            <v>0</v>
          </cell>
          <cell r="LW14">
            <v>0</v>
          </cell>
          <cell r="LX14">
            <v>0</v>
          </cell>
          <cell r="LY14">
            <v>0</v>
          </cell>
          <cell r="LZ14">
            <v>0</v>
          </cell>
          <cell r="MA14">
            <v>0</v>
          </cell>
          <cell r="MB14">
            <v>0</v>
          </cell>
          <cell r="MC14">
            <v>0</v>
          </cell>
          <cell r="MD14">
            <v>0</v>
          </cell>
          <cell r="ME14">
            <v>0</v>
          </cell>
          <cell r="MF14">
            <v>0</v>
          </cell>
          <cell r="MG14">
            <v>0</v>
          </cell>
          <cell r="MH14">
            <v>0</v>
          </cell>
          <cell r="MI14">
            <v>0</v>
          </cell>
          <cell r="MJ14">
            <v>0</v>
          </cell>
          <cell r="MK14">
            <v>0</v>
          </cell>
          <cell r="ML14">
            <v>0</v>
          </cell>
          <cell r="MM14">
            <v>0</v>
          </cell>
          <cell r="MN14">
            <v>0</v>
          </cell>
          <cell r="MO14">
            <v>0</v>
          </cell>
          <cell r="MP14">
            <v>0</v>
          </cell>
          <cell r="MQ14">
            <v>0</v>
          </cell>
          <cell r="MR14">
            <v>0</v>
          </cell>
          <cell r="MS14">
            <v>0</v>
          </cell>
          <cell r="MT14">
            <v>0</v>
          </cell>
          <cell r="MU14">
            <v>0</v>
          </cell>
          <cell r="MV14">
            <v>0</v>
          </cell>
          <cell r="MW14">
            <v>0</v>
          </cell>
          <cell r="MX14">
            <v>0</v>
          </cell>
          <cell r="MY14">
            <v>0</v>
          </cell>
          <cell r="MZ14">
            <v>0</v>
          </cell>
          <cell r="NA14">
            <v>0</v>
          </cell>
          <cell r="NB14">
            <v>0</v>
          </cell>
          <cell r="NC14">
            <v>0</v>
          </cell>
          <cell r="ND14">
            <v>0</v>
          </cell>
          <cell r="NE14">
            <v>0</v>
          </cell>
          <cell r="NF14">
            <v>0</v>
          </cell>
          <cell r="NG14">
            <v>0</v>
          </cell>
          <cell r="NH14">
            <v>0</v>
          </cell>
          <cell r="NI14">
            <v>0</v>
          </cell>
          <cell r="NJ14">
            <v>0</v>
          </cell>
          <cell r="NK14">
            <v>0</v>
          </cell>
          <cell r="NL14">
            <v>0</v>
          </cell>
          <cell r="NM14">
            <v>0</v>
          </cell>
          <cell r="NN14">
            <v>0</v>
          </cell>
          <cell r="NO14">
            <v>0</v>
          </cell>
          <cell r="NP14">
            <v>0</v>
          </cell>
          <cell r="NQ14">
            <v>0</v>
          </cell>
          <cell r="NR14">
            <v>0</v>
          </cell>
          <cell r="NS14">
            <v>0</v>
          </cell>
          <cell r="NT14">
            <v>0</v>
          </cell>
          <cell r="NU14">
            <v>0</v>
          </cell>
          <cell r="NV14">
            <v>0</v>
          </cell>
          <cell r="NW14">
            <v>0</v>
          </cell>
          <cell r="NX14">
            <v>0</v>
          </cell>
          <cell r="NY14">
            <v>0</v>
          </cell>
          <cell r="NZ14">
            <v>0</v>
          </cell>
          <cell r="OA14">
            <v>0</v>
          </cell>
          <cell r="OB14">
            <v>0</v>
          </cell>
          <cell r="OC14">
            <v>0</v>
          </cell>
          <cell r="OD14">
            <v>0</v>
          </cell>
          <cell r="OE14">
            <v>0</v>
          </cell>
          <cell r="OF14">
            <v>0</v>
          </cell>
          <cell r="OG14">
            <v>0</v>
          </cell>
          <cell r="OH14">
            <v>0</v>
          </cell>
          <cell r="OI14">
            <v>0</v>
          </cell>
          <cell r="OJ14">
            <v>0</v>
          </cell>
          <cell r="OK14">
            <v>0</v>
          </cell>
          <cell r="OL14">
            <v>0</v>
          </cell>
          <cell r="OM14">
            <v>0</v>
          </cell>
          <cell r="ON14">
            <v>0</v>
          </cell>
          <cell r="OO14">
            <v>0</v>
          </cell>
          <cell r="OP14">
            <v>0</v>
          </cell>
          <cell r="OQ14">
            <v>0</v>
          </cell>
          <cell r="OR14">
            <v>0</v>
          </cell>
          <cell r="OS14">
            <v>0</v>
          </cell>
          <cell r="OT14">
            <v>0</v>
          </cell>
          <cell r="OU14">
            <v>0</v>
          </cell>
          <cell r="OV14">
            <v>0</v>
          </cell>
          <cell r="OW14">
            <v>0</v>
          </cell>
          <cell r="OX14">
            <v>0</v>
          </cell>
          <cell r="OY14">
            <v>0</v>
          </cell>
          <cell r="OZ14">
            <v>0</v>
          </cell>
          <cell r="PA14">
            <v>0</v>
          </cell>
          <cell r="PB14">
            <v>0</v>
          </cell>
          <cell r="PC14">
            <v>0</v>
          </cell>
          <cell r="PD14">
            <v>0</v>
          </cell>
          <cell r="PE14">
            <v>0</v>
          </cell>
          <cell r="PF14">
            <v>0</v>
          </cell>
          <cell r="PG14">
            <v>0</v>
          </cell>
          <cell r="PH14">
            <v>0</v>
          </cell>
          <cell r="PI14">
            <v>0</v>
          </cell>
          <cell r="PJ14">
            <v>0</v>
          </cell>
          <cell r="PK14">
            <v>0</v>
          </cell>
          <cell r="PL14">
            <v>0</v>
          </cell>
          <cell r="PM14">
            <v>0</v>
          </cell>
          <cell r="PN14">
            <v>0</v>
          </cell>
          <cell r="PO14">
            <v>0</v>
          </cell>
          <cell r="PP14">
            <v>0</v>
          </cell>
          <cell r="PQ14">
            <v>0</v>
          </cell>
          <cell r="PR14">
            <v>0</v>
          </cell>
          <cell r="PS14">
            <v>0</v>
          </cell>
          <cell r="PT14">
            <v>0</v>
          </cell>
          <cell r="PU14">
            <v>0</v>
          </cell>
          <cell r="PV14">
            <v>0</v>
          </cell>
          <cell r="PW14">
            <v>0</v>
          </cell>
          <cell r="PX14">
            <v>0</v>
          </cell>
          <cell r="PY14">
            <v>0</v>
          </cell>
          <cell r="PZ14">
            <v>0</v>
          </cell>
          <cell r="QA14">
            <v>0</v>
          </cell>
          <cell r="QB14">
            <v>0</v>
          </cell>
          <cell r="QC14">
            <v>0</v>
          </cell>
          <cell r="QD14">
            <v>0</v>
          </cell>
          <cell r="QE14">
            <v>0</v>
          </cell>
          <cell r="QF14">
            <v>0</v>
          </cell>
          <cell r="QG14">
            <v>0</v>
          </cell>
          <cell r="QH14">
            <v>0</v>
          </cell>
          <cell r="QI14">
            <v>0</v>
          </cell>
          <cell r="QJ14">
            <v>0</v>
          </cell>
          <cell r="QK14">
            <v>0</v>
          </cell>
          <cell r="QL14">
            <v>0</v>
          </cell>
          <cell r="QM14">
            <v>0</v>
          </cell>
          <cell r="QN14">
            <v>0</v>
          </cell>
          <cell r="QO14">
            <v>0</v>
          </cell>
          <cell r="QP14">
            <v>0</v>
          </cell>
          <cell r="QQ14">
            <v>0</v>
          </cell>
          <cell r="QR14">
            <v>0</v>
          </cell>
          <cell r="QS14">
            <v>0</v>
          </cell>
          <cell r="QT14">
            <v>0</v>
          </cell>
          <cell r="QU14">
            <v>0</v>
          </cell>
          <cell r="QV14">
            <v>0</v>
          </cell>
          <cell r="QW14">
            <v>0</v>
          </cell>
          <cell r="QX14">
            <v>0</v>
          </cell>
          <cell r="QY14">
            <v>0</v>
          </cell>
          <cell r="QZ14">
            <v>0</v>
          </cell>
          <cell r="RA14">
            <v>0</v>
          </cell>
          <cell r="RB14">
            <v>0</v>
          </cell>
          <cell r="RC14">
            <v>0</v>
          </cell>
          <cell r="RD14">
            <v>0</v>
          </cell>
          <cell r="RE14">
            <v>0</v>
          </cell>
          <cell r="RF14">
            <v>0</v>
          </cell>
          <cell r="RG14">
            <v>0</v>
          </cell>
          <cell r="RH14">
            <v>0</v>
          </cell>
          <cell r="RI14">
            <v>0</v>
          </cell>
          <cell r="RJ14">
            <v>0</v>
          </cell>
          <cell r="RK14">
            <v>0</v>
          </cell>
          <cell r="RL14">
            <v>0</v>
          </cell>
          <cell r="RM14">
            <v>0</v>
          </cell>
          <cell r="RN14">
            <v>0</v>
          </cell>
          <cell r="RO14">
            <v>0</v>
          </cell>
          <cell r="RP14">
            <v>0</v>
          </cell>
          <cell r="RQ14">
            <v>0</v>
          </cell>
          <cell r="RR14">
            <v>0</v>
          </cell>
          <cell r="RS14">
            <v>0</v>
          </cell>
          <cell r="RT14">
            <v>0</v>
          </cell>
          <cell r="RU14">
            <v>0</v>
          </cell>
          <cell r="RV14">
            <v>0</v>
          </cell>
          <cell r="RW14">
            <v>0</v>
          </cell>
          <cell r="RX14">
            <v>0</v>
          </cell>
          <cell r="RY14">
            <v>0</v>
          </cell>
          <cell r="RZ14">
            <v>0</v>
          </cell>
          <cell r="SA14">
            <v>0</v>
          </cell>
          <cell r="SB14">
            <v>0</v>
          </cell>
          <cell r="SC14">
            <v>0</v>
          </cell>
          <cell r="SD14">
            <v>0</v>
          </cell>
          <cell r="SE14">
            <v>0</v>
          </cell>
          <cell r="SF14">
            <v>0</v>
          </cell>
          <cell r="SG14">
            <v>0</v>
          </cell>
          <cell r="SH14">
            <v>0</v>
          </cell>
          <cell r="SI14">
            <v>0</v>
          </cell>
          <cell r="SJ14">
            <v>0</v>
          </cell>
          <cell r="SK14">
            <v>0</v>
          </cell>
          <cell r="SL14">
            <v>0</v>
          </cell>
          <cell r="SM14">
            <v>0</v>
          </cell>
          <cell r="SN14">
            <v>0</v>
          </cell>
          <cell r="SO14">
            <v>0</v>
          </cell>
          <cell r="SP14">
            <v>0</v>
          </cell>
          <cell r="SQ14">
            <v>0</v>
          </cell>
          <cell r="SR14">
            <v>0</v>
          </cell>
          <cell r="SS14">
            <v>0</v>
          </cell>
          <cell r="ST14">
            <v>0</v>
          </cell>
          <cell r="SU14">
            <v>0</v>
          </cell>
          <cell r="SV14">
            <v>0</v>
          </cell>
          <cell r="SW14">
            <v>0</v>
          </cell>
          <cell r="SX14">
            <v>0</v>
          </cell>
          <cell r="SY14">
            <v>0</v>
          </cell>
          <cell r="SZ14">
            <v>0</v>
          </cell>
          <cell r="TA14">
            <v>0</v>
          </cell>
          <cell r="TB14">
            <v>0</v>
          </cell>
          <cell r="TC14">
            <v>0</v>
          </cell>
          <cell r="TD14">
            <v>0</v>
          </cell>
          <cell r="TE14">
            <v>0</v>
          </cell>
          <cell r="TF14">
            <v>0</v>
          </cell>
          <cell r="TG14">
            <v>0</v>
          </cell>
          <cell r="TH14">
            <v>0</v>
          </cell>
          <cell r="TI14">
            <v>0</v>
          </cell>
          <cell r="TJ14">
            <v>0</v>
          </cell>
          <cell r="TK14">
            <v>0</v>
          </cell>
          <cell r="TL14">
            <v>0</v>
          </cell>
          <cell r="TM14">
            <v>0</v>
          </cell>
          <cell r="TN14">
            <v>0</v>
          </cell>
          <cell r="TO14">
            <v>0</v>
          </cell>
          <cell r="TP14">
            <v>0</v>
          </cell>
          <cell r="TQ14">
            <v>0</v>
          </cell>
          <cell r="TR14">
            <v>0</v>
          </cell>
          <cell r="TS14">
            <v>0</v>
          </cell>
          <cell r="TT14">
            <v>0</v>
          </cell>
          <cell r="TU14">
            <v>0</v>
          </cell>
          <cell r="TV14">
            <v>0</v>
          </cell>
          <cell r="TW14">
            <v>0</v>
          </cell>
          <cell r="TX14">
            <v>0</v>
          </cell>
          <cell r="TY14">
            <v>0</v>
          </cell>
          <cell r="TZ14">
            <v>0</v>
          </cell>
          <cell r="UA14">
            <v>0</v>
          </cell>
          <cell r="UB14">
            <v>0</v>
          </cell>
          <cell r="UC14">
            <v>0</v>
          </cell>
          <cell r="UD14">
            <v>0</v>
          </cell>
          <cell r="UE14">
            <v>0</v>
          </cell>
          <cell r="UF14">
            <v>0</v>
          </cell>
          <cell r="UG14">
            <v>0</v>
          </cell>
          <cell r="UH14">
            <v>0</v>
          </cell>
          <cell r="UI14">
            <v>0</v>
          </cell>
          <cell r="UJ14">
            <v>0</v>
          </cell>
          <cell r="UK14">
            <v>0</v>
          </cell>
          <cell r="UL14">
            <v>0</v>
          </cell>
          <cell r="UM14">
            <v>0</v>
          </cell>
          <cell r="UN14">
            <v>0</v>
          </cell>
          <cell r="UO14">
            <v>0</v>
          </cell>
          <cell r="UP14">
            <v>0</v>
          </cell>
          <cell r="UQ14">
            <v>0</v>
          </cell>
          <cell r="UR14">
            <v>0</v>
          </cell>
          <cell r="US14">
            <v>0</v>
          </cell>
          <cell r="UT14">
            <v>0</v>
          </cell>
          <cell r="UU14">
            <v>0</v>
          </cell>
          <cell r="UV14">
            <v>0</v>
          </cell>
          <cell r="UW14">
            <v>0</v>
          </cell>
          <cell r="UX14">
            <v>0</v>
          </cell>
          <cell r="UY14">
            <v>0</v>
          </cell>
          <cell r="UZ14">
            <v>0</v>
          </cell>
          <cell r="VA14">
            <v>0</v>
          </cell>
          <cell r="VB14">
            <v>0</v>
          </cell>
          <cell r="VC14">
            <v>0</v>
          </cell>
          <cell r="VD14">
            <v>0</v>
          </cell>
          <cell r="VE14">
            <v>0</v>
          </cell>
          <cell r="VF14">
            <v>0</v>
          </cell>
          <cell r="VG14">
            <v>0</v>
          </cell>
          <cell r="VH14">
            <v>0</v>
          </cell>
          <cell r="VI14">
            <v>0</v>
          </cell>
          <cell r="VJ14">
            <v>0</v>
          </cell>
          <cell r="VK14">
            <v>0</v>
          </cell>
          <cell r="VL14">
            <v>0</v>
          </cell>
          <cell r="VM14">
            <v>0</v>
          </cell>
          <cell r="VN14">
            <v>0</v>
          </cell>
          <cell r="VO14">
            <v>0</v>
          </cell>
          <cell r="VP14">
            <v>0</v>
          </cell>
          <cell r="VQ14">
            <v>0</v>
          </cell>
          <cell r="VR14">
            <v>0</v>
          </cell>
          <cell r="VS14">
            <v>0</v>
          </cell>
          <cell r="VT14">
            <v>0</v>
          </cell>
          <cell r="VU14">
            <v>0</v>
          </cell>
          <cell r="VV14">
            <v>0</v>
          </cell>
          <cell r="VW14">
            <v>0</v>
          </cell>
          <cell r="VX14">
            <v>0</v>
          </cell>
          <cell r="VY14">
            <v>0</v>
          </cell>
          <cell r="VZ14">
            <v>0</v>
          </cell>
          <cell r="WA14">
            <v>0</v>
          </cell>
          <cell r="WB14">
            <v>0</v>
          </cell>
          <cell r="WC14">
            <v>0</v>
          </cell>
          <cell r="WD14">
            <v>0</v>
          </cell>
          <cell r="WE14">
            <v>0</v>
          </cell>
          <cell r="WF14">
            <v>0</v>
          </cell>
          <cell r="WG14">
            <v>0</v>
          </cell>
          <cell r="WH14">
            <v>0</v>
          </cell>
          <cell r="WI14">
            <v>0</v>
          </cell>
          <cell r="WJ14">
            <v>0</v>
          </cell>
          <cell r="WK14">
            <v>0</v>
          </cell>
          <cell r="WL14">
            <v>0</v>
          </cell>
          <cell r="WM14">
            <v>0</v>
          </cell>
          <cell r="WN14">
            <v>0</v>
          </cell>
          <cell r="WO14">
            <v>0</v>
          </cell>
          <cell r="WP14">
            <v>0</v>
          </cell>
          <cell r="WQ14">
            <v>0</v>
          </cell>
          <cell r="WR14">
            <v>0</v>
          </cell>
          <cell r="WS14">
            <v>0</v>
          </cell>
          <cell r="WT14">
            <v>0</v>
          </cell>
          <cell r="WU14">
            <v>0</v>
          </cell>
          <cell r="WV14">
            <v>0</v>
          </cell>
          <cell r="WW14">
            <v>0</v>
          </cell>
          <cell r="WX14">
            <v>0</v>
          </cell>
          <cell r="WY14">
            <v>0</v>
          </cell>
          <cell r="WZ14">
            <v>0</v>
          </cell>
          <cell r="XA14">
            <v>0</v>
          </cell>
          <cell r="XB14">
            <v>0</v>
          </cell>
          <cell r="XC14">
            <v>0</v>
          </cell>
          <cell r="XD14">
            <v>0</v>
          </cell>
          <cell r="XE14">
            <v>0</v>
          </cell>
          <cell r="XF14">
            <v>0</v>
          </cell>
          <cell r="XG14">
            <v>0</v>
          </cell>
          <cell r="XH14">
            <v>0</v>
          </cell>
          <cell r="XI14">
            <v>0</v>
          </cell>
          <cell r="XJ14">
            <v>0</v>
          </cell>
          <cell r="XK14">
            <v>0</v>
          </cell>
          <cell r="XL14">
            <v>0</v>
          </cell>
          <cell r="XM14">
            <v>0</v>
          </cell>
          <cell r="XN14">
            <v>0</v>
          </cell>
          <cell r="XO14">
            <v>0</v>
          </cell>
          <cell r="XP14">
            <v>0</v>
          </cell>
          <cell r="XQ14">
            <v>0</v>
          </cell>
        </row>
        <row r="15">
          <cell r="C15">
            <v>136.55480496000004</v>
          </cell>
          <cell r="F15" t="str">
            <v>Pesos</v>
          </cell>
          <cell r="G15" t="str">
            <v>Otros Recursos Nacionales</v>
          </cell>
          <cell r="N15" t="str">
            <v>Gobierno Federal</v>
          </cell>
          <cell r="P15" t="str">
            <v>BADLAR</v>
          </cell>
          <cell r="BN15">
            <v>12126290.5</v>
          </cell>
          <cell r="BO15">
            <v>2407601.9500000002</v>
          </cell>
          <cell r="BP15">
            <v>0</v>
          </cell>
          <cell r="BQ15">
            <v>0</v>
          </cell>
          <cell r="BR15">
            <v>0</v>
          </cell>
          <cell r="BS15">
            <v>0</v>
          </cell>
          <cell r="BT15">
            <v>16944552.73</v>
          </cell>
          <cell r="BU15">
            <v>2474844.1399999997</v>
          </cell>
          <cell r="BV15">
            <v>0</v>
          </cell>
          <cell r="BW15">
            <v>0</v>
          </cell>
          <cell r="BX15">
            <v>0</v>
          </cell>
          <cell r="BY15">
            <v>0</v>
          </cell>
          <cell r="BZ15">
            <v>16471643.75</v>
          </cell>
          <cell r="CA15">
            <v>2515565.42</v>
          </cell>
          <cell r="CB15">
            <v>0</v>
          </cell>
          <cell r="CC15">
            <v>0</v>
          </cell>
          <cell r="CD15">
            <v>0</v>
          </cell>
          <cell r="CE15">
            <v>0</v>
          </cell>
          <cell r="CF15">
            <v>15916296.810000001</v>
          </cell>
          <cell r="CG15">
            <v>2708483.2</v>
          </cell>
          <cell r="CH15">
            <v>0</v>
          </cell>
          <cell r="CI15">
            <v>0</v>
          </cell>
          <cell r="CJ15">
            <v>0</v>
          </cell>
          <cell r="CK15">
            <v>0</v>
          </cell>
          <cell r="CL15">
            <v>13725035.4</v>
          </cell>
          <cell r="CM15">
            <v>2886926.9299999997</v>
          </cell>
          <cell r="CN15">
            <v>0</v>
          </cell>
          <cell r="CO15">
            <v>0</v>
          </cell>
          <cell r="CP15">
            <v>0</v>
          </cell>
          <cell r="CQ15">
            <v>0</v>
          </cell>
          <cell r="CR15">
            <v>11697244.780000001</v>
          </cell>
          <cell r="CS15">
            <v>2938399.6799999997</v>
          </cell>
          <cell r="CT15">
            <v>0</v>
          </cell>
          <cell r="CU15">
            <v>0</v>
          </cell>
          <cell r="CV15">
            <v>0</v>
          </cell>
          <cell r="CW15">
            <v>0</v>
          </cell>
          <cell r="CX15">
            <v>10181729.129999999</v>
          </cell>
          <cell r="CY15">
            <v>3298758.38</v>
          </cell>
          <cell r="CZ15">
            <v>0</v>
          </cell>
          <cell r="DA15">
            <v>0</v>
          </cell>
          <cell r="DB15">
            <v>0</v>
          </cell>
          <cell r="DC15">
            <v>0</v>
          </cell>
          <cell r="DD15">
            <v>9124883.6899999995</v>
          </cell>
          <cell r="DE15">
            <v>3420184.87</v>
          </cell>
          <cell r="DF15">
            <v>0</v>
          </cell>
          <cell r="DG15">
            <v>0</v>
          </cell>
          <cell r="DH15">
            <v>0</v>
          </cell>
          <cell r="DI15">
            <v>0</v>
          </cell>
          <cell r="DJ15">
            <v>7959942.25</v>
          </cell>
          <cell r="DK15">
            <v>3450555.63</v>
          </cell>
          <cell r="DL15">
            <v>0</v>
          </cell>
          <cell r="DM15">
            <v>0</v>
          </cell>
          <cell r="DN15">
            <v>0</v>
          </cell>
          <cell r="DO15">
            <v>0</v>
          </cell>
          <cell r="DP15">
            <v>6519377.6099999994</v>
          </cell>
          <cell r="DQ15">
            <v>3787456.05</v>
          </cell>
          <cell r="DR15">
            <v>0</v>
          </cell>
          <cell r="DS15">
            <v>0</v>
          </cell>
          <cell r="DT15">
            <v>0</v>
          </cell>
          <cell r="DU15">
            <v>0</v>
          </cell>
          <cell r="DV15">
            <v>5389053.9800000004</v>
          </cell>
          <cell r="DW15">
            <v>3938095.86</v>
          </cell>
          <cell r="DX15">
            <v>0</v>
          </cell>
          <cell r="DY15">
            <v>0</v>
          </cell>
          <cell r="DZ15">
            <v>0</v>
          </cell>
          <cell r="EA15">
            <v>0</v>
          </cell>
          <cell r="EB15">
            <v>4326839.5599999996</v>
          </cell>
          <cell r="EC15">
            <v>4051331.03</v>
          </cell>
          <cell r="ED15">
            <v>0</v>
          </cell>
          <cell r="EE15">
            <v>0</v>
          </cell>
          <cell r="EF15">
            <v>0</v>
          </cell>
          <cell r="EG15">
            <v>0</v>
          </cell>
          <cell r="EH15">
            <v>3451612.21</v>
          </cell>
          <cell r="EI15">
            <v>4105070.21</v>
          </cell>
          <cell r="EJ15">
            <v>0</v>
          </cell>
          <cell r="EK15">
            <v>0</v>
          </cell>
          <cell r="EL15">
            <v>0</v>
          </cell>
          <cell r="EM15">
            <v>0</v>
          </cell>
          <cell r="EN15">
            <v>2912079.2399999998</v>
          </cell>
          <cell r="EO15">
            <v>4361309.71</v>
          </cell>
          <cell r="EP15">
            <v>0</v>
          </cell>
          <cell r="EQ15">
            <v>0</v>
          </cell>
          <cell r="ER15">
            <v>0</v>
          </cell>
          <cell r="ES15">
            <v>0</v>
          </cell>
          <cell r="ET15">
            <v>2556030.27</v>
          </cell>
          <cell r="EU15">
            <v>4578616.8100000005</v>
          </cell>
          <cell r="EV15">
            <v>0</v>
          </cell>
          <cell r="EW15">
            <v>0</v>
          </cell>
          <cell r="EX15">
            <v>0</v>
          </cell>
          <cell r="EY15">
            <v>0</v>
          </cell>
          <cell r="EZ15">
            <v>2259140.21</v>
          </cell>
          <cell r="FA15">
            <v>4673223.2799999993</v>
          </cell>
          <cell r="FB15">
            <v>0</v>
          </cell>
          <cell r="FC15">
            <v>0</v>
          </cell>
          <cell r="FD15">
            <v>0</v>
          </cell>
          <cell r="FE15">
            <v>0</v>
          </cell>
          <cell r="FF15">
            <v>1984168.45</v>
          </cell>
          <cell r="FG15">
            <v>4760220.41</v>
          </cell>
          <cell r="FH15">
            <v>0</v>
          </cell>
          <cell r="FI15">
            <v>0</v>
          </cell>
          <cell r="FJ15">
            <v>0</v>
          </cell>
          <cell r="FK15">
            <v>0</v>
          </cell>
          <cell r="FL15">
            <v>1669161.5899999999</v>
          </cell>
          <cell r="FM15">
            <v>4970436.4000000004</v>
          </cell>
          <cell r="FN15">
            <v>0</v>
          </cell>
          <cell r="FO15">
            <v>0</v>
          </cell>
          <cell r="FP15">
            <v>0</v>
          </cell>
          <cell r="FQ15">
            <v>0</v>
          </cell>
          <cell r="FR15">
            <v>1417472.1600000001</v>
          </cell>
          <cell r="FS15">
            <v>5185092.6899999995</v>
          </cell>
          <cell r="FT15">
            <v>0</v>
          </cell>
          <cell r="FU15">
            <v>0</v>
          </cell>
          <cell r="FV15">
            <v>0</v>
          </cell>
          <cell r="FW15">
            <v>0</v>
          </cell>
          <cell r="FX15">
            <v>1203739.92</v>
          </cell>
          <cell r="FY15">
            <v>5252247.91</v>
          </cell>
          <cell r="FZ15">
            <v>0</v>
          </cell>
          <cell r="GA15">
            <v>0</v>
          </cell>
          <cell r="GB15">
            <v>0</v>
          </cell>
          <cell r="GC15">
            <v>0</v>
          </cell>
          <cell r="GD15">
            <v>1021288.78</v>
          </cell>
          <cell r="GE15">
            <v>5327147.32</v>
          </cell>
          <cell r="GF15">
            <v>0</v>
          </cell>
          <cell r="GG15">
            <v>0</v>
          </cell>
          <cell r="GH15">
            <v>0</v>
          </cell>
          <cell r="GI15">
            <v>0</v>
          </cell>
          <cell r="GJ15">
            <v>886786.08</v>
          </cell>
          <cell r="GK15">
            <v>5551014.1299999999</v>
          </cell>
          <cell r="GL15">
            <v>0</v>
          </cell>
          <cell r="GM15">
            <v>0</v>
          </cell>
          <cell r="GN15">
            <v>0</v>
          </cell>
          <cell r="GO15">
            <v>0</v>
          </cell>
          <cell r="GP15">
            <v>800007.17999999993</v>
          </cell>
          <cell r="GQ15">
            <v>5588226.46</v>
          </cell>
          <cell r="GR15">
            <v>0</v>
          </cell>
          <cell r="GS15">
            <v>0</v>
          </cell>
          <cell r="GT15">
            <v>0</v>
          </cell>
          <cell r="GU15">
            <v>0</v>
          </cell>
          <cell r="GV15">
            <v>724983.93</v>
          </cell>
          <cell r="GW15">
            <v>5611060.8900000006</v>
          </cell>
          <cell r="GX15">
            <v>0</v>
          </cell>
          <cell r="GY15">
            <v>0</v>
          </cell>
          <cell r="GZ15">
            <v>0</v>
          </cell>
          <cell r="HA15">
            <v>0</v>
          </cell>
          <cell r="HB15">
            <v>641528.16999999993</v>
          </cell>
          <cell r="HC15">
            <v>5832944.9299999997</v>
          </cell>
          <cell r="HD15">
            <v>0</v>
          </cell>
          <cell r="HE15">
            <v>0</v>
          </cell>
          <cell r="HF15">
            <v>0</v>
          </cell>
          <cell r="HG15">
            <v>0</v>
          </cell>
          <cell r="HH15">
            <v>543613.13</v>
          </cell>
          <cell r="HI15">
            <v>6023003.2400000002</v>
          </cell>
          <cell r="HJ15">
            <v>0</v>
          </cell>
          <cell r="HK15">
            <v>0</v>
          </cell>
          <cell r="HL15">
            <v>0</v>
          </cell>
          <cell r="HM15">
            <v>0</v>
          </cell>
          <cell r="HN15">
            <v>461985.12</v>
          </cell>
          <cell r="HO15">
            <v>6094968.3799999999</v>
          </cell>
          <cell r="HP15">
            <v>0</v>
          </cell>
          <cell r="HQ15">
            <v>0</v>
          </cell>
          <cell r="HR15">
            <v>0</v>
          </cell>
          <cell r="HS15">
            <v>0</v>
          </cell>
          <cell r="HT15">
            <v>377371.32</v>
          </cell>
          <cell r="HU15">
            <v>6248290.1200000001</v>
          </cell>
          <cell r="HV15">
            <v>0</v>
          </cell>
          <cell r="HW15">
            <v>0</v>
          </cell>
          <cell r="HX15">
            <v>0</v>
          </cell>
          <cell r="HY15">
            <v>0</v>
          </cell>
          <cell r="HZ15">
            <v>285424.57</v>
          </cell>
          <cell r="IA15">
            <v>6557098.2799999993</v>
          </cell>
          <cell r="IB15">
            <v>0</v>
          </cell>
          <cell r="IC15">
            <v>0</v>
          </cell>
          <cell r="ID15">
            <v>0</v>
          </cell>
          <cell r="IE15">
            <v>0</v>
          </cell>
          <cell r="IF15">
            <v>184826.27</v>
          </cell>
          <cell r="IG15">
            <v>4170935.81</v>
          </cell>
          <cell r="IH15">
            <v>0</v>
          </cell>
          <cell r="II15">
            <v>0</v>
          </cell>
          <cell r="IJ15">
            <v>0</v>
          </cell>
          <cell r="IK15">
            <v>0</v>
          </cell>
          <cell r="IL15">
            <v>126169.60000000001</v>
          </cell>
          <cell r="IM15">
            <v>4275422.45</v>
          </cell>
          <cell r="IN15">
            <v>0</v>
          </cell>
          <cell r="IO15">
            <v>0</v>
          </cell>
          <cell r="IP15">
            <v>0</v>
          </cell>
          <cell r="IQ15">
            <v>0</v>
          </cell>
          <cell r="IR15">
            <v>64641.07</v>
          </cell>
          <cell r="IS15">
            <v>4392713.4400000004</v>
          </cell>
          <cell r="IT15">
            <v>0</v>
          </cell>
          <cell r="IU15">
            <v>0</v>
          </cell>
          <cell r="IV15">
            <v>0</v>
          </cell>
          <cell r="IW15">
            <v>0</v>
          </cell>
          <cell r="IX15">
            <v>0</v>
          </cell>
          <cell r="IY15">
            <v>0</v>
          </cell>
          <cell r="IZ15">
            <v>0</v>
          </cell>
          <cell r="JA15">
            <v>0</v>
          </cell>
          <cell r="JB15">
            <v>0</v>
          </cell>
          <cell r="JC15">
            <v>0</v>
          </cell>
          <cell r="JD15">
            <v>0</v>
          </cell>
          <cell r="JE15">
            <v>0</v>
          </cell>
          <cell r="JF15">
            <v>0</v>
          </cell>
          <cell r="JG15">
            <v>0</v>
          </cell>
          <cell r="JH15">
            <v>0</v>
          </cell>
          <cell r="JI15">
            <v>0</v>
          </cell>
          <cell r="JJ15">
            <v>0</v>
          </cell>
          <cell r="JK15">
            <v>0</v>
          </cell>
          <cell r="JL15">
            <v>0</v>
          </cell>
          <cell r="JM15">
            <v>0</v>
          </cell>
          <cell r="JN15">
            <v>0</v>
          </cell>
          <cell r="JO15">
            <v>0</v>
          </cell>
          <cell r="JP15">
            <v>0</v>
          </cell>
          <cell r="JQ15">
            <v>0</v>
          </cell>
          <cell r="JR15">
            <v>0</v>
          </cell>
          <cell r="JS15">
            <v>0</v>
          </cell>
          <cell r="JT15">
            <v>0</v>
          </cell>
          <cell r="JU15">
            <v>0</v>
          </cell>
          <cell r="JV15">
            <v>0</v>
          </cell>
          <cell r="JW15">
            <v>0</v>
          </cell>
          <cell r="JX15">
            <v>0</v>
          </cell>
          <cell r="JY15">
            <v>0</v>
          </cell>
          <cell r="JZ15">
            <v>0</v>
          </cell>
          <cell r="KA15">
            <v>0</v>
          </cell>
          <cell r="KB15">
            <v>0</v>
          </cell>
          <cell r="KC15">
            <v>0</v>
          </cell>
          <cell r="KD15">
            <v>0</v>
          </cell>
          <cell r="KE15">
            <v>0</v>
          </cell>
          <cell r="KF15">
            <v>0</v>
          </cell>
          <cell r="KG15">
            <v>0</v>
          </cell>
          <cell r="KH15">
            <v>0</v>
          </cell>
          <cell r="KI15">
            <v>0</v>
          </cell>
          <cell r="KJ15">
            <v>0</v>
          </cell>
          <cell r="KK15">
            <v>0</v>
          </cell>
          <cell r="KL15">
            <v>0</v>
          </cell>
          <cell r="KM15">
            <v>0</v>
          </cell>
          <cell r="KN15">
            <v>0</v>
          </cell>
          <cell r="KO15">
            <v>0</v>
          </cell>
          <cell r="KP15">
            <v>0</v>
          </cell>
          <cell r="KQ15">
            <v>0</v>
          </cell>
          <cell r="KR15">
            <v>0</v>
          </cell>
          <cell r="KS15">
            <v>0</v>
          </cell>
          <cell r="KT15">
            <v>0</v>
          </cell>
          <cell r="KU15">
            <v>0</v>
          </cell>
          <cell r="KV15">
            <v>0</v>
          </cell>
          <cell r="KW15">
            <v>0</v>
          </cell>
          <cell r="KX15">
            <v>0</v>
          </cell>
          <cell r="KY15">
            <v>0</v>
          </cell>
          <cell r="KZ15">
            <v>0</v>
          </cell>
          <cell r="LA15">
            <v>0</v>
          </cell>
          <cell r="LB15">
            <v>0</v>
          </cell>
          <cell r="LC15">
            <v>0</v>
          </cell>
          <cell r="LD15">
            <v>0</v>
          </cell>
          <cell r="LE15">
            <v>0</v>
          </cell>
          <cell r="LF15">
            <v>0</v>
          </cell>
          <cell r="LG15">
            <v>0</v>
          </cell>
          <cell r="LH15">
            <v>0</v>
          </cell>
          <cell r="LI15">
            <v>0</v>
          </cell>
          <cell r="LJ15">
            <v>0</v>
          </cell>
          <cell r="LK15">
            <v>0</v>
          </cell>
          <cell r="LL15">
            <v>0</v>
          </cell>
          <cell r="LM15">
            <v>0</v>
          </cell>
          <cell r="LN15">
            <v>0</v>
          </cell>
          <cell r="LO15">
            <v>0</v>
          </cell>
          <cell r="LP15">
            <v>0</v>
          </cell>
          <cell r="LQ15">
            <v>0</v>
          </cell>
          <cell r="LR15">
            <v>0</v>
          </cell>
          <cell r="LS15">
            <v>0</v>
          </cell>
          <cell r="LT15">
            <v>0</v>
          </cell>
          <cell r="LU15">
            <v>0</v>
          </cell>
          <cell r="LV15">
            <v>0</v>
          </cell>
          <cell r="LW15">
            <v>0</v>
          </cell>
          <cell r="LX15">
            <v>0</v>
          </cell>
          <cell r="LY15">
            <v>0</v>
          </cell>
          <cell r="LZ15">
            <v>0</v>
          </cell>
          <cell r="MA15">
            <v>0</v>
          </cell>
          <cell r="MB15">
            <v>0</v>
          </cell>
          <cell r="MC15">
            <v>0</v>
          </cell>
          <cell r="MD15">
            <v>0</v>
          </cell>
          <cell r="ME15">
            <v>0</v>
          </cell>
          <cell r="MF15">
            <v>0</v>
          </cell>
          <cell r="MG15">
            <v>0</v>
          </cell>
          <cell r="MH15">
            <v>0</v>
          </cell>
          <cell r="MI15">
            <v>0</v>
          </cell>
          <cell r="MJ15">
            <v>0</v>
          </cell>
          <cell r="MK15">
            <v>0</v>
          </cell>
          <cell r="ML15">
            <v>0</v>
          </cell>
          <cell r="MM15">
            <v>0</v>
          </cell>
          <cell r="MN15">
            <v>0</v>
          </cell>
          <cell r="MO15">
            <v>0</v>
          </cell>
          <cell r="MP15">
            <v>0</v>
          </cell>
          <cell r="MQ15">
            <v>0</v>
          </cell>
          <cell r="MR15">
            <v>0</v>
          </cell>
          <cell r="MS15">
            <v>0</v>
          </cell>
          <cell r="MT15">
            <v>0</v>
          </cell>
          <cell r="MU15">
            <v>0</v>
          </cell>
          <cell r="MV15">
            <v>0</v>
          </cell>
          <cell r="MW15">
            <v>0</v>
          </cell>
          <cell r="MX15">
            <v>0</v>
          </cell>
          <cell r="MY15">
            <v>0</v>
          </cell>
          <cell r="MZ15">
            <v>0</v>
          </cell>
          <cell r="NA15">
            <v>0</v>
          </cell>
          <cell r="NB15">
            <v>0</v>
          </cell>
          <cell r="NC15">
            <v>0</v>
          </cell>
          <cell r="ND15">
            <v>0</v>
          </cell>
          <cell r="NE15">
            <v>0</v>
          </cell>
          <cell r="NF15">
            <v>0</v>
          </cell>
          <cell r="NG15">
            <v>0</v>
          </cell>
          <cell r="NH15">
            <v>0</v>
          </cell>
          <cell r="NI15">
            <v>0</v>
          </cell>
          <cell r="NJ15">
            <v>0</v>
          </cell>
          <cell r="NK15">
            <v>0</v>
          </cell>
          <cell r="NL15">
            <v>0</v>
          </cell>
          <cell r="NM15">
            <v>0</v>
          </cell>
          <cell r="NN15">
            <v>0</v>
          </cell>
          <cell r="NO15">
            <v>0</v>
          </cell>
          <cell r="NP15">
            <v>0</v>
          </cell>
          <cell r="NQ15">
            <v>0</v>
          </cell>
          <cell r="NR15">
            <v>0</v>
          </cell>
          <cell r="NS15">
            <v>0</v>
          </cell>
          <cell r="NT15">
            <v>0</v>
          </cell>
          <cell r="NU15">
            <v>0</v>
          </cell>
          <cell r="NV15">
            <v>0</v>
          </cell>
          <cell r="NW15">
            <v>0</v>
          </cell>
          <cell r="NX15">
            <v>0</v>
          </cell>
          <cell r="NY15">
            <v>0</v>
          </cell>
          <cell r="NZ15">
            <v>0</v>
          </cell>
          <cell r="OA15">
            <v>0</v>
          </cell>
          <cell r="OB15">
            <v>0</v>
          </cell>
          <cell r="OC15">
            <v>0</v>
          </cell>
          <cell r="OD15">
            <v>0</v>
          </cell>
          <cell r="OE15">
            <v>0</v>
          </cell>
          <cell r="OF15">
            <v>0</v>
          </cell>
          <cell r="OG15">
            <v>0</v>
          </cell>
          <cell r="OH15">
            <v>0</v>
          </cell>
          <cell r="OI15">
            <v>0</v>
          </cell>
          <cell r="OJ15">
            <v>0</v>
          </cell>
          <cell r="OK15">
            <v>0</v>
          </cell>
          <cell r="OL15">
            <v>0</v>
          </cell>
          <cell r="OM15">
            <v>0</v>
          </cell>
          <cell r="ON15">
            <v>0</v>
          </cell>
          <cell r="OO15">
            <v>0</v>
          </cell>
          <cell r="OP15">
            <v>0</v>
          </cell>
          <cell r="OQ15">
            <v>0</v>
          </cell>
          <cell r="OR15">
            <v>0</v>
          </cell>
          <cell r="OS15">
            <v>0</v>
          </cell>
          <cell r="OT15">
            <v>0</v>
          </cell>
          <cell r="OU15">
            <v>0</v>
          </cell>
          <cell r="OV15">
            <v>0</v>
          </cell>
          <cell r="OW15">
            <v>0</v>
          </cell>
          <cell r="OX15">
            <v>0</v>
          </cell>
          <cell r="OY15">
            <v>0</v>
          </cell>
          <cell r="OZ15">
            <v>0</v>
          </cell>
          <cell r="PA15">
            <v>0</v>
          </cell>
          <cell r="PB15">
            <v>0</v>
          </cell>
          <cell r="PC15">
            <v>0</v>
          </cell>
          <cell r="PD15">
            <v>0</v>
          </cell>
          <cell r="PE15">
            <v>0</v>
          </cell>
          <cell r="PF15">
            <v>0</v>
          </cell>
          <cell r="PG15">
            <v>0</v>
          </cell>
          <cell r="PH15">
            <v>0</v>
          </cell>
          <cell r="PI15">
            <v>0</v>
          </cell>
          <cell r="PJ15">
            <v>0</v>
          </cell>
          <cell r="PK15">
            <v>0</v>
          </cell>
          <cell r="PL15">
            <v>0</v>
          </cell>
          <cell r="PM15">
            <v>0</v>
          </cell>
          <cell r="PN15">
            <v>0</v>
          </cell>
          <cell r="PO15">
            <v>0</v>
          </cell>
          <cell r="PP15">
            <v>0</v>
          </cell>
          <cell r="PQ15">
            <v>0</v>
          </cell>
          <cell r="PR15">
            <v>0</v>
          </cell>
          <cell r="PS15">
            <v>0</v>
          </cell>
          <cell r="PT15">
            <v>0</v>
          </cell>
          <cell r="PU15">
            <v>0</v>
          </cell>
          <cell r="PV15">
            <v>0</v>
          </cell>
          <cell r="PW15">
            <v>0</v>
          </cell>
          <cell r="PX15">
            <v>0</v>
          </cell>
          <cell r="PY15">
            <v>0</v>
          </cell>
          <cell r="PZ15">
            <v>0</v>
          </cell>
          <cell r="QA15">
            <v>0</v>
          </cell>
          <cell r="QB15">
            <v>0</v>
          </cell>
          <cell r="QC15">
            <v>0</v>
          </cell>
          <cell r="QD15">
            <v>0</v>
          </cell>
          <cell r="QE15">
            <v>0</v>
          </cell>
          <cell r="QF15">
            <v>0</v>
          </cell>
          <cell r="QG15">
            <v>0</v>
          </cell>
          <cell r="QH15">
            <v>0</v>
          </cell>
          <cell r="QI15">
            <v>0</v>
          </cell>
          <cell r="QJ15">
            <v>0</v>
          </cell>
          <cell r="QK15">
            <v>0</v>
          </cell>
          <cell r="QL15">
            <v>0</v>
          </cell>
          <cell r="QM15">
            <v>0</v>
          </cell>
          <cell r="QN15">
            <v>0</v>
          </cell>
          <cell r="QO15">
            <v>0</v>
          </cell>
          <cell r="QP15">
            <v>0</v>
          </cell>
          <cell r="QQ15">
            <v>0</v>
          </cell>
          <cell r="QR15">
            <v>0</v>
          </cell>
          <cell r="QS15">
            <v>0</v>
          </cell>
          <cell r="QT15">
            <v>0</v>
          </cell>
          <cell r="QU15">
            <v>0</v>
          </cell>
          <cell r="QV15">
            <v>0</v>
          </cell>
          <cell r="QW15">
            <v>0</v>
          </cell>
          <cell r="QX15">
            <v>0</v>
          </cell>
          <cell r="QY15">
            <v>0</v>
          </cell>
          <cell r="QZ15">
            <v>0</v>
          </cell>
          <cell r="RA15">
            <v>0</v>
          </cell>
          <cell r="RB15">
            <v>0</v>
          </cell>
          <cell r="RC15">
            <v>0</v>
          </cell>
          <cell r="RD15">
            <v>0</v>
          </cell>
          <cell r="RE15">
            <v>0</v>
          </cell>
          <cell r="RF15">
            <v>0</v>
          </cell>
          <cell r="RG15">
            <v>0</v>
          </cell>
          <cell r="RH15">
            <v>0</v>
          </cell>
          <cell r="RI15">
            <v>0</v>
          </cell>
          <cell r="RJ15">
            <v>0</v>
          </cell>
          <cell r="RK15">
            <v>0</v>
          </cell>
          <cell r="RL15">
            <v>0</v>
          </cell>
          <cell r="RM15">
            <v>0</v>
          </cell>
          <cell r="RN15">
            <v>0</v>
          </cell>
          <cell r="RO15">
            <v>0</v>
          </cell>
          <cell r="RP15">
            <v>0</v>
          </cell>
          <cell r="RQ15">
            <v>0</v>
          </cell>
          <cell r="RR15">
            <v>0</v>
          </cell>
          <cell r="RS15">
            <v>0</v>
          </cell>
          <cell r="RT15">
            <v>0</v>
          </cell>
          <cell r="RU15">
            <v>0</v>
          </cell>
          <cell r="RV15">
            <v>0</v>
          </cell>
          <cell r="RW15">
            <v>0</v>
          </cell>
          <cell r="RX15">
            <v>0</v>
          </cell>
          <cell r="RY15">
            <v>0</v>
          </cell>
          <cell r="RZ15">
            <v>0</v>
          </cell>
          <cell r="SA15">
            <v>0</v>
          </cell>
          <cell r="SB15">
            <v>0</v>
          </cell>
          <cell r="SC15">
            <v>0</v>
          </cell>
          <cell r="SD15">
            <v>0</v>
          </cell>
          <cell r="SE15">
            <v>0</v>
          </cell>
          <cell r="SF15">
            <v>0</v>
          </cell>
          <cell r="SG15">
            <v>0</v>
          </cell>
          <cell r="SH15">
            <v>0</v>
          </cell>
          <cell r="SI15">
            <v>0</v>
          </cell>
          <cell r="SJ15">
            <v>0</v>
          </cell>
          <cell r="SK15">
            <v>0</v>
          </cell>
          <cell r="SL15">
            <v>0</v>
          </cell>
          <cell r="SM15">
            <v>0</v>
          </cell>
          <cell r="SN15">
            <v>0</v>
          </cell>
          <cell r="SO15">
            <v>0</v>
          </cell>
          <cell r="SP15">
            <v>0</v>
          </cell>
          <cell r="SQ15">
            <v>0</v>
          </cell>
          <cell r="SR15">
            <v>0</v>
          </cell>
          <cell r="SS15">
            <v>0</v>
          </cell>
          <cell r="ST15">
            <v>0</v>
          </cell>
          <cell r="SU15">
            <v>0</v>
          </cell>
          <cell r="SV15">
            <v>0</v>
          </cell>
          <cell r="SW15">
            <v>0</v>
          </cell>
          <cell r="SX15">
            <v>0</v>
          </cell>
          <cell r="SY15">
            <v>0</v>
          </cell>
          <cell r="SZ15">
            <v>0</v>
          </cell>
          <cell r="TA15">
            <v>0</v>
          </cell>
          <cell r="TB15">
            <v>0</v>
          </cell>
          <cell r="TC15">
            <v>0</v>
          </cell>
          <cell r="TD15">
            <v>0</v>
          </cell>
          <cell r="TE15">
            <v>0</v>
          </cell>
          <cell r="TF15">
            <v>0</v>
          </cell>
          <cell r="TG15">
            <v>0</v>
          </cell>
          <cell r="TH15">
            <v>0</v>
          </cell>
          <cell r="TI15">
            <v>0</v>
          </cell>
          <cell r="TJ15">
            <v>0</v>
          </cell>
          <cell r="TK15">
            <v>0</v>
          </cell>
          <cell r="TL15">
            <v>0</v>
          </cell>
          <cell r="TM15">
            <v>0</v>
          </cell>
          <cell r="TN15">
            <v>0</v>
          </cell>
          <cell r="TO15">
            <v>0</v>
          </cell>
          <cell r="TP15">
            <v>0</v>
          </cell>
          <cell r="TQ15">
            <v>0</v>
          </cell>
          <cell r="TR15">
            <v>0</v>
          </cell>
          <cell r="TS15">
            <v>0</v>
          </cell>
          <cell r="TT15">
            <v>0</v>
          </cell>
          <cell r="TU15">
            <v>0</v>
          </cell>
          <cell r="TV15">
            <v>0</v>
          </cell>
          <cell r="TW15">
            <v>0</v>
          </cell>
          <cell r="TX15">
            <v>0</v>
          </cell>
          <cell r="TY15">
            <v>0</v>
          </cell>
          <cell r="TZ15">
            <v>0</v>
          </cell>
          <cell r="UA15">
            <v>0</v>
          </cell>
          <cell r="UB15">
            <v>0</v>
          </cell>
          <cell r="UC15">
            <v>0</v>
          </cell>
          <cell r="UD15">
            <v>0</v>
          </cell>
          <cell r="UE15">
            <v>0</v>
          </cell>
          <cell r="UF15">
            <v>0</v>
          </cell>
          <cell r="UG15">
            <v>0</v>
          </cell>
          <cell r="UH15">
            <v>0</v>
          </cell>
          <cell r="UI15">
            <v>0</v>
          </cell>
          <cell r="UJ15">
            <v>0</v>
          </cell>
          <cell r="UK15">
            <v>0</v>
          </cell>
          <cell r="UL15">
            <v>0</v>
          </cell>
          <cell r="UM15">
            <v>0</v>
          </cell>
          <cell r="UN15">
            <v>0</v>
          </cell>
          <cell r="UO15">
            <v>0</v>
          </cell>
          <cell r="UP15">
            <v>0</v>
          </cell>
          <cell r="UQ15">
            <v>0</v>
          </cell>
          <cell r="UR15">
            <v>0</v>
          </cell>
          <cell r="US15">
            <v>0</v>
          </cell>
          <cell r="UT15">
            <v>0</v>
          </cell>
          <cell r="UU15">
            <v>0</v>
          </cell>
          <cell r="UV15">
            <v>0</v>
          </cell>
          <cell r="UW15">
            <v>0</v>
          </cell>
          <cell r="UX15">
            <v>0</v>
          </cell>
          <cell r="UY15">
            <v>0</v>
          </cell>
          <cell r="UZ15">
            <v>0</v>
          </cell>
          <cell r="VA15">
            <v>0</v>
          </cell>
          <cell r="VB15">
            <v>0</v>
          </cell>
          <cell r="VC15">
            <v>0</v>
          </cell>
          <cell r="VD15">
            <v>0</v>
          </cell>
          <cell r="VE15">
            <v>0</v>
          </cell>
          <cell r="VF15">
            <v>0</v>
          </cell>
          <cell r="VG15">
            <v>0</v>
          </cell>
          <cell r="VH15">
            <v>0</v>
          </cell>
          <cell r="VI15">
            <v>0</v>
          </cell>
          <cell r="VJ15">
            <v>0</v>
          </cell>
          <cell r="VK15">
            <v>0</v>
          </cell>
          <cell r="VL15">
            <v>0</v>
          </cell>
          <cell r="VM15">
            <v>0</v>
          </cell>
          <cell r="VN15">
            <v>0</v>
          </cell>
          <cell r="VO15">
            <v>0</v>
          </cell>
          <cell r="VP15">
            <v>0</v>
          </cell>
          <cell r="VQ15">
            <v>0</v>
          </cell>
          <cell r="VR15">
            <v>0</v>
          </cell>
          <cell r="VS15">
            <v>0</v>
          </cell>
          <cell r="VT15">
            <v>0</v>
          </cell>
          <cell r="VU15">
            <v>0</v>
          </cell>
          <cell r="VV15">
            <v>0</v>
          </cell>
          <cell r="VW15">
            <v>0</v>
          </cell>
          <cell r="VX15">
            <v>0</v>
          </cell>
          <cell r="VY15">
            <v>0</v>
          </cell>
          <cell r="VZ15">
            <v>0</v>
          </cell>
          <cell r="WA15">
            <v>0</v>
          </cell>
          <cell r="WB15">
            <v>0</v>
          </cell>
          <cell r="WC15">
            <v>0</v>
          </cell>
          <cell r="WD15">
            <v>0</v>
          </cell>
          <cell r="WE15">
            <v>0</v>
          </cell>
          <cell r="WF15">
            <v>0</v>
          </cell>
          <cell r="WG15">
            <v>0</v>
          </cell>
          <cell r="WH15">
            <v>0</v>
          </cell>
          <cell r="WI15">
            <v>0</v>
          </cell>
          <cell r="WJ15">
            <v>0</v>
          </cell>
          <cell r="WK15">
            <v>0</v>
          </cell>
          <cell r="WL15">
            <v>0</v>
          </cell>
          <cell r="WM15">
            <v>0</v>
          </cell>
          <cell r="WN15">
            <v>0</v>
          </cell>
          <cell r="WO15">
            <v>0</v>
          </cell>
          <cell r="WP15">
            <v>0</v>
          </cell>
          <cell r="WQ15">
            <v>0</v>
          </cell>
          <cell r="WR15">
            <v>0</v>
          </cell>
          <cell r="WS15">
            <v>0</v>
          </cell>
          <cell r="WT15">
            <v>0</v>
          </cell>
          <cell r="WU15">
            <v>0</v>
          </cell>
          <cell r="WV15">
            <v>0</v>
          </cell>
          <cell r="WW15">
            <v>0</v>
          </cell>
          <cell r="WX15">
            <v>0</v>
          </cell>
          <cell r="WY15">
            <v>0</v>
          </cell>
          <cell r="WZ15">
            <v>0</v>
          </cell>
          <cell r="XA15">
            <v>0</v>
          </cell>
          <cell r="XB15">
            <v>0</v>
          </cell>
          <cell r="XC15">
            <v>0</v>
          </cell>
          <cell r="XD15">
            <v>0</v>
          </cell>
          <cell r="XE15">
            <v>0</v>
          </cell>
          <cell r="XF15">
            <v>0</v>
          </cell>
          <cell r="XG15">
            <v>0</v>
          </cell>
          <cell r="XH15">
            <v>0</v>
          </cell>
          <cell r="XI15">
            <v>0</v>
          </cell>
          <cell r="XJ15">
            <v>0</v>
          </cell>
          <cell r="XK15">
            <v>0</v>
          </cell>
          <cell r="XL15">
            <v>0</v>
          </cell>
          <cell r="XM15">
            <v>0</v>
          </cell>
          <cell r="XN15">
            <v>0</v>
          </cell>
          <cell r="XO15">
            <v>0</v>
          </cell>
          <cell r="XP15">
            <v>0</v>
          </cell>
          <cell r="XQ15">
            <v>0</v>
          </cell>
        </row>
        <row r="16">
          <cell r="C16">
            <v>76.725832139999994</v>
          </cell>
          <cell r="F16" t="str">
            <v>Pesos Ajustados</v>
          </cell>
          <cell r="G16" t="str">
            <v>Coparticipación Federal de Impuestos</v>
          </cell>
          <cell r="N16" t="str">
            <v>Gobierno Federal</v>
          </cell>
          <cell r="P16" t="str">
            <v>LIBOR</v>
          </cell>
          <cell r="BN16">
            <v>536257.89</v>
          </cell>
          <cell r="BO16">
            <v>5322104.0702556018</v>
          </cell>
          <cell r="BP16">
            <v>618694.84</v>
          </cell>
          <cell r="BQ16">
            <v>5499349.762715946</v>
          </cell>
          <cell r="BR16">
            <v>485668.2</v>
          </cell>
          <cell r="BS16">
            <v>5559328.9390454069</v>
          </cell>
          <cell r="BT16">
            <v>480083</v>
          </cell>
          <cell r="BU16">
            <v>5637518.6604773076</v>
          </cell>
          <cell r="BV16">
            <v>477674.44</v>
          </cell>
          <cell r="BW16">
            <v>5783745.0018058186</v>
          </cell>
          <cell r="BX16">
            <v>463762.41</v>
          </cell>
          <cell r="BY16">
            <v>5901987.0828529038</v>
          </cell>
          <cell r="BZ16">
            <v>369605.38</v>
          </cell>
          <cell r="CA16">
            <v>5901987.0828529038</v>
          </cell>
          <cell r="CB16">
            <v>364703.46</v>
          </cell>
          <cell r="CC16">
            <v>5901987.0828529038</v>
          </cell>
          <cell r="CD16">
            <v>334311.5</v>
          </cell>
          <cell r="CE16">
            <v>5901987.0828529038</v>
          </cell>
          <cell r="CF16">
            <v>294115.69</v>
          </cell>
          <cell r="CG16">
            <v>5901987.0828529038</v>
          </cell>
          <cell r="CH16">
            <v>273527.59000000003</v>
          </cell>
          <cell r="CI16">
            <v>5901987.0828529038</v>
          </cell>
          <cell r="CJ16">
            <v>235292.55</v>
          </cell>
          <cell r="CK16">
            <v>5901987.0828529038</v>
          </cell>
          <cell r="CL16">
            <v>212743.67999999999</v>
          </cell>
          <cell r="CM16">
            <v>5901987.0828529038</v>
          </cell>
          <cell r="CN16">
            <v>182351.73</v>
          </cell>
          <cell r="CO16">
            <v>5901987.0828529038</v>
          </cell>
          <cell r="CP16">
            <v>142155.92000000001</v>
          </cell>
          <cell r="CQ16">
            <v>5901987.0828529038</v>
          </cell>
          <cell r="CR16">
            <v>121567.82</v>
          </cell>
          <cell r="CS16">
            <v>5901987.0828529038</v>
          </cell>
          <cell r="CT16">
            <v>88234.71</v>
          </cell>
          <cell r="CU16">
            <v>5901987.0828529038</v>
          </cell>
          <cell r="CV16">
            <v>60783.91</v>
          </cell>
          <cell r="CW16">
            <v>5901987.0828529038</v>
          </cell>
          <cell r="CX16">
            <v>29411.57</v>
          </cell>
          <cell r="CY16">
            <v>5901987.0828529038</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L16">
            <v>0</v>
          </cell>
          <cell r="GM16">
            <v>0</v>
          </cell>
          <cell r="GN16">
            <v>0</v>
          </cell>
          <cell r="GO16">
            <v>0</v>
          </cell>
          <cell r="GP16">
            <v>0</v>
          </cell>
          <cell r="GQ16">
            <v>0</v>
          </cell>
          <cell r="GR16">
            <v>0</v>
          </cell>
          <cell r="GS16">
            <v>0</v>
          </cell>
          <cell r="GT16">
            <v>0</v>
          </cell>
          <cell r="GU16">
            <v>0</v>
          </cell>
          <cell r="GV16">
            <v>0</v>
          </cell>
          <cell r="GW16">
            <v>0</v>
          </cell>
          <cell r="GX16">
            <v>0</v>
          </cell>
          <cell r="GY16">
            <v>0</v>
          </cell>
          <cell r="GZ16">
            <v>0</v>
          </cell>
          <cell r="HA16">
            <v>0</v>
          </cell>
          <cell r="HB16">
            <v>0</v>
          </cell>
          <cell r="HC16">
            <v>0</v>
          </cell>
          <cell r="HD16">
            <v>0</v>
          </cell>
          <cell r="HE16">
            <v>0</v>
          </cell>
          <cell r="HF16">
            <v>0</v>
          </cell>
          <cell r="HG16">
            <v>0</v>
          </cell>
          <cell r="HH16">
            <v>0</v>
          </cell>
          <cell r="HI16">
            <v>0</v>
          </cell>
          <cell r="HJ16">
            <v>0</v>
          </cell>
          <cell r="HK16">
            <v>0</v>
          </cell>
          <cell r="HL16">
            <v>0</v>
          </cell>
          <cell r="HM16">
            <v>0</v>
          </cell>
          <cell r="HN16">
            <v>0</v>
          </cell>
          <cell r="HO16">
            <v>0</v>
          </cell>
          <cell r="HP16">
            <v>0</v>
          </cell>
          <cell r="HQ16">
            <v>0</v>
          </cell>
          <cell r="HR16">
            <v>0</v>
          </cell>
          <cell r="HS16">
            <v>0</v>
          </cell>
          <cell r="HT16">
            <v>0</v>
          </cell>
          <cell r="HU16">
            <v>0</v>
          </cell>
          <cell r="HV16">
            <v>0</v>
          </cell>
          <cell r="HW16">
            <v>0</v>
          </cell>
          <cell r="HX16">
            <v>0</v>
          </cell>
          <cell r="HY16">
            <v>0</v>
          </cell>
          <cell r="HZ16">
            <v>0</v>
          </cell>
          <cell r="IA16">
            <v>0</v>
          </cell>
          <cell r="IB16">
            <v>0</v>
          </cell>
          <cell r="IC16">
            <v>0</v>
          </cell>
          <cell r="ID16">
            <v>0</v>
          </cell>
          <cell r="IE16">
            <v>0</v>
          </cell>
          <cell r="IF16">
            <v>0</v>
          </cell>
          <cell r="IG16">
            <v>0</v>
          </cell>
          <cell r="IH16">
            <v>0</v>
          </cell>
          <cell r="II16">
            <v>0</v>
          </cell>
          <cell r="IJ16">
            <v>0</v>
          </cell>
          <cell r="IK16">
            <v>0</v>
          </cell>
          <cell r="IL16">
            <v>0</v>
          </cell>
          <cell r="IM16">
            <v>0</v>
          </cell>
          <cell r="IN16">
            <v>0</v>
          </cell>
          <cell r="IO16">
            <v>0</v>
          </cell>
          <cell r="IP16">
            <v>0</v>
          </cell>
          <cell r="IQ16">
            <v>0</v>
          </cell>
          <cell r="IR16">
            <v>0</v>
          </cell>
          <cell r="IS16">
            <v>0</v>
          </cell>
          <cell r="IT16">
            <v>0</v>
          </cell>
          <cell r="IU16">
            <v>0</v>
          </cell>
          <cell r="IV16">
            <v>0</v>
          </cell>
          <cell r="IW16">
            <v>0</v>
          </cell>
          <cell r="IX16">
            <v>0</v>
          </cell>
          <cell r="IY16">
            <v>0</v>
          </cell>
          <cell r="IZ16">
            <v>0</v>
          </cell>
          <cell r="JA16">
            <v>0</v>
          </cell>
          <cell r="JB16">
            <v>0</v>
          </cell>
          <cell r="JC16">
            <v>0</v>
          </cell>
          <cell r="JD16">
            <v>0</v>
          </cell>
          <cell r="JE16">
            <v>0</v>
          </cell>
          <cell r="JF16">
            <v>0</v>
          </cell>
          <cell r="JG16">
            <v>0</v>
          </cell>
          <cell r="JH16">
            <v>0</v>
          </cell>
          <cell r="JI16">
            <v>0</v>
          </cell>
          <cell r="JJ16">
            <v>0</v>
          </cell>
          <cell r="JK16">
            <v>0</v>
          </cell>
          <cell r="JL16">
            <v>0</v>
          </cell>
          <cell r="JM16">
            <v>0</v>
          </cell>
          <cell r="JN16">
            <v>0</v>
          </cell>
          <cell r="JO16">
            <v>0</v>
          </cell>
          <cell r="JP16">
            <v>0</v>
          </cell>
          <cell r="JQ16">
            <v>0</v>
          </cell>
          <cell r="JR16">
            <v>0</v>
          </cell>
          <cell r="JS16">
            <v>0</v>
          </cell>
          <cell r="JT16">
            <v>0</v>
          </cell>
          <cell r="JU16">
            <v>0</v>
          </cell>
          <cell r="JV16">
            <v>0</v>
          </cell>
          <cell r="JW16">
            <v>0</v>
          </cell>
          <cell r="JX16">
            <v>0</v>
          </cell>
          <cell r="JY16">
            <v>0</v>
          </cell>
          <cell r="JZ16">
            <v>0</v>
          </cell>
          <cell r="KA16">
            <v>0</v>
          </cell>
          <cell r="KB16">
            <v>0</v>
          </cell>
          <cell r="KC16">
            <v>0</v>
          </cell>
          <cell r="KD16">
            <v>0</v>
          </cell>
          <cell r="KE16">
            <v>0</v>
          </cell>
          <cell r="KF16">
            <v>0</v>
          </cell>
          <cell r="KG16">
            <v>0</v>
          </cell>
          <cell r="KH16">
            <v>0</v>
          </cell>
          <cell r="KI16">
            <v>0</v>
          </cell>
          <cell r="KJ16">
            <v>0</v>
          </cell>
          <cell r="KK16">
            <v>0</v>
          </cell>
          <cell r="KL16">
            <v>0</v>
          </cell>
          <cell r="KM16">
            <v>0</v>
          </cell>
          <cell r="KN16">
            <v>0</v>
          </cell>
          <cell r="KO16">
            <v>0</v>
          </cell>
          <cell r="KP16">
            <v>0</v>
          </cell>
          <cell r="KQ16">
            <v>0</v>
          </cell>
          <cell r="KR16">
            <v>0</v>
          </cell>
          <cell r="KS16">
            <v>0</v>
          </cell>
          <cell r="KT16">
            <v>0</v>
          </cell>
          <cell r="KU16">
            <v>0</v>
          </cell>
          <cell r="KV16">
            <v>0</v>
          </cell>
          <cell r="KW16">
            <v>0</v>
          </cell>
          <cell r="KX16">
            <v>0</v>
          </cell>
          <cell r="KY16">
            <v>0</v>
          </cell>
          <cell r="KZ16">
            <v>0</v>
          </cell>
          <cell r="LA16">
            <v>0</v>
          </cell>
          <cell r="LB16">
            <v>0</v>
          </cell>
          <cell r="LC16">
            <v>0</v>
          </cell>
          <cell r="LD16">
            <v>0</v>
          </cell>
          <cell r="LE16">
            <v>0</v>
          </cell>
          <cell r="LF16">
            <v>0</v>
          </cell>
          <cell r="LG16">
            <v>0</v>
          </cell>
          <cell r="LH16">
            <v>0</v>
          </cell>
          <cell r="LI16">
            <v>0</v>
          </cell>
          <cell r="LJ16">
            <v>0</v>
          </cell>
          <cell r="LK16">
            <v>0</v>
          </cell>
          <cell r="LL16">
            <v>0</v>
          </cell>
          <cell r="LM16">
            <v>0</v>
          </cell>
          <cell r="LN16">
            <v>0</v>
          </cell>
          <cell r="LO16">
            <v>0</v>
          </cell>
          <cell r="LP16">
            <v>0</v>
          </cell>
          <cell r="LQ16">
            <v>0</v>
          </cell>
          <cell r="LR16">
            <v>0</v>
          </cell>
          <cell r="LS16">
            <v>0</v>
          </cell>
          <cell r="LT16">
            <v>0</v>
          </cell>
          <cell r="LU16">
            <v>0</v>
          </cell>
          <cell r="LV16">
            <v>0</v>
          </cell>
          <cell r="LW16">
            <v>0</v>
          </cell>
          <cell r="LX16">
            <v>0</v>
          </cell>
          <cell r="LY16">
            <v>0</v>
          </cell>
          <cell r="LZ16">
            <v>0</v>
          </cell>
          <cell r="MA16">
            <v>0</v>
          </cell>
          <cell r="MB16">
            <v>0</v>
          </cell>
          <cell r="MC16">
            <v>0</v>
          </cell>
          <cell r="MD16">
            <v>0</v>
          </cell>
          <cell r="ME16">
            <v>0</v>
          </cell>
          <cell r="MF16">
            <v>0</v>
          </cell>
          <cell r="MG16">
            <v>0</v>
          </cell>
          <cell r="MH16">
            <v>0</v>
          </cell>
          <cell r="MI16">
            <v>0</v>
          </cell>
          <cell r="MJ16">
            <v>0</v>
          </cell>
          <cell r="MK16">
            <v>0</v>
          </cell>
          <cell r="ML16">
            <v>0</v>
          </cell>
          <cell r="MM16">
            <v>0</v>
          </cell>
          <cell r="MN16">
            <v>0</v>
          </cell>
          <cell r="MO16">
            <v>0</v>
          </cell>
          <cell r="MP16">
            <v>0</v>
          </cell>
          <cell r="MQ16">
            <v>0</v>
          </cell>
          <cell r="MR16">
            <v>0</v>
          </cell>
          <cell r="MS16">
            <v>0</v>
          </cell>
          <cell r="MT16">
            <v>0</v>
          </cell>
          <cell r="MU16">
            <v>0</v>
          </cell>
          <cell r="MV16">
            <v>0</v>
          </cell>
          <cell r="MW16">
            <v>0</v>
          </cell>
          <cell r="MX16">
            <v>0</v>
          </cell>
          <cell r="MY16">
            <v>0</v>
          </cell>
          <cell r="MZ16">
            <v>0</v>
          </cell>
          <cell r="NA16">
            <v>0</v>
          </cell>
          <cell r="NB16">
            <v>0</v>
          </cell>
          <cell r="NC16">
            <v>0</v>
          </cell>
          <cell r="ND16">
            <v>0</v>
          </cell>
          <cell r="NE16">
            <v>0</v>
          </cell>
          <cell r="NF16">
            <v>0</v>
          </cell>
          <cell r="NG16">
            <v>0</v>
          </cell>
          <cell r="NH16">
            <v>0</v>
          </cell>
          <cell r="NI16">
            <v>0</v>
          </cell>
          <cell r="NJ16">
            <v>0</v>
          </cell>
          <cell r="NK16">
            <v>0</v>
          </cell>
          <cell r="NL16">
            <v>0</v>
          </cell>
          <cell r="NM16">
            <v>0</v>
          </cell>
          <cell r="NN16">
            <v>0</v>
          </cell>
          <cell r="NO16">
            <v>0</v>
          </cell>
          <cell r="NP16">
            <v>0</v>
          </cell>
          <cell r="NQ16">
            <v>0</v>
          </cell>
          <cell r="NR16">
            <v>0</v>
          </cell>
          <cell r="NS16">
            <v>0</v>
          </cell>
          <cell r="NT16">
            <v>0</v>
          </cell>
          <cell r="NU16">
            <v>0</v>
          </cell>
          <cell r="NV16">
            <v>0</v>
          </cell>
          <cell r="NW16">
            <v>0</v>
          </cell>
          <cell r="NX16">
            <v>0</v>
          </cell>
          <cell r="NY16">
            <v>0</v>
          </cell>
          <cell r="NZ16">
            <v>0</v>
          </cell>
          <cell r="OA16">
            <v>0</v>
          </cell>
          <cell r="OB16">
            <v>0</v>
          </cell>
          <cell r="OC16">
            <v>0</v>
          </cell>
          <cell r="OD16">
            <v>0</v>
          </cell>
          <cell r="OE16">
            <v>0</v>
          </cell>
          <cell r="OF16">
            <v>0</v>
          </cell>
          <cell r="OG16">
            <v>0</v>
          </cell>
          <cell r="OH16">
            <v>0</v>
          </cell>
          <cell r="OI16">
            <v>0</v>
          </cell>
          <cell r="OJ16">
            <v>0</v>
          </cell>
          <cell r="OK16">
            <v>0</v>
          </cell>
          <cell r="OL16">
            <v>0</v>
          </cell>
          <cell r="OM16">
            <v>0</v>
          </cell>
          <cell r="ON16">
            <v>0</v>
          </cell>
          <cell r="OO16">
            <v>0</v>
          </cell>
          <cell r="OP16">
            <v>0</v>
          </cell>
          <cell r="OQ16">
            <v>0</v>
          </cell>
          <cell r="OR16">
            <v>0</v>
          </cell>
          <cell r="OS16">
            <v>0</v>
          </cell>
          <cell r="OT16">
            <v>0</v>
          </cell>
          <cell r="OU16">
            <v>0</v>
          </cell>
          <cell r="OV16">
            <v>0</v>
          </cell>
          <cell r="OW16">
            <v>0</v>
          </cell>
          <cell r="OX16">
            <v>0</v>
          </cell>
          <cell r="OY16">
            <v>0</v>
          </cell>
          <cell r="OZ16">
            <v>0</v>
          </cell>
          <cell r="PA16">
            <v>0</v>
          </cell>
          <cell r="PB16">
            <v>0</v>
          </cell>
          <cell r="PC16">
            <v>0</v>
          </cell>
          <cell r="PD16">
            <v>0</v>
          </cell>
          <cell r="PE16">
            <v>0</v>
          </cell>
          <cell r="PF16">
            <v>0</v>
          </cell>
          <cell r="PG16">
            <v>0</v>
          </cell>
          <cell r="PH16">
            <v>0</v>
          </cell>
          <cell r="PI16">
            <v>0</v>
          </cell>
          <cell r="PJ16">
            <v>0</v>
          </cell>
          <cell r="PK16">
            <v>0</v>
          </cell>
          <cell r="PL16">
            <v>0</v>
          </cell>
          <cell r="PM16">
            <v>0</v>
          </cell>
          <cell r="PN16">
            <v>0</v>
          </cell>
          <cell r="PO16">
            <v>0</v>
          </cell>
          <cell r="PP16">
            <v>0</v>
          </cell>
          <cell r="PQ16">
            <v>0</v>
          </cell>
          <cell r="PR16">
            <v>0</v>
          </cell>
          <cell r="PS16">
            <v>0</v>
          </cell>
          <cell r="PT16">
            <v>0</v>
          </cell>
          <cell r="PU16">
            <v>0</v>
          </cell>
          <cell r="PV16">
            <v>0</v>
          </cell>
          <cell r="PW16">
            <v>0</v>
          </cell>
          <cell r="PX16">
            <v>0</v>
          </cell>
          <cell r="PY16">
            <v>0</v>
          </cell>
          <cell r="PZ16">
            <v>0</v>
          </cell>
          <cell r="QA16">
            <v>0</v>
          </cell>
          <cell r="QB16">
            <v>0</v>
          </cell>
          <cell r="QC16">
            <v>0</v>
          </cell>
          <cell r="QD16">
            <v>0</v>
          </cell>
          <cell r="QE16">
            <v>0</v>
          </cell>
          <cell r="QF16">
            <v>0</v>
          </cell>
          <cell r="QG16">
            <v>0</v>
          </cell>
          <cell r="QH16">
            <v>0</v>
          </cell>
          <cell r="QI16">
            <v>0</v>
          </cell>
          <cell r="QJ16">
            <v>0</v>
          </cell>
          <cell r="QK16">
            <v>0</v>
          </cell>
          <cell r="QL16">
            <v>0</v>
          </cell>
          <cell r="QM16">
            <v>0</v>
          </cell>
          <cell r="QN16">
            <v>0</v>
          </cell>
          <cell r="QO16">
            <v>0</v>
          </cell>
          <cell r="QP16">
            <v>0</v>
          </cell>
          <cell r="QQ16">
            <v>0</v>
          </cell>
          <cell r="QR16">
            <v>0</v>
          </cell>
          <cell r="QS16">
            <v>0</v>
          </cell>
          <cell r="QT16">
            <v>0</v>
          </cell>
          <cell r="QU16">
            <v>0</v>
          </cell>
          <cell r="QV16">
            <v>0</v>
          </cell>
          <cell r="QW16">
            <v>0</v>
          </cell>
          <cell r="QX16">
            <v>0</v>
          </cell>
          <cell r="QY16">
            <v>0</v>
          </cell>
          <cell r="QZ16">
            <v>0</v>
          </cell>
          <cell r="RA16">
            <v>0</v>
          </cell>
          <cell r="RB16">
            <v>0</v>
          </cell>
          <cell r="RC16">
            <v>0</v>
          </cell>
          <cell r="RD16">
            <v>0</v>
          </cell>
          <cell r="RE16">
            <v>0</v>
          </cell>
          <cell r="RF16">
            <v>0</v>
          </cell>
          <cell r="RG16">
            <v>0</v>
          </cell>
          <cell r="RH16">
            <v>0</v>
          </cell>
          <cell r="RI16">
            <v>0</v>
          </cell>
          <cell r="RJ16">
            <v>0</v>
          </cell>
          <cell r="RK16">
            <v>0</v>
          </cell>
          <cell r="RL16">
            <v>0</v>
          </cell>
          <cell r="RM16">
            <v>0</v>
          </cell>
          <cell r="RN16">
            <v>0</v>
          </cell>
          <cell r="RO16">
            <v>0</v>
          </cell>
          <cell r="RP16">
            <v>0</v>
          </cell>
          <cell r="RQ16">
            <v>0</v>
          </cell>
          <cell r="RR16">
            <v>0</v>
          </cell>
          <cell r="RS16">
            <v>0</v>
          </cell>
          <cell r="RT16">
            <v>0</v>
          </cell>
          <cell r="RU16">
            <v>0</v>
          </cell>
          <cell r="RV16">
            <v>0</v>
          </cell>
          <cell r="RW16">
            <v>0</v>
          </cell>
          <cell r="RX16">
            <v>0</v>
          </cell>
          <cell r="RY16">
            <v>0</v>
          </cell>
          <cell r="RZ16">
            <v>0</v>
          </cell>
          <cell r="SA16">
            <v>0</v>
          </cell>
          <cell r="SB16">
            <v>0</v>
          </cell>
          <cell r="SC16">
            <v>0</v>
          </cell>
          <cell r="SD16">
            <v>0</v>
          </cell>
          <cell r="SE16">
            <v>0</v>
          </cell>
          <cell r="SF16">
            <v>0</v>
          </cell>
          <cell r="SG16">
            <v>0</v>
          </cell>
          <cell r="SH16">
            <v>0</v>
          </cell>
          <cell r="SI16">
            <v>0</v>
          </cell>
          <cell r="SJ16">
            <v>0</v>
          </cell>
          <cell r="SK16">
            <v>0</v>
          </cell>
          <cell r="SL16">
            <v>0</v>
          </cell>
          <cell r="SM16">
            <v>0</v>
          </cell>
          <cell r="SN16">
            <v>0</v>
          </cell>
          <cell r="SO16">
            <v>0</v>
          </cell>
          <cell r="SP16">
            <v>0</v>
          </cell>
          <cell r="SQ16">
            <v>0</v>
          </cell>
          <cell r="SR16">
            <v>0</v>
          </cell>
          <cell r="SS16">
            <v>0</v>
          </cell>
          <cell r="ST16">
            <v>0</v>
          </cell>
          <cell r="SU16">
            <v>0</v>
          </cell>
          <cell r="SV16">
            <v>0</v>
          </cell>
          <cell r="SW16">
            <v>0</v>
          </cell>
          <cell r="SX16">
            <v>0</v>
          </cell>
          <cell r="SY16">
            <v>0</v>
          </cell>
          <cell r="SZ16">
            <v>0</v>
          </cell>
          <cell r="TA16">
            <v>0</v>
          </cell>
          <cell r="TB16">
            <v>0</v>
          </cell>
          <cell r="TC16">
            <v>0</v>
          </cell>
          <cell r="TD16">
            <v>0</v>
          </cell>
          <cell r="TE16">
            <v>0</v>
          </cell>
          <cell r="TF16">
            <v>0</v>
          </cell>
          <cell r="TG16">
            <v>0</v>
          </cell>
          <cell r="TH16">
            <v>0</v>
          </cell>
          <cell r="TI16">
            <v>0</v>
          </cell>
          <cell r="TJ16">
            <v>0</v>
          </cell>
          <cell r="TK16">
            <v>0</v>
          </cell>
          <cell r="TL16">
            <v>0</v>
          </cell>
          <cell r="TM16">
            <v>0</v>
          </cell>
          <cell r="TN16">
            <v>0</v>
          </cell>
          <cell r="TO16">
            <v>0</v>
          </cell>
          <cell r="TP16">
            <v>0</v>
          </cell>
          <cell r="TQ16">
            <v>0</v>
          </cell>
          <cell r="TR16">
            <v>0</v>
          </cell>
          <cell r="TS16">
            <v>0</v>
          </cell>
          <cell r="TT16">
            <v>0</v>
          </cell>
          <cell r="TU16">
            <v>0</v>
          </cell>
          <cell r="TV16">
            <v>0</v>
          </cell>
          <cell r="TW16">
            <v>0</v>
          </cell>
          <cell r="TX16">
            <v>0</v>
          </cell>
          <cell r="TY16">
            <v>0</v>
          </cell>
          <cell r="TZ16">
            <v>0</v>
          </cell>
          <cell r="UA16">
            <v>0</v>
          </cell>
          <cell r="UB16">
            <v>0</v>
          </cell>
          <cell r="UC16">
            <v>0</v>
          </cell>
          <cell r="UD16">
            <v>0</v>
          </cell>
          <cell r="UE16">
            <v>0</v>
          </cell>
          <cell r="UF16">
            <v>0</v>
          </cell>
          <cell r="UG16">
            <v>0</v>
          </cell>
          <cell r="UH16">
            <v>0</v>
          </cell>
          <cell r="UI16">
            <v>0</v>
          </cell>
          <cell r="UJ16">
            <v>0</v>
          </cell>
          <cell r="UK16">
            <v>0</v>
          </cell>
          <cell r="UL16">
            <v>0</v>
          </cell>
          <cell r="UM16">
            <v>0</v>
          </cell>
          <cell r="UN16">
            <v>0</v>
          </cell>
          <cell r="UO16">
            <v>0</v>
          </cell>
          <cell r="UP16">
            <v>0</v>
          </cell>
          <cell r="UQ16">
            <v>0</v>
          </cell>
          <cell r="UR16">
            <v>0</v>
          </cell>
          <cell r="US16">
            <v>0</v>
          </cell>
          <cell r="UT16">
            <v>0</v>
          </cell>
          <cell r="UU16">
            <v>0</v>
          </cell>
          <cell r="UV16">
            <v>0</v>
          </cell>
          <cell r="UW16">
            <v>0</v>
          </cell>
          <cell r="UX16">
            <v>0</v>
          </cell>
          <cell r="UY16">
            <v>0</v>
          </cell>
          <cell r="UZ16">
            <v>0</v>
          </cell>
          <cell r="VA16">
            <v>0</v>
          </cell>
          <cell r="VB16">
            <v>0</v>
          </cell>
          <cell r="VC16">
            <v>0</v>
          </cell>
          <cell r="VD16">
            <v>0</v>
          </cell>
          <cell r="VE16">
            <v>0</v>
          </cell>
          <cell r="VF16">
            <v>0</v>
          </cell>
          <cell r="VG16">
            <v>0</v>
          </cell>
          <cell r="VH16">
            <v>0</v>
          </cell>
          <cell r="VI16">
            <v>0</v>
          </cell>
          <cell r="VJ16">
            <v>0</v>
          </cell>
          <cell r="VK16">
            <v>0</v>
          </cell>
          <cell r="VL16">
            <v>0</v>
          </cell>
          <cell r="VM16">
            <v>0</v>
          </cell>
          <cell r="VN16">
            <v>0</v>
          </cell>
          <cell r="VO16">
            <v>0</v>
          </cell>
          <cell r="VP16">
            <v>0</v>
          </cell>
          <cell r="VQ16">
            <v>0</v>
          </cell>
          <cell r="VR16">
            <v>0</v>
          </cell>
          <cell r="VS16">
            <v>0</v>
          </cell>
          <cell r="VT16">
            <v>0</v>
          </cell>
          <cell r="VU16">
            <v>0</v>
          </cell>
          <cell r="VV16">
            <v>0</v>
          </cell>
          <cell r="VW16">
            <v>0</v>
          </cell>
          <cell r="VX16">
            <v>0</v>
          </cell>
          <cell r="VY16">
            <v>0</v>
          </cell>
          <cell r="VZ16">
            <v>0</v>
          </cell>
          <cell r="WA16">
            <v>0</v>
          </cell>
          <cell r="WB16">
            <v>0</v>
          </cell>
          <cell r="WC16">
            <v>0</v>
          </cell>
          <cell r="WD16">
            <v>0</v>
          </cell>
          <cell r="WE16">
            <v>0</v>
          </cell>
          <cell r="WF16">
            <v>0</v>
          </cell>
          <cell r="WG16">
            <v>0</v>
          </cell>
          <cell r="WH16">
            <v>0</v>
          </cell>
          <cell r="WI16">
            <v>0</v>
          </cell>
          <cell r="WJ16">
            <v>0</v>
          </cell>
          <cell r="WK16">
            <v>0</v>
          </cell>
          <cell r="WL16">
            <v>0</v>
          </cell>
          <cell r="WM16">
            <v>0</v>
          </cell>
          <cell r="WN16">
            <v>0</v>
          </cell>
          <cell r="WO16">
            <v>0</v>
          </cell>
          <cell r="WP16">
            <v>0</v>
          </cell>
          <cell r="WQ16">
            <v>0</v>
          </cell>
          <cell r="WR16">
            <v>0</v>
          </cell>
          <cell r="WS16">
            <v>0</v>
          </cell>
          <cell r="WT16">
            <v>0</v>
          </cell>
          <cell r="WU16">
            <v>0</v>
          </cell>
          <cell r="WV16">
            <v>0</v>
          </cell>
          <cell r="WW16">
            <v>0</v>
          </cell>
          <cell r="WX16">
            <v>0</v>
          </cell>
          <cell r="WY16">
            <v>0</v>
          </cell>
          <cell r="WZ16">
            <v>0</v>
          </cell>
          <cell r="XA16">
            <v>0</v>
          </cell>
          <cell r="XB16">
            <v>0</v>
          </cell>
          <cell r="XC16">
            <v>0</v>
          </cell>
          <cell r="XD16">
            <v>0</v>
          </cell>
          <cell r="XE16">
            <v>0</v>
          </cell>
          <cell r="XF16">
            <v>0</v>
          </cell>
          <cell r="XG16">
            <v>0</v>
          </cell>
          <cell r="XH16">
            <v>0</v>
          </cell>
          <cell r="XI16">
            <v>0</v>
          </cell>
          <cell r="XJ16">
            <v>0</v>
          </cell>
          <cell r="XK16">
            <v>0</v>
          </cell>
          <cell r="XL16">
            <v>0</v>
          </cell>
          <cell r="XM16">
            <v>0</v>
          </cell>
          <cell r="XN16">
            <v>0</v>
          </cell>
          <cell r="XO16">
            <v>0</v>
          </cell>
          <cell r="XP16">
            <v>0</v>
          </cell>
          <cell r="XQ16">
            <v>0</v>
          </cell>
        </row>
        <row r="17">
          <cell r="C17">
            <v>66.71274901999999</v>
          </cell>
          <cell r="F17" t="str">
            <v>Pesos Ajustados</v>
          </cell>
          <cell r="G17" t="str">
            <v>Coparticipación Federal de Impuestos</v>
          </cell>
          <cell r="N17" t="str">
            <v>Gobierno Federal</v>
          </cell>
          <cell r="P17" t="str">
            <v>LIBOR</v>
          </cell>
          <cell r="BN17">
            <v>479983.6</v>
          </cell>
          <cell r="BO17">
            <v>4966894.2700000005</v>
          </cell>
          <cell r="BP17">
            <v>541805.88</v>
          </cell>
          <cell r="BQ17">
            <v>5132310.18</v>
          </cell>
          <cell r="BR17">
            <v>437569.69000000006</v>
          </cell>
          <cell r="BS17">
            <v>5188286.21</v>
          </cell>
          <cell r="BT17">
            <v>431047.33</v>
          </cell>
          <cell r="BU17">
            <v>5261257.3600000003</v>
          </cell>
          <cell r="BV17">
            <v>409732.41</v>
          </cell>
          <cell r="BW17">
            <v>5397724.2000000002</v>
          </cell>
          <cell r="BX17">
            <v>414379.32999999996</v>
          </cell>
          <cell r="BY17">
            <v>5508074.5300000003</v>
          </cell>
          <cell r="BZ17">
            <v>321370.14</v>
          </cell>
          <cell r="CA17">
            <v>5508074.5300000003</v>
          </cell>
          <cell r="CB17">
            <v>315170.08</v>
          </cell>
          <cell r="CC17">
            <v>5508074.5300000003</v>
          </cell>
          <cell r="CD17">
            <v>286806.55</v>
          </cell>
          <cell r="CE17">
            <v>5508074.5300000003</v>
          </cell>
          <cell r="CF17">
            <v>250106.16000000003</v>
          </cell>
          <cell r="CG17">
            <v>5508074.5300000003</v>
          </cell>
          <cell r="CH17">
            <v>230079.5</v>
          </cell>
          <cell r="CI17">
            <v>5508074.5300000003</v>
          </cell>
          <cell r="CJ17">
            <v>195209.01</v>
          </cell>
          <cell r="CK17">
            <v>5508074.5300000003</v>
          </cell>
          <cell r="CL17">
            <v>173352.45</v>
          </cell>
          <cell r="CM17">
            <v>5508074.5300000003</v>
          </cell>
          <cell r="CN17">
            <v>144988.93</v>
          </cell>
          <cell r="CO17">
            <v>5508074.5300000003</v>
          </cell>
          <cell r="CP17">
            <v>109101.18</v>
          </cell>
          <cell r="CQ17">
            <v>5508074.5300000003</v>
          </cell>
          <cell r="CR17">
            <v>88261.88</v>
          </cell>
          <cell r="CS17">
            <v>5508074.6200000001</v>
          </cell>
          <cell r="CT17">
            <v>57966.15</v>
          </cell>
          <cell r="CU17">
            <v>1163200.3400000001</v>
          </cell>
          <cell r="CV17">
            <v>53908.52</v>
          </cell>
          <cell r="CW17">
            <v>1163200.3400000001</v>
          </cell>
          <cell r="CX17">
            <v>46372.92</v>
          </cell>
          <cell r="CY17">
            <v>1163200.3400000001</v>
          </cell>
          <cell r="CZ17">
            <v>41928.85</v>
          </cell>
          <cell r="DA17">
            <v>1163200.3400000001</v>
          </cell>
          <cell r="DB17">
            <v>35939.01</v>
          </cell>
          <cell r="DC17">
            <v>1163200.3400000001</v>
          </cell>
          <cell r="DD17">
            <v>28983.08</v>
          </cell>
          <cell r="DE17">
            <v>1163200.3400000001</v>
          </cell>
          <cell r="DF17">
            <v>23959.34</v>
          </cell>
          <cell r="DG17">
            <v>1163200.3400000001</v>
          </cell>
          <cell r="DH17">
            <v>17389.849999999999</v>
          </cell>
          <cell r="DI17">
            <v>1163200.3400000001</v>
          </cell>
          <cell r="DJ17">
            <v>11979.67</v>
          </cell>
          <cell r="DK17">
            <v>1163200.3400000001</v>
          </cell>
          <cell r="DL17">
            <v>5989.84</v>
          </cell>
          <cell r="DM17">
            <v>1163200.2000000002</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cell r="FL17">
            <v>0</v>
          </cell>
          <cell r="FM17">
            <v>0</v>
          </cell>
          <cell r="FN17">
            <v>0</v>
          </cell>
          <cell r="FO17">
            <v>0</v>
          </cell>
          <cell r="FP17">
            <v>0</v>
          </cell>
          <cell r="FQ17">
            <v>0</v>
          </cell>
          <cell r="FR17">
            <v>0</v>
          </cell>
          <cell r="FS17">
            <v>0</v>
          </cell>
          <cell r="FT17">
            <v>0</v>
          </cell>
          <cell r="FU17">
            <v>0</v>
          </cell>
          <cell r="FV17">
            <v>0</v>
          </cell>
          <cell r="FW17">
            <v>0</v>
          </cell>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L17">
            <v>0</v>
          </cell>
          <cell r="GM17">
            <v>0</v>
          </cell>
          <cell r="GN17">
            <v>0</v>
          </cell>
          <cell r="GO17">
            <v>0</v>
          </cell>
          <cell r="GP17">
            <v>0</v>
          </cell>
          <cell r="GQ17">
            <v>0</v>
          </cell>
          <cell r="GR17">
            <v>0</v>
          </cell>
          <cell r="GS17">
            <v>0</v>
          </cell>
          <cell r="GT17">
            <v>0</v>
          </cell>
          <cell r="GU17">
            <v>0</v>
          </cell>
          <cell r="GV17">
            <v>0</v>
          </cell>
          <cell r="GW17">
            <v>0</v>
          </cell>
          <cell r="GX17">
            <v>0</v>
          </cell>
          <cell r="GY17">
            <v>0</v>
          </cell>
          <cell r="GZ17">
            <v>0</v>
          </cell>
          <cell r="HA17">
            <v>0</v>
          </cell>
          <cell r="HB17">
            <v>0</v>
          </cell>
          <cell r="HC17">
            <v>0</v>
          </cell>
          <cell r="HD17">
            <v>0</v>
          </cell>
          <cell r="HE17">
            <v>0</v>
          </cell>
          <cell r="HF17">
            <v>0</v>
          </cell>
          <cell r="HG17">
            <v>0</v>
          </cell>
          <cell r="HH17">
            <v>0</v>
          </cell>
          <cell r="HI17">
            <v>0</v>
          </cell>
          <cell r="HJ17">
            <v>0</v>
          </cell>
          <cell r="HK17">
            <v>0</v>
          </cell>
          <cell r="HL17">
            <v>0</v>
          </cell>
          <cell r="HM17">
            <v>0</v>
          </cell>
          <cell r="HN17">
            <v>0</v>
          </cell>
          <cell r="HO17">
            <v>0</v>
          </cell>
          <cell r="HP17">
            <v>0</v>
          </cell>
          <cell r="HQ17">
            <v>0</v>
          </cell>
          <cell r="HR17">
            <v>0</v>
          </cell>
          <cell r="HS17">
            <v>0</v>
          </cell>
          <cell r="HT17">
            <v>0</v>
          </cell>
          <cell r="HU17">
            <v>0</v>
          </cell>
          <cell r="HV17">
            <v>0</v>
          </cell>
          <cell r="HW17">
            <v>0</v>
          </cell>
          <cell r="HX17">
            <v>0</v>
          </cell>
          <cell r="HY17">
            <v>0</v>
          </cell>
          <cell r="HZ17">
            <v>0</v>
          </cell>
          <cell r="IA17">
            <v>0</v>
          </cell>
          <cell r="IB17">
            <v>0</v>
          </cell>
          <cell r="IC17">
            <v>0</v>
          </cell>
          <cell r="ID17">
            <v>0</v>
          </cell>
          <cell r="IE17">
            <v>0</v>
          </cell>
          <cell r="IF17">
            <v>0</v>
          </cell>
          <cell r="IG17">
            <v>0</v>
          </cell>
          <cell r="IH17">
            <v>0</v>
          </cell>
          <cell r="II17">
            <v>0</v>
          </cell>
          <cell r="IJ17">
            <v>0</v>
          </cell>
          <cell r="IK17">
            <v>0</v>
          </cell>
          <cell r="IL17">
            <v>0</v>
          </cell>
          <cell r="IM17">
            <v>0</v>
          </cell>
          <cell r="IN17">
            <v>0</v>
          </cell>
          <cell r="IO17">
            <v>0</v>
          </cell>
          <cell r="IP17">
            <v>0</v>
          </cell>
          <cell r="IQ17">
            <v>0</v>
          </cell>
          <cell r="IR17">
            <v>0</v>
          </cell>
          <cell r="IS17">
            <v>0</v>
          </cell>
          <cell r="IT17">
            <v>0</v>
          </cell>
          <cell r="IU17">
            <v>0</v>
          </cell>
          <cell r="IV17">
            <v>0</v>
          </cell>
          <cell r="IW17">
            <v>0</v>
          </cell>
          <cell r="IX17">
            <v>0</v>
          </cell>
          <cell r="IY17">
            <v>0</v>
          </cell>
          <cell r="IZ17">
            <v>0</v>
          </cell>
          <cell r="JA17">
            <v>0</v>
          </cell>
          <cell r="JB17">
            <v>0</v>
          </cell>
          <cell r="JC17">
            <v>0</v>
          </cell>
          <cell r="JD17">
            <v>0</v>
          </cell>
          <cell r="JE17">
            <v>0</v>
          </cell>
          <cell r="JF17">
            <v>0</v>
          </cell>
          <cell r="JG17">
            <v>0</v>
          </cell>
          <cell r="JH17">
            <v>0</v>
          </cell>
          <cell r="JI17">
            <v>0</v>
          </cell>
          <cell r="JJ17">
            <v>0</v>
          </cell>
          <cell r="JK17">
            <v>0</v>
          </cell>
          <cell r="JL17">
            <v>0</v>
          </cell>
          <cell r="JM17">
            <v>0</v>
          </cell>
          <cell r="JN17">
            <v>0</v>
          </cell>
          <cell r="JO17">
            <v>0</v>
          </cell>
          <cell r="JP17">
            <v>0</v>
          </cell>
          <cell r="JQ17">
            <v>0</v>
          </cell>
          <cell r="JR17">
            <v>0</v>
          </cell>
          <cell r="JS17">
            <v>0</v>
          </cell>
          <cell r="JT17">
            <v>0</v>
          </cell>
          <cell r="JU17">
            <v>0</v>
          </cell>
          <cell r="JV17">
            <v>0</v>
          </cell>
          <cell r="JW17">
            <v>0</v>
          </cell>
          <cell r="JX17">
            <v>0</v>
          </cell>
          <cell r="JY17">
            <v>0</v>
          </cell>
          <cell r="JZ17">
            <v>0</v>
          </cell>
          <cell r="KA17">
            <v>0</v>
          </cell>
          <cell r="KB17">
            <v>0</v>
          </cell>
          <cell r="KC17">
            <v>0</v>
          </cell>
          <cell r="KD17">
            <v>0</v>
          </cell>
          <cell r="KE17">
            <v>0</v>
          </cell>
          <cell r="KF17">
            <v>0</v>
          </cell>
          <cell r="KG17">
            <v>0</v>
          </cell>
          <cell r="KH17">
            <v>0</v>
          </cell>
          <cell r="KI17">
            <v>0</v>
          </cell>
          <cell r="KJ17">
            <v>0</v>
          </cell>
          <cell r="KK17">
            <v>0</v>
          </cell>
          <cell r="KL17">
            <v>0</v>
          </cell>
          <cell r="KM17">
            <v>0</v>
          </cell>
          <cell r="KN17">
            <v>0</v>
          </cell>
          <cell r="KO17">
            <v>0</v>
          </cell>
          <cell r="KP17">
            <v>0</v>
          </cell>
          <cell r="KQ17">
            <v>0</v>
          </cell>
          <cell r="KR17">
            <v>0</v>
          </cell>
          <cell r="KS17">
            <v>0</v>
          </cell>
          <cell r="KT17">
            <v>0</v>
          </cell>
          <cell r="KU17">
            <v>0</v>
          </cell>
          <cell r="KV17">
            <v>0</v>
          </cell>
          <cell r="KW17">
            <v>0</v>
          </cell>
          <cell r="KX17">
            <v>0</v>
          </cell>
          <cell r="KY17">
            <v>0</v>
          </cell>
          <cell r="KZ17">
            <v>0</v>
          </cell>
          <cell r="LA17">
            <v>0</v>
          </cell>
          <cell r="LB17">
            <v>0</v>
          </cell>
          <cell r="LC17">
            <v>0</v>
          </cell>
          <cell r="LD17">
            <v>0</v>
          </cell>
          <cell r="LE17">
            <v>0</v>
          </cell>
          <cell r="LF17">
            <v>0</v>
          </cell>
          <cell r="LG17">
            <v>0</v>
          </cell>
          <cell r="LH17">
            <v>0</v>
          </cell>
          <cell r="LI17">
            <v>0</v>
          </cell>
          <cell r="LJ17">
            <v>0</v>
          </cell>
          <cell r="LK17">
            <v>0</v>
          </cell>
          <cell r="LL17">
            <v>0</v>
          </cell>
          <cell r="LM17">
            <v>0</v>
          </cell>
          <cell r="LN17">
            <v>0</v>
          </cell>
          <cell r="LO17">
            <v>0</v>
          </cell>
          <cell r="LP17">
            <v>0</v>
          </cell>
          <cell r="LQ17">
            <v>0</v>
          </cell>
          <cell r="LR17">
            <v>0</v>
          </cell>
          <cell r="LS17">
            <v>0</v>
          </cell>
          <cell r="LT17">
            <v>0</v>
          </cell>
          <cell r="LU17">
            <v>0</v>
          </cell>
          <cell r="LV17">
            <v>0</v>
          </cell>
          <cell r="LW17">
            <v>0</v>
          </cell>
          <cell r="LX17">
            <v>0</v>
          </cell>
          <cell r="LY17">
            <v>0</v>
          </cell>
          <cell r="LZ17">
            <v>0</v>
          </cell>
          <cell r="MA17">
            <v>0</v>
          </cell>
          <cell r="MB17">
            <v>0</v>
          </cell>
          <cell r="MC17">
            <v>0</v>
          </cell>
          <cell r="MD17">
            <v>0</v>
          </cell>
          <cell r="ME17">
            <v>0</v>
          </cell>
          <cell r="MF17">
            <v>0</v>
          </cell>
          <cell r="MG17">
            <v>0</v>
          </cell>
          <cell r="MH17">
            <v>0</v>
          </cell>
          <cell r="MI17">
            <v>0</v>
          </cell>
          <cell r="MJ17">
            <v>0</v>
          </cell>
          <cell r="MK17">
            <v>0</v>
          </cell>
          <cell r="ML17">
            <v>0</v>
          </cell>
          <cell r="MM17">
            <v>0</v>
          </cell>
          <cell r="MN17">
            <v>0</v>
          </cell>
          <cell r="MO17">
            <v>0</v>
          </cell>
          <cell r="MP17">
            <v>0</v>
          </cell>
          <cell r="MQ17">
            <v>0</v>
          </cell>
          <cell r="MR17">
            <v>0</v>
          </cell>
          <cell r="MS17">
            <v>0</v>
          </cell>
          <cell r="MT17">
            <v>0</v>
          </cell>
          <cell r="MU17">
            <v>0</v>
          </cell>
          <cell r="MV17">
            <v>0</v>
          </cell>
          <cell r="MW17">
            <v>0</v>
          </cell>
          <cell r="MX17">
            <v>0</v>
          </cell>
          <cell r="MY17">
            <v>0</v>
          </cell>
          <cell r="MZ17">
            <v>0</v>
          </cell>
          <cell r="NA17">
            <v>0</v>
          </cell>
          <cell r="NB17">
            <v>0</v>
          </cell>
          <cell r="NC17">
            <v>0</v>
          </cell>
          <cell r="ND17">
            <v>0</v>
          </cell>
          <cell r="NE17">
            <v>0</v>
          </cell>
          <cell r="NF17">
            <v>0</v>
          </cell>
          <cell r="NG17">
            <v>0</v>
          </cell>
          <cell r="NH17">
            <v>0</v>
          </cell>
          <cell r="NI17">
            <v>0</v>
          </cell>
          <cell r="NJ17">
            <v>0</v>
          </cell>
          <cell r="NK17">
            <v>0</v>
          </cell>
          <cell r="NL17">
            <v>0</v>
          </cell>
          <cell r="NM17">
            <v>0</v>
          </cell>
          <cell r="NN17">
            <v>0</v>
          </cell>
          <cell r="NO17">
            <v>0</v>
          </cell>
          <cell r="NP17">
            <v>0</v>
          </cell>
          <cell r="NQ17">
            <v>0</v>
          </cell>
          <cell r="NR17">
            <v>0</v>
          </cell>
          <cell r="NS17">
            <v>0</v>
          </cell>
          <cell r="NT17">
            <v>0</v>
          </cell>
          <cell r="NU17">
            <v>0</v>
          </cell>
          <cell r="NV17">
            <v>0</v>
          </cell>
          <cell r="NW17">
            <v>0</v>
          </cell>
          <cell r="NX17">
            <v>0</v>
          </cell>
          <cell r="NY17">
            <v>0</v>
          </cell>
          <cell r="NZ17">
            <v>0</v>
          </cell>
          <cell r="OA17">
            <v>0</v>
          </cell>
          <cell r="OB17">
            <v>0</v>
          </cell>
          <cell r="OC17">
            <v>0</v>
          </cell>
          <cell r="OD17">
            <v>0</v>
          </cell>
          <cell r="OE17">
            <v>0</v>
          </cell>
          <cell r="OF17">
            <v>0</v>
          </cell>
          <cell r="OG17">
            <v>0</v>
          </cell>
          <cell r="OH17">
            <v>0</v>
          </cell>
          <cell r="OI17">
            <v>0</v>
          </cell>
          <cell r="OJ17">
            <v>0</v>
          </cell>
          <cell r="OK17">
            <v>0</v>
          </cell>
          <cell r="OL17">
            <v>0</v>
          </cell>
          <cell r="OM17">
            <v>0</v>
          </cell>
          <cell r="ON17">
            <v>0</v>
          </cell>
          <cell r="OO17">
            <v>0</v>
          </cell>
          <cell r="OP17">
            <v>0</v>
          </cell>
          <cell r="OQ17">
            <v>0</v>
          </cell>
          <cell r="OR17">
            <v>0</v>
          </cell>
          <cell r="OS17">
            <v>0</v>
          </cell>
          <cell r="OT17">
            <v>0</v>
          </cell>
          <cell r="OU17">
            <v>0</v>
          </cell>
          <cell r="OV17">
            <v>0</v>
          </cell>
          <cell r="OW17">
            <v>0</v>
          </cell>
          <cell r="OX17">
            <v>0</v>
          </cell>
          <cell r="OY17">
            <v>0</v>
          </cell>
          <cell r="OZ17">
            <v>0</v>
          </cell>
          <cell r="PA17">
            <v>0</v>
          </cell>
          <cell r="PB17">
            <v>0</v>
          </cell>
          <cell r="PC17">
            <v>0</v>
          </cell>
          <cell r="PD17">
            <v>0</v>
          </cell>
          <cell r="PE17">
            <v>0</v>
          </cell>
          <cell r="PF17">
            <v>0</v>
          </cell>
          <cell r="PG17">
            <v>0</v>
          </cell>
          <cell r="PH17">
            <v>0</v>
          </cell>
          <cell r="PI17">
            <v>0</v>
          </cell>
          <cell r="PJ17">
            <v>0</v>
          </cell>
          <cell r="PK17">
            <v>0</v>
          </cell>
          <cell r="PL17">
            <v>0</v>
          </cell>
          <cell r="PM17">
            <v>0</v>
          </cell>
          <cell r="PN17">
            <v>0</v>
          </cell>
          <cell r="PO17">
            <v>0</v>
          </cell>
          <cell r="PP17">
            <v>0</v>
          </cell>
          <cell r="PQ17">
            <v>0</v>
          </cell>
          <cell r="PR17">
            <v>0</v>
          </cell>
          <cell r="PS17">
            <v>0</v>
          </cell>
          <cell r="PT17">
            <v>0</v>
          </cell>
          <cell r="PU17">
            <v>0</v>
          </cell>
          <cell r="PV17">
            <v>0</v>
          </cell>
          <cell r="PW17">
            <v>0</v>
          </cell>
          <cell r="PX17">
            <v>0</v>
          </cell>
          <cell r="PY17">
            <v>0</v>
          </cell>
          <cell r="PZ17">
            <v>0</v>
          </cell>
          <cell r="QA17">
            <v>0</v>
          </cell>
          <cell r="QB17">
            <v>0</v>
          </cell>
          <cell r="QC17">
            <v>0</v>
          </cell>
          <cell r="QD17">
            <v>0</v>
          </cell>
          <cell r="QE17">
            <v>0</v>
          </cell>
          <cell r="QF17">
            <v>0</v>
          </cell>
          <cell r="QG17">
            <v>0</v>
          </cell>
          <cell r="QH17">
            <v>0</v>
          </cell>
          <cell r="QI17">
            <v>0</v>
          </cell>
          <cell r="QJ17">
            <v>0</v>
          </cell>
          <cell r="QK17">
            <v>0</v>
          </cell>
          <cell r="QL17">
            <v>0</v>
          </cell>
          <cell r="QM17">
            <v>0</v>
          </cell>
          <cell r="QN17">
            <v>0</v>
          </cell>
          <cell r="QO17">
            <v>0</v>
          </cell>
          <cell r="QP17">
            <v>0</v>
          </cell>
          <cell r="QQ17">
            <v>0</v>
          </cell>
          <cell r="QR17">
            <v>0</v>
          </cell>
          <cell r="QS17">
            <v>0</v>
          </cell>
          <cell r="QT17">
            <v>0</v>
          </cell>
          <cell r="QU17">
            <v>0</v>
          </cell>
          <cell r="QV17">
            <v>0</v>
          </cell>
          <cell r="QW17">
            <v>0</v>
          </cell>
          <cell r="QX17">
            <v>0</v>
          </cell>
          <cell r="QY17">
            <v>0</v>
          </cell>
          <cell r="QZ17">
            <v>0</v>
          </cell>
          <cell r="RA17">
            <v>0</v>
          </cell>
          <cell r="RB17">
            <v>0</v>
          </cell>
          <cell r="RC17">
            <v>0</v>
          </cell>
          <cell r="RD17">
            <v>0</v>
          </cell>
          <cell r="RE17">
            <v>0</v>
          </cell>
          <cell r="RF17">
            <v>0</v>
          </cell>
          <cell r="RG17">
            <v>0</v>
          </cell>
          <cell r="RH17">
            <v>0</v>
          </cell>
          <cell r="RI17">
            <v>0</v>
          </cell>
          <cell r="RJ17">
            <v>0</v>
          </cell>
          <cell r="RK17">
            <v>0</v>
          </cell>
          <cell r="RL17">
            <v>0</v>
          </cell>
          <cell r="RM17">
            <v>0</v>
          </cell>
          <cell r="RN17">
            <v>0</v>
          </cell>
          <cell r="RO17">
            <v>0</v>
          </cell>
          <cell r="RP17">
            <v>0</v>
          </cell>
          <cell r="RQ17">
            <v>0</v>
          </cell>
          <cell r="RR17">
            <v>0</v>
          </cell>
          <cell r="RS17">
            <v>0</v>
          </cell>
          <cell r="RT17">
            <v>0</v>
          </cell>
          <cell r="RU17">
            <v>0</v>
          </cell>
          <cell r="RV17">
            <v>0</v>
          </cell>
          <cell r="RW17">
            <v>0</v>
          </cell>
          <cell r="RX17">
            <v>0</v>
          </cell>
          <cell r="RY17">
            <v>0</v>
          </cell>
          <cell r="RZ17">
            <v>0</v>
          </cell>
          <cell r="SA17">
            <v>0</v>
          </cell>
          <cell r="SB17">
            <v>0</v>
          </cell>
          <cell r="SC17">
            <v>0</v>
          </cell>
          <cell r="SD17">
            <v>0</v>
          </cell>
          <cell r="SE17">
            <v>0</v>
          </cell>
          <cell r="SF17">
            <v>0</v>
          </cell>
          <cell r="SG17">
            <v>0</v>
          </cell>
          <cell r="SH17">
            <v>0</v>
          </cell>
          <cell r="SI17">
            <v>0</v>
          </cell>
          <cell r="SJ17">
            <v>0</v>
          </cell>
          <cell r="SK17">
            <v>0</v>
          </cell>
          <cell r="SL17">
            <v>0</v>
          </cell>
          <cell r="SM17">
            <v>0</v>
          </cell>
          <cell r="SN17">
            <v>0</v>
          </cell>
          <cell r="SO17">
            <v>0</v>
          </cell>
          <cell r="SP17">
            <v>0</v>
          </cell>
          <cell r="SQ17">
            <v>0</v>
          </cell>
          <cell r="SR17">
            <v>0</v>
          </cell>
          <cell r="SS17">
            <v>0</v>
          </cell>
          <cell r="ST17">
            <v>0</v>
          </cell>
          <cell r="SU17">
            <v>0</v>
          </cell>
          <cell r="SV17">
            <v>0</v>
          </cell>
          <cell r="SW17">
            <v>0</v>
          </cell>
          <cell r="SX17">
            <v>0</v>
          </cell>
          <cell r="SY17">
            <v>0</v>
          </cell>
          <cell r="SZ17">
            <v>0</v>
          </cell>
          <cell r="TA17">
            <v>0</v>
          </cell>
          <cell r="TB17">
            <v>0</v>
          </cell>
          <cell r="TC17">
            <v>0</v>
          </cell>
          <cell r="TD17">
            <v>0</v>
          </cell>
          <cell r="TE17">
            <v>0</v>
          </cell>
          <cell r="TF17">
            <v>0</v>
          </cell>
          <cell r="TG17">
            <v>0</v>
          </cell>
          <cell r="TH17">
            <v>0</v>
          </cell>
          <cell r="TI17">
            <v>0</v>
          </cell>
          <cell r="TJ17">
            <v>0</v>
          </cell>
          <cell r="TK17">
            <v>0</v>
          </cell>
          <cell r="TL17">
            <v>0</v>
          </cell>
          <cell r="TM17">
            <v>0</v>
          </cell>
          <cell r="TN17">
            <v>0</v>
          </cell>
          <cell r="TO17">
            <v>0</v>
          </cell>
          <cell r="TP17">
            <v>0</v>
          </cell>
          <cell r="TQ17">
            <v>0</v>
          </cell>
          <cell r="TR17">
            <v>0</v>
          </cell>
          <cell r="TS17">
            <v>0</v>
          </cell>
          <cell r="TT17">
            <v>0</v>
          </cell>
          <cell r="TU17">
            <v>0</v>
          </cell>
          <cell r="TV17">
            <v>0</v>
          </cell>
          <cell r="TW17">
            <v>0</v>
          </cell>
          <cell r="TX17">
            <v>0</v>
          </cell>
          <cell r="TY17">
            <v>0</v>
          </cell>
          <cell r="TZ17">
            <v>0</v>
          </cell>
          <cell r="UA17">
            <v>0</v>
          </cell>
          <cell r="UB17">
            <v>0</v>
          </cell>
          <cell r="UC17">
            <v>0</v>
          </cell>
          <cell r="UD17">
            <v>0</v>
          </cell>
          <cell r="UE17">
            <v>0</v>
          </cell>
          <cell r="UF17">
            <v>0</v>
          </cell>
          <cell r="UG17">
            <v>0</v>
          </cell>
          <cell r="UH17">
            <v>0</v>
          </cell>
          <cell r="UI17">
            <v>0</v>
          </cell>
          <cell r="UJ17">
            <v>0</v>
          </cell>
          <cell r="UK17">
            <v>0</v>
          </cell>
          <cell r="UL17">
            <v>0</v>
          </cell>
          <cell r="UM17">
            <v>0</v>
          </cell>
          <cell r="UN17">
            <v>0</v>
          </cell>
          <cell r="UO17">
            <v>0</v>
          </cell>
          <cell r="UP17">
            <v>0</v>
          </cell>
          <cell r="UQ17">
            <v>0</v>
          </cell>
          <cell r="UR17">
            <v>0</v>
          </cell>
          <cell r="US17">
            <v>0</v>
          </cell>
          <cell r="UT17">
            <v>0</v>
          </cell>
          <cell r="UU17">
            <v>0</v>
          </cell>
          <cell r="UV17">
            <v>0</v>
          </cell>
          <cell r="UW17">
            <v>0</v>
          </cell>
          <cell r="UX17">
            <v>0</v>
          </cell>
          <cell r="UY17">
            <v>0</v>
          </cell>
          <cell r="UZ17">
            <v>0</v>
          </cell>
          <cell r="VA17">
            <v>0</v>
          </cell>
          <cell r="VB17">
            <v>0</v>
          </cell>
          <cell r="VC17">
            <v>0</v>
          </cell>
          <cell r="VD17">
            <v>0</v>
          </cell>
          <cell r="VE17">
            <v>0</v>
          </cell>
          <cell r="VF17">
            <v>0</v>
          </cell>
          <cell r="VG17">
            <v>0</v>
          </cell>
          <cell r="VH17">
            <v>0</v>
          </cell>
          <cell r="VI17">
            <v>0</v>
          </cell>
          <cell r="VJ17">
            <v>0</v>
          </cell>
          <cell r="VK17">
            <v>0</v>
          </cell>
          <cell r="VL17">
            <v>0</v>
          </cell>
          <cell r="VM17">
            <v>0</v>
          </cell>
          <cell r="VN17">
            <v>0</v>
          </cell>
          <cell r="VO17">
            <v>0</v>
          </cell>
          <cell r="VP17">
            <v>0</v>
          </cell>
          <cell r="VQ17">
            <v>0</v>
          </cell>
          <cell r="VR17">
            <v>0</v>
          </cell>
          <cell r="VS17">
            <v>0</v>
          </cell>
          <cell r="VT17">
            <v>0</v>
          </cell>
          <cell r="VU17">
            <v>0</v>
          </cell>
          <cell r="VV17">
            <v>0</v>
          </cell>
          <cell r="VW17">
            <v>0</v>
          </cell>
          <cell r="VX17">
            <v>0</v>
          </cell>
          <cell r="VY17">
            <v>0</v>
          </cell>
          <cell r="VZ17">
            <v>0</v>
          </cell>
          <cell r="WA17">
            <v>0</v>
          </cell>
          <cell r="WB17">
            <v>0</v>
          </cell>
          <cell r="WC17">
            <v>0</v>
          </cell>
          <cell r="WD17">
            <v>0</v>
          </cell>
          <cell r="WE17">
            <v>0</v>
          </cell>
          <cell r="WF17">
            <v>0</v>
          </cell>
          <cell r="WG17">
            <v>0</v>
          </cell>
          <cell r="WH17">
            <v>0</v>
          </cell>
          <cell r="WI17">
            <v>0</v>
          </cell>
          <cell r="WJ17">
            <v>0</v>
          </cell>
          <cell r="WK17">
            <v>0</v>
          </cell>
          <cell r="WL17">
            <v>0</v>
          </cell>
          <cell r="WM17">
            <v>0</v>
          </cell>
          <cell r="WN17">
            <v>0</v>
          </cell>
          <cell r="WO17">
            <v>0</v>
          </cell>
          <cell r="WP17">
            <v>0</v>
          </cell>
          <cell r="WQ17">
            <v>0</v>
          </cell>
          <cell r="WR17">
            <v>0</v>
          </cell>
          <cell r="WS17">
            <v>0</v>
          </cell>
          <cell r="WT17">
            <v>0</v>
          </cell>
          <cell r="WU17">
            <v>0</v>
          </cell>
          <cell r="WV17">
            <v>0</v>
          </cell>
          <cell r="WW17">
            <v>0</v>
          </cell>
          <cell r="WX17">
            <v>0</v>
          </cell>
          <cell r="WY17">
            <v>0</v>
          </cell>
          <cell r="WZ17">
            <v>0</v>
          </cell>
          <cell r="XA17">
            <v>0</v>
          </cell>
          <cell r="XB17">
            <v>0</v>
          </cell>
          <cell r="XC17">
            <v>0</v>
          </cell>
          <cell r="XD17">
            <v>0</v>
          </cell>
          <cell r="XE17">
            <v>0</v>
          </cell>
          <cell r="XF17">
            <v>0</v>
          </cell>
          <cell r="XG17">
            <v>0</v>
          </cell>
          <cell r="XH17">
            <v>0</v>
          </cell>
          <cell r="XI17">
            <v>0</v>
          </cell>
          <cell r="XJ17">
            <v>0</v>
          </cell>
          <cell r="XK17">
            <v>0</v>
          </cell>
          <cell r="XL17">
            <v>0</v>
          </cell>
          <cell r="XM17">
            <v>0</v>
          </cell>
          <cell r="XN17">
            <v>0</v>
          </cell>
          <cell r="XO17">
            <v>0</v>
          </cell>
          <cell r="XP17">
            <v>0</v>
          </cell>
          <cell r="XQ17">
            <v>0</v>
          </cell>
        </row>
        <row r="18">
          <cell r="C18">
            <v>45.479567840000001</v>
          </cell>
          <cell r="F18" t="str">
            <v>Pesos Ajustados</v>
          </cell>
          <cell r="G18" t="str">
            <v>Coparticipación Federal de Impuestos</v>
          </cell>
          <cell r="N18" t="str">
            <v>Gobierno Federal</v>
          </cell>
          <cell r="P18" t="str">
            <v>LIBOR</v>
          </cell>
          <cell r="BN18">
            <v>243124.51104806663</v>
          </cell>
          <cell r="BO18">
            <v>271129.83279069769</v>
          </cell>
          <cell r="BP18">
            <v>283122.85394754307</v>
          </cell>
          <cell r="BQ18">
            <v>546337.17026854923</v>
          </cell>
          <cell r="BR18">
            <v>240490.88632191013</v>
          </cell>
          <cell r="BS18">
            <v>553530.48838316719</v>
          </cell>
          <cell r="BT18">
            <v>249320.26550105406</v>
          </cell>
          <cell r="BU18">
            <v>560821.65921650059</v>
          </cell>
          <cell r="BV18">
            <v>247569.9116472507</v>
          </cell>
          <cell r="BW18">
            <v>568206.13153931336</v>
          </cell>
          <cell r="BX18">
            <v>264249.92666921811</v>
          </cell>
          <cell r="BY18">
            <v>575690.74231450725</v>
          </cell>
          <cell r="BZ18">
            <v>219085.18485591112</v>
          </cell>
          <cell r="CA18">
            <v>575690.73231450724</v>
          </cell>
          <cell r="CB18">
            <v>231230.02051810559</v>
          </cell>
          <cell r="CC18">
            <v>575690.73231450724</v>
          </cell>
          <cell r="CD18">
            <v>228265.53308678887</v>
          </cell>
          <cell r="CE18">
            <v>575690.73231450724</v>
          </cell>
          <cell r="CF18">
            <v>218033.26998916664</v>
          </cell>
          <cell r="CG18">
            <v>575690.73231450724</v>
          </cell>
          <cell r="CH18">
            <v>222336.55822415557</v>
          </cell>
          <cell r="CI18">
            <v>575690.73231450724</v>
          </cell>
          <cell r="CJ18">
            <v>212295.55238016666</v>
          </cell>
          <cell r="CK18">
            <v>575690.73231450724</v>
          </cell>
          <cell r="CL18">
            <v>216407.58336152224</v>
          </cell>
          <cell r="CM18">
            <v>575690.73231450724</v>
          </cell>
          <cell r="CN18">
            <v>213443.09593020554</v>
          </cell>
          <cell r="CO18">
            <v>575690.73231450724</v>
          </cell>
          <cell r="CP18">
            <v>196899.34343444445</v>
          </cell>
          <cell r="CQ18">
            <v>575690.73231450724</v>
          </cell>
          <cell r="CR18">
            <v>207514.12106757221</v>
          </cell>
          <cell r="CS18">
            <v>575690.73231450724</v>
          </cell>
          <cell r="CT18">
            <v>197951.25835766667</v>
          </cell>
          <cell r="CU18">
            <v>575690.73231450724</v>
          </cell>
          <cell r="CV18">
            <v>201585.14620493888</v>
          </cell>
          <cell r="CW18">
            <v>575690.73231450724</v>
          </cell>
          <cell r="CX18">
            <v>192213.54074866668</v>
          </cell>
          <cell r="CY18">
            <v>575690.73231450724</v>
          </cell>
          <cell r="CZ18">
            <v>195656.17134230558</v>
          </cell>
          <cell r="DA18">
            <v>575690.73231450724</v>
          </cell>
          <cell r="DB18">
            <v>192691.68391098885</v>
          </cell>
          <cell r="DC18">
            <v>575690.73231450724</v>
          </cell>
          <cell r="DD18">
            <v>183606.96433516667</v>
          </cell>
          <cell r="DE18">
            <v>575690.73231450724</v>
          </cell>
          <cell r="DF18">
            <v>186762.70904835552</v>
          </cell>
          <cell r="DG18">
            <v>575690.73231450724</v>
          </cell>
          <cell r="DH18">
            <v>177869.24672616666</v>
          </cell>
          <cell r="DI18">
            <v>575690.73231450724</v>
          </cell>
          <cell r="DJ18">
            <v>180833.73418572222</v>
          </cell>
          <cell r="DK18">
            <v>575690.73231450724</v>
          </cell>
          <cell r="DL18">
            <v>177869.24675440555</v>
          </cell>
          <cell r="DM18">
            <v>575690.73231450724</v>
          </cell>
          <cell r="DN18">
            <v>157978.49229182221</v>
          </cell>
          <cell r="DO18">
            <v>575690.73231450724</v>
          </cell>
          <cell r="DP18">
            <v>171940.27189177222</v>
          </cell>
          <cell r="DQ18">
            <v>575690.73231450724</v>
          </cell>
          <cell r="DR18">
            <v>163524.95270366667</v>
          </cell>
          <cell r="DS18">
            <v>575690.73231450724</v>
          </cell>
          <cell r="DT18">
            <v>166011.29702913889</v>
          </cell>
          <cell r="DU18">
            <v>575690.73231450724</v>
          </cell>
          <cell r="DV18">
            <v>157787.23509466666</v>
          </cell>
          <cell r="DW18">
            <v>575690.73231450724</v>
          </cell>
          <cell r="DX18">
            <v>160082.32216650556</v>
          </cell>
          <cell r="DY18">
            <v>575690.73231450724</v>
          </cell>
          <cell r="DZ18">
            <v>157117.83473518887</v>
          </cell>
          <cell r="EA18">
            <v>575690.73231450724</v>
          </cell>
          <cell r="EB18">
            <v>149180.65868116665</v>
          </cell>
          <cell r="EC18">
            <v>575690.73231450724</v>
          </cell>
          <cell r="ED18">
            <v>151188.85987255553</v>
          </cell>
          <cell r="EE18">
            <v>575690.73231450724</v>
          </cell>
          <cell r="EF18">
            <v>143442.94107216666</v>
          </cell>
          <cell r="EG18">
            <v>575690.73231450724</v>
          </cell>
          <cell r="EH18">
            <v>145259.88500992223</v>
          </cell>
          <cell r="EI18">
            <v>575690.73231450724</v>
          </cell>
          <cell r="EJ18">
            <v>142295.39757860557</v>
          </cell>
          <cell r="EK18">
            <v>575690.73231450724</v>
          </cell>
          <cell r="EL18">
            <v>125847.27368142223</v>
          </cell>
          <cell r="EM18">
            <v>575690.73231450724</v>
          </cell>
          <cell r="EN18">
            <v>136366.42271597224</v>
          </cell>
          <cell r="EO18">
            <v>575690.73231450724</v>
          </cell>
          <cell r="EP18">
            <v>129098.64704966666</v>
          </cell>
          <cell r="EQ18">
            <v>575690.73231450724</v>
          </cell>
          <cell r="ER18">
            <v>130437.44785333888</v>
          </cell>
          <cell r="ES18">
            <v>575690.73231450724</v>
          </cell>
          <cell r="ET18">
            <v>123360.92944066666</v>
          </cell>
          <cell r="EU18">
            <v>575690.73231450724</v>
          </cell>
          <cell r="EV18">
            <v>124508.47299070556</v>
          </cell>
          <cell r="EW18">
            <v>575690.73231450724</v>
          </cell>
          <cell r="EX18">
            <v>121543.98555938889</v>
          </cell>
          <cell r="EY18">
            <v>575690.73231450724</v>
          </cell>
          <cell r="EZ18">
            <v>114754.35302716667</v>
          </cell>
          <cell r="FA18">
            <v>575690.73231450724</v>
          </cell>
          <cell r="FB18">
            <v>115615.01069675555</v>
          </cell>
          <cell r="FC18">
            <v>575690.73231450724</v>
          </cell>
          <cell r="FD18">
            <v>109016.63541816667</v>
          </cell>
          <cell r="FE18">
            <v>575690.73231450724</v>
          </cell>
          <cell r="FF18">
            <v>109686.03583412222</v>
          </cell>
          <cell r="FG18">
            <v>575690.73231450724</v>
          </cell>
          <cell r="FH18">
            <v>106721.54840280555</v>
          </cell>
          <cell r="FI18">
            <v>575690.73231450724</v>
          </cell>
          <cell r="FJ18">
            <v>93716.055071022231</v>
          </cell>
          <cell r="FK18">
            <v>575690.73231450724</v>
          </cell>
          <cell r="FL18">
            <v>100792.57354017223</v>
          </cell>
          <cell r="FM18">
            <v>575690.73231450724</v>
          </cell>
          <cell r="FN18">
            <v>94672.341395666677</v>
          </cell>
          <cell r="FO18">
            <v>575690.73231450724</v>
          </cell>
          <cell r="FP18">
            <v>94863.598677538888</v>
          </cell>
          <cell r="FQ18">
            <v>575690.73231450724</v>
          </cell>
          <cell r="FR18">
            <v>88934.623786666663</v>
          </cell>
          <cell r="FS18">
            <v>575690.73231450724</v>
          </cell>
          <cell r="FT18">
            <v>88934.623814905557</v>
          </cell>
          <cell r="FU18">
            <v>575690.73231450724</v>
          </cell>
          <cell r="FV18">
            <v>85970.136383588891</v>
          </cell>
          <cell r="FW18">
            <v>575690.73231450724</v>
          </cell>
          <cell r="FX18">
            <v>80328.047373166657</v>
          </cell>
          <cell r="FY18">
            <v>575690.73231450724</v>
          </cell>
          <cell r="FZ18">
            <v>80041.16152095556</v>
          </cell>
          <cell r="GA18">
            <v>575690.73231450724</v>
          </cell>
          <cell r="GB18">
            <v>74590.329764166672</v>
          </cell>
          <cell r="GC18">
            <v>575690.73231450724</v>
          </cell>
          <cell r="GD18">
            <v>74112.186658322214</v>
          </cell>
          <cell r="GE18">
            <v>575690.73231450724</v>
          </cell>
          <cell r="GF18">
            <v>71147.699227005549</v>
          </cell>
          <cell r="GG18">
            <v>575690.73231450724</v>
          </cell>
          <cell r="GH18">
            <v>63784.294905644449</v>
          </cell>
          <cell r="GI18">
            <v>575690.73231450724</v>
          </cell>
          <cell r="GJ18">
            <v>65218.724364372225</v>
          </cell>
          <cell r="GK18">
            <v>575690.73231450724</v>
          </cell>
          <cell r="GL18">
            <v>60246.035741666667</v>
          </cell>
          <cell r="GM18">
            <v>575690.73231450724</v>
          </cell>
          <cell r="GN18">
            <v>59289.749501738879</v>
          </cell>
          <cell r="GO18">
            <v>575690.73231450724</v>
          </cell>
          <cell r="GP18">
            <v>54508.318132666667</v>
          </cell>
          <cell r="GQ18">
            <v>575690.73231450724</v>
          </cell>
          <cell r="GR18">
            <v>53360.774639105555</v>
          </cell>
          <cell r="GS18">
            <v>575690.73231450724</v>
          </cell>
          <cell r="GT18">
            <v>50396.28720778889</v>
          </cell>
          <cell r="GU18">
            <v>575690.73231450724</v>
          </cell>
          <cell r="GV18">
            <v>45901.741719166661</v>
          </cell>
          <cell r="GW18">
            <v>575690.73231450724</v>
          </cell>
          <cell r="GX18">
            <v>44467.312345155558</v>
          </cell>
          <cell r="GY18">
            <v>575690.73231450724</v>
          </cell>
          <cell r="GZ18">
            <v>40164.024110166662</v>
          </cell>
          <cell r="HA18">
            <v>575690.73231450724</v>
          </cell>
          <cell r="HB18">
            <v>38538.337482522227</v>
          </cell>
          <cell r="HC18">
            <v>575690.73231450724</v>
          </cell>
          <cell r="HD18">
            <v>35573.850051205554</v>
          </cell>
          <cell r="HE18">
            <v>575690.73231450724</v>
          </cell>
          <cell r="HF18">
            <v>29453.617850222221</v>
          </cell>
          <cell r="HG18">
            <v>575690.73231450724</v>
          </cell>
          <cell r="HH18">
            <v>29644.875188572223</v>
          </cell>
          <cell r="HI18">
            <v>575690.73231450724</v>
          </cell>
          <cell r="HJ18">
            <v>25819.73008766667</v>
          </cell>
          <cell r="HK18">
            <v>575690.73231450724</v>
          </cell>
          <cell r="HL18">
            <v>23715.900325938888</v>
          </cell>
          <cell r="HM18">
            <v>575690.73231450724</v>
          </cell>
          <cell r="HN18">
            <v>20082.012478666664</v>
          </cell>
          <cell r="HO18">
            <v>575690.73231450724</v>
          </cell>
          <cell r="HP18">
            <v>17786.925463305553</v>
          </cell>
          <cell r="HQ18">
            <v>575690.73231450724</v>
          </cell>
          <cell r="HR18">
            <v>14822.43803198889</v>
          </cell>
          <cell r="HS18">
            <v>575690.73231450724</v>
          </cell>
          <cell r="HT18">
            <v>11475.436065166665</v>
          </cell>
          <cell r="HU18">
            <v>575690.73231450724</v>
          </cell>
          <cell r="HV18">
            <v>8893.4631693555566</v>
          </cell>
          <cell r="HW18">
            <v>575690.73231450724</v>
          </cell>
          <cell r="HX18">
            <v>5737.7184561666672</v>
          </cell>
          <cell r="HY18">
            <v>575690.73231450724</v>
          </cell>
          <cell r="HZ18">
            <v>2964.4883067222227</v>
          </cell>
          <cell r="IA18">
            <v>575690.73231450724</v>
          </cell>
          <cell r="IB18">
            <v>0</v>
          </cell>
          <cell r="IC18">
            <v>0</v>
          </cell>
          <cell r="ID18">
            <v>0</v>
          </cell>
          <cell r="IE18">
            <v>0</v>
          </cell>
          <cell r="IF18">
            <v>0</v>
          </cell>
          <cell r="IG18">
            <v>0</v>
          </cell>
          <cell r="IH18">
            <v>0</v>
          </cell>
          <cell r="II18">
            <v>0</v>
          </cell>
          <cell r="IJ18">
            <v>0</v>
          </cell>
          <cell r="IK18">
            <v>0</v>
          </cell>
          <cell r="IL18">
            <v>0</v>
          </cell>
          <cell r="IM18">
            <v>0</v>
          </cell>
          <cell r="IN18">
            <v>0</v>
          </cell>
          <cell r="IO18">
            <v>0</v>
          </cell>
          <cell r="IP18">
            <v>0</v>
          </cell>
          <cell r="IQ18">
            <v>0</v>
          </cell>
          <cell r="IR18">
            <v>0</v>
          </cell>
          <cell r="IS18">
            <v>0</v>
          </cell>
          <cell r="IT18">
            <v>0</v>
          </cell>
          <cell r="IU18">
            <v>0</v>
          </cell>
          <cell r="IV18">
            <v>0</v>
          </cell>
          <cell r="IW18">
            <v>0</v>
          </cell>
          <cell r="IX18">
            <v>0</v>
          </cell>
          <cell r="IY18">
            <v>0</v>
          </cell>
          <cell r="IZ18">
            <v>0</v>
          </cell>
          <cell r="JA18">
            <v>0</v>
          </cell>
          <cell r="JB18">
            <v>0</v>
          </cell>
          <cell r="JC18">
            <v>0</v>
          </cell>
          <cell r="JD18">
            <v>0</v>
          </cell>
          <cell r="JE18">
            <v>0</v>
          </cell>
          <cell r="JF18">
            <v>0</v>
          </cell>
          <cell r="JG18">
            <v>0</v>
          </cell>
          <cell r="JH18">
            <v>0</v>
          </cell>
          <cell r="JI18">
            <v>0</v>
          </cell>
          <cell r="JJ18">
            <v>0</v>
          </cell>
          <cell r="JK18">
            <v>0</v>
          </cell>
          <cell r="JL18">
            <v>0</v>
          </cell>
          <cell r="JM18">
            <v>0</v>
          </cell>
          <cell r="JN18">
            <v>0</v>
          </cell>
          <cell r="JO18">
            <v>0</v>
          </cell>
          <cell r="JP18">
            <v>0</v>
          </cell>
          <cell r="JQ18">
            <v>0</v>
          </cell>
          <cell r="JR18">
            <v>0</v>
          </cell>
          <cell r="JS18">
            <v>0</v>
          </cell>
          <cell r="JT18">
            <v>0</v>
          </cell>
          <cell r="JU18">
            <v>0</v>
          </cell>
          <cell r="JV18">
            <v>0</v>
          </cell>
          <cell r="JW18">
            <v>0</v>
          </cell>
          <cell r="JX18">
            <v>0</v>
          </cell>
          <cell r="JY18">
            <v>0</v>
          </cell>
          <cell r="JZ18">
            <v>0</v>
          </cell>
          <cell r="KA18">
            <v>0</v>
          </cell>
          <cell r="KB18">
            <v>0</v>
          </cell>
          <cell r="KC18">
            <v>0</v>
          </cell>
          <cell r="KD18">
            <v>0</v>
          </cell>
          <cell r="KE18">
            <v>0</v>
          </cell>
          <cell r="KF18">
            <v>0</v>
          </cell>
          <cell r="KG18">
            <v>0</v>
          </cell>
          <cell r="KH18">
            <v>0</v>
          </cell>
          <cell r="KI18">
            <v>0</v>
          </cell>
          <cell r="KJ18">
            <v>0</v>
          </cell>
          <cell r="KK18">
            <v>0</v>
          </cell>
          <cell r="KL18">
            <v>0</v>
          </cell>
          <cell r="KM18">
            <v>0</v>
          </cell>
          <cell r="KN18">
            <v>0</v>
          </cell>
          <cell r="KO18">
            <v>0</v>
          </cell>
          <cell r="KP18">
            <v>0</v>
          </cell>
          <cell r="KQ18">
            <v>0</v>
          </cell>
          <cell r="KR18">
            <v>0</v>
          </cell>
          <cell r="KS18">
            <v>0</v>
          </cell>
          <cell r="KT18">
            <v>0</v>
          </cell>
          <cell r="KU18">
            <v>0</v>
          </cell>
          <cell r="KV18">
            <v>0</v>
          </cell>
          <cell r="KW18">
            <v>0</v>
          </cell>
          <cell r="KX18">
            <v>0</v>
          </cell>
          <cell r="KY18">
            <v>0</v>
          </cell>
          <cell r="KZ18">
            <v>0</v>
          </cell>
          <cell r="LA18">
            <v>0</v>
          </cell>
          <cell r="LB18">
            <v>0</v>
          </cell>
          <cell r="LC18">
            <v>0</v>
          </cell>
          <cell r="LD18">
            <v>0</v>
          </cell>
          <cell r="LE18">
            <v>0</v>
          </cell>
          <cell r="LF18">
            <v>0</v>
          </cell>
          <cell r="LG18">
            <v>0</v>
          </cell>
          <cell r="LH18">
            <v>0</v>
          </cell>
          <cell r="LI18">
            <v>0</v>
          </cell>
          <cell r="LJ18">
            <v>0</v>
          </cell>
          <cell r="LK18">
            <v>0</v>
          </cell>
          <cell r="LL18">
            <v>0</v>
          </cell>
          <cell r="LM18">
            <v>0</v>
          </cell>
          <cell r="LN18">
            <v>0</v>
          </cell>
          <cell r="LO18">
            <v>0</v>
          </cell>
          <cell r="LP18">
            <v>0</v>
          </cell>
          <cell r="LQ18">
            <v>0</v>
          </cell>
          <cell r="LR18">
            <v>0</v>
          </cell>
          <cell r="LS18">
            <v>0</v>
          </cell>
          <cell r="LT18">
            <v>0</v>
          </cell>
          <cell r="LU18">
            <v>0</v>
          </cell>
          <cell r="LV18">
            <v>0</v>
          </cell>
          <cell r="LW18">
            <v>0</v>
          </cell>
          <cell r="LX18">
            <v>0</v>
          </cell>
          <cell r="LY18">
            <v>0</v>
          </cell>
          <cell r="LZ18">
            <v>0</v>
          </cell>
          <cell r="MA18">
            <v>0</v>
          </cell>
          <cell r="MB18">
            <v>0</v>
          </cell>
          <cell r="MC18">
            <v>0</v>
          </cell>
          <cell r="MD18">
            <v>0</v>
          </cell>
          <cell r="ME18">
            <v>0</v>
          </cell>
          <cell r="MF18">
            <v>0</v>
          </cell>
          <cell r="MG18">
            <v>0</v>
          </cell>
          <cell r="MH18">
            <v>0</v>
          </cell>
          <cell r="MI18">
            <v>0</v>
          </cell>
          <cell r="MJ18">
            <v>0</v>
          </cell>
          <cell r="MK18">
            <v>0</v>
          </cell>
          <cell r="ML18">
            <v>0</v>
          </cell>
          <cell r="MM18">
            <v>0</v>
          </cell>
          <cell r="MN18">
            <v>0</v>
          </cell>
          <cell r="MO18">
            <v>0</v>
          </cell>
          <cell r="MP18">
            <v>0</v>
          </cell>
          <cell r="MQ18">
            <v>0</v>
          </cell>
          <cell r="MR18">
            <v>0</v>
          </cell>
          <cell r="MS18">
            <v>0</v>
          </cell>
          <cell r="MT18">
            <v>0</v>
          </cell>
          <cell r="MU18">
            <v>0</v>
          </cell>
          <cell r="MV18">
            <v>0</v>
          </cell>
          <cell r="MW18">
            <v>0</v>
          </cell>
          <cell r="MX18">
            <v>0</v>
          </cell>
          <cell r="MY18">
            <v>0</v>
          </cell>
          <cell r="MZ18">
            <v>0</v>
          </cell>
          <cell r="NA18">
            <v>0</v>
          </cell>
          <cell r="NB18">
            <v>0</v>
          </cell>
          <cell r="NC18">
            <v>0</v>
          </cell>
          <cell r="ND18">
            <v>0</v>
          </cell>
          <cell r="NE18">
            <v>0</v>
          </cell>
          <cell r="NF18">
            <v>0</v>
          </cell>
          <cell r="NG18">
            <v>0</v>
          </cell>
          <cell r="NH18">
            <v>0</v>
          </cell>
          <cell r="NI18">
            <v>0</v>
          </cell>
          <cell r="NJ18">
            <v>0</v>
          </cell>
          <cell r="NK18">
            <v>0</v>
          </cell>
          <cell r="NL18">
            <v>0</v>
          </cell>
          <cell r="NM18">
            <v>0</v>
          </cell>
          <cell r="NN18">
            <v>0</v>
          </cell>
          <cell r="NO18">
            <v>0</v>
          </cell>
          <cell r="NP18">
            <v>0</v>
          </cell>
          <cell r="NQ18">
            <v>0</v>
          </cell>
          <cell r="NR18">
            <v>0</v>
          </cell>
          <cell r="NS18">
            <v>0</v>
          </cell>
          <cell r="NT18">
            <v>0</v>
          </cell>
          <cell r="NU18">
            <v>0</v>
          </cell>
          <cell r="NV18">
            <v>0</v>
          </cell>
          <cell r="NW18">
            <v>0</v>
          </cell>
          <cell r="NX18">
            <v>0</v>
          </cell>
          <cell r="NY18">
            <v>0</v>
          </cell>
          <cell r="NZ18">
            <v>0</v>
          </cell>
          <cell r="OA18">
            <v>0</v>
          </cell>
          <cell r="OB18">
            <v>0</v>
          </cell>
          <cell r="OC18">
            <v>0</v>
          </cell>
          <cell r="OD18">
            <v>0</v>
          </cell>
          <cell r="OE18">
            <v>0</v>
          </cell>
          <cell r="OF18">
            <v>0</v>
          </cell>
          <cell r="OG18">
            <v>0</v>
          </cell>
          <cell r="OH18">
            <v>0</v>
          </cell>
          <cell r="OI18">
            <v>0</v>
          </cell>
          <cell r="OJ18">
            <v>0</v>
          </cell>
          <cell r="OK18">
            <v>0</v>
          </cell>
          <cell r="OL18">
            <v>0</v>
          </cell>
          <cell r="OM18">
            <v>0</v>
          </cell>
          <cell r="ON18">
            <v>0</v>
          </cell>
          <cell r="OO18">
            <v>0</v>
          </cell>
          <cell r="OP18">
            <v>0</v>
          </cell>
          <cell r="OQ18">
            <v>0</v>
          </cell>
          <cell r="OR18">
            <v>0</v>
          </cell>
          <cell r="OS18">
            <v>0</v>
          </cell>
          <cell r="OT18">
            <v>0</v>
          </cell>
          <cell r="OU18">
            <v>0</v>
          </cell>
          <cell r="OV18">
            <v>0</v>
          </cell>
          <cell r="OW18">
            <v>0</v>
          </cell>
          <cell r="OX18">
            <v>0</v>
          </cell>
          <cell r="OY18">
            <v>0</v>
          </cell>
          <cell r="OZ18">
            <v>0</v>
          </cell>
          <cell r="PA18">
            <v>0</v>
          </cell>
          <cell r="PB18">
            <v>0</v>
          </cell>
          <cell r="PC18">
            <v>0</v>
          </cell>
          <cell r="PD18">
            <v>0</v>
          </cell>
          <cell r="PE18">
            <v>0</v>
          </cell>
          <cell r="PF18">
            <v>0</v>
          </cell>
          <cell r="PG18">
            <v>0</v>
          </cell>
          <cell r="PH18">
            <v>0</v>
          </cell>
          <cell r="PI18">
            <v>0</v>
          </cell>
          <cell r="PJ18">
            <v>0</v>
          </cell>
          <cell r="PK18">
            <v>0</v>
          </cell>
          <cell r="PL18">
            <v>0</v>
          </cell>
          <cell r="PM18">
            <v>0</v>
          </cell>
          <cell r="PN18">
            <v>0</v>
          </cell>
          <cell r="PO18">
            <v>0</v>
          </cell>
          <cell r="PP18">
            <v>0</v>
          </cell>
          <cell r="PQ18">
            <v>0</v>
          </cell>
          <cell r="PR18">
            <v>0</v>
          </cell>
          <cell r="PS18">
            <v>0</v>
          </cell>
          <cell r="PT18">
            <v>0</v>
          </cell>
          <cell r="PU18">
            <v>0</v>
          </cell>
          <cell r="PV18">
            <v>0</v>
          </cell>
          <cell r="PW18">
            <v>0</v>
          </cell>
          <cell r="PX18">
            <v>0</v>
          </cell>
          <cell r="PY18">
            <v>0</v>
          </cell>
          <cell r="PZ18">
            <v>0</v>
          </cell>
          <cell r="QA18">
            <v>0</v>
          </cell>
          <cell r="QB18">
            <v>0</v>
          </cell>
          <cell r="QC18">
            <v>0</v>
          </cell>
          <cell r="QD18">
            <v>0</v>
          </cell>
          <cell r="QE18">
            <v>0</v>
          </cell>
          <cell r="QF18">
            <v>0</v>
          </cell>
          <cell r="QG18">
            <v>0</v>
          </cell>
          <cell r="QH18">
            <v>0</v>
          </cell>
          <cell r="QI18">
            <v>0</v>
          </cell>
          <cell r="QJ18">
            <v>0</v>
          </cell>
          <cell r="QK18">
            <v>0</v>
          </cell>
          <cell r="QL18">
            <v>0</v>
          </cell>
          <cell r="QM18">
            <v>0</v>
          </cell>
          <cell r="QN18">
            <v>0</v>
          </cell>
          <cell r="QO18">
            <v>0</v>
          </cell>
          <cell r="QP18">
            <v>0</v>
          </cell>
          <cell r="QQ18">
            <v>0</v>
          </cell>
          <cell r="QR18">
            <v>0</v>
          </cell>
          <cell r="QS18">
            <v>0</v>
          </cell>
          <cell r="QT18">
            <v>0</v>
          </cell>
          <cell r="QU18">
            <v>0</v>
          </cell>
          <cell r="QV18">
            <v>0</v>
          </cell>
          <cell r="QW18">
            <v>0</v>
          </cell>
          <cell r="QX18">
            <v>0</v>
          </cell>
          <cell r="QY18">
            <v>0</v>
          </cell>
          <cell r="QZ18">
            <v>0</v>
          </cell>
          <cell r="RA18">
            <v>0</v>
          </cell>
          <cell r="RB18">
            <v>0</v>
          </cell>
          <cell r="RC18">
            <v>0</v>
          </cell>
          <cell r="RD18">
            <v>0</v>
          </cell>
          <cell r="RE18">
            <v>0</v>
          </cell>
          <cell r="RF18">
            <v>0</v>
          </cell>
          <cell r="RG18">
            <v>0</v>
          </cell>
          <cell r="RH18">
            <v>0</v>
          </cell>
          <cell r="RI18">
            <v>0</v>
          </cell>
          <cell r="RJ18">
            <v>0</v>
          </cell>
          <cell r="RK18">
            <v>0</v>
          </cell>
          <cell r="RL18">
            <v>0</v>
          </cell>
          <cell r="RM18">
            <v>0</v>
          </cell>
          <cell r="RN18">
            <v>0</v>
          </cell>
          <cell r="RO18">
            <v>0</v>
          </cell>
          <cell r="RP18">
            <v>0</v>
          </cell>
          <cell r="RQ18">
            <v>0</v>
          </cell>
          <cell r="RR18">
            <v>0</v>
          </cell>
          <cell r="RS18">
            <v>0</v>
          </cell>
          <cell r="RT18">
            <v>0</v>
          </cell>
          <cell r="RU18">
            <v>0</v>
          </cell>
          <cell r="RV18">
            <v>0</v>
          </cell>
          <cell r="RW18">
            <v>0</v>
          </cell>
          <cell r="RX18">
            <v>0</v>
          </cell>
          <cell r="RY18">
            <v>0</v>
          </cell>
          <cell r="RZ18">
            <v>0</v>
          </cell>
          <cell r="SA18">
            <v>0</v>
          </cell>
          <cell r="SB18">
            <v>0</v>
          </cell>
          <cell r="SC18">
            <v>0</v>
          </cell>
          <cell r="SD18">
            <v>0</v>
          </cell>
          <cell r="SE18">
            <v>0</v>
          </cell>
          <cell r="SF18">
            <v>0</v>
          </cell>
          <cell r="SG18">
            <v>0</v>
          </cell>
          <cell r="SH18">
            <v>0</v>
          </cell>
          <cell r="SI18">
            <v>0</v>
          </cell>
          <cell r="SJ18">
            <v>0</v>
          </cell>
          <cell r="SK18">
            <v>0</v>
          </cell>
          <cell r="SL18">
            <v>0</v>
          </cell>
          <cell r="SM18">
            <v>0</v>
          </cell>
          <cell r="SN18">
            <v>0</v>
          </cell>
          <cell r="SO18">
            <v>0</v>
          </cell>
          <cell r="SP18">
            <v>0</v>
          </cell>
          <cell r="SQ18">
            <v>0</v>
          </cell>
          <cell r="SR18">
            <v>0</v>
          </cell>
          <cell r="SS18">
            <v>0</v>
          </cell>
          <cell r="ST18">
            <v>0</v>
          </cell>
          <cell r="SU18">
            <v>0</v>
          </cell>
          <cell r="SV18">
            <v>0</v>
          </cell>
          <cell r="SW18">
            <v>0</v>
          </cell>
          <cell r="SX18">
            <v>0</v>
          </cell>
          <cell r="SY18">
            <v>0</v>
          </cell>
          <cell r="SZ18">
            <v>0</v>
          </cell>
          <cell r="TA18">
            <v>0</v>
          </cell>
          <cell r="TB18">
            <v>0</v>
          </cell>
          <cell r="TC18">
            <v>0</v>
          </cell>
          <cell r="TD18">
            <v>0</v>
          </cell>
          <cell r="TE18">
            <v>0</v>
          </cell>
          <cell r="TF18">
            <v>0</v>
          </cell>
          <cell r="TG18">
            <v>0</v>
          </cell>
          <cell r="TH18">
            <v>0</v>
          </cell>
          <cell r="TI18">
            <v>0</v>
          </cell>
          <cell r="TJ18">
            <v>0</v>
          </cell>
          <cell r="TK18">
            <v>0</v>
          </cell>
          <cell r="TL18">
            <v>0</v>
          </cell>
          <cell r="TM18">
            <v>0</v>
          </cell>
          <cell r="TN18">
            <v>0</v>
          </cell>
          <cell r="TO18">
            <v>0</v>
          </cell>
          <cell r="TP18">
            <v>0</v>
          </cell>
          <cell r="TQ18">
            <v>0</v>
          </cell>
          <cell r="TR18">
            <v>0</v>
          </cell>
          <cell r="TS18">
            <v>0</v>
          </cell>
          <cell r="TT18">
            <v>0</v>
          </cell>
          <cell r="TU18">
            <v>0</v>
          </cell>
          <cell r="TV18">
            <v>0</v>
          </cell>
          <cell r="TW18">
            <v>0</v>
          </cell>
          <cell r="TX18">
            <v>0</v>
          </cell>
          <cell r="TY18">
            <v>0</v>
          </cell>
          <cell r="TZ18">
            <v>0</v>
          </cell>
          <cell r="UA18">
            <v>0</v>
          </cell>
          <cell r="UB18">
            <v>0</v>
          </cell>
          <cell r="UC18">
            <v>0</v>
          </cell>
          <cell r="UD18">
            <v>0</v>
          </cell>
          <cell r="UE18">
            <v>0</v>
          </cell>
          <cell r="UF18">
            <v>0</v>
          </cell>
          <cell r="UG18">
            <v>0</v>
          </cell>
          <cell r="UH18">
            <v>0</v>
          </cell>
          <cell r="UI18">
            <v>0</v>
          </cell>
          <cell r="UJ18">
            <v>0</v>
          </cell>
          <cell r="UK18">
            <v>0</v>
          </cell>
          <cell r="UL18">
            <v>0</v>
          </cell>
          <cell r="UM18">
            <v>0</v>
          </cell>
          <cell r="UN18">
            <v>0</v>
          </cell>
          <cell r="UO18">
            <v>0</v>
          </cell>
          <cell r="UP18">
            <v>0</v>
          </cell>
          <cell r="UQ18">
            <v>0</v>
          </cell>
          <cell r="UR18">
            <v>0</v>
          </cell>
          <cell r="US18">
            <v>0</v>
          </cell>
          <cell r="UT18">
            <v>0</v>
          </cell>
          <cell r="UU18">
            <v>0</v>
          </cell>
          <cell r="UV18">
            <v>0</v>
          </cell>
          <cell r="UW18">
            <v>0</v>
          </cell>
          <cell r="UX18">
            <v>0</v>
          </cell>
          <cell r="UY18">
            <v>0</v>
          </cell>
          <cell r="UZ18">
            <v>0</v>
          </cell>
          <cell r="VA18">
            <v>0</v>
          </cell>
          <cell r="VB18">
            <v>0</v>
          </cell>
          <cell r="VC18">
            <v>0</v>
          </cell>
          <cell r="VD18">
            <v>0</v>
          </cell>
          <cell r="VE18">
            <v>0</v>
          </cell>
          <cell r="VF18">
            <v>0</v>
          </cell>
          <cell r="VG18">
            <v>0</v>
          </cell>
          <cell r="VH18">
            <v>0</v>
          </cell>
          <cell r="VI18">
            <v>0</v>
          </cell>
          <cell r="VJ18">
            <v>0</v>
          </cell>
          <cell r="VK18">
            <v>0</v>
          </cell>
          <cell r="VL18">
            <v>0</v>
          </cell>
          <cell r="VM18">
            <v>0</v>
          </cell>
          <cell r="VN18">
            <v>0</v>
          </cell>
          <cell r="VO18">
            <v>0</v>
          </cell>
          <cell r="VP18">
            <v>0</v>
          </cell>
          <cell r="VQ18">
            <v>0</v>
          </cell>
          <cell r="VR18">
            <v>0</v>
          </cell>
          <cell r="VS18">
            <v>0</v>
          </cell>
          <cell r="VT18">
            <v>0</v>
          </cell>
          <cell r="VU18">
            <v>0</v>
          </cell>
          <cell r="VV18">
            <v>0</v>
          </cell>
          <cell r="VW18">
            <v>0</v>
          </cell>
          <cell r="VX18">
            <v>0</v>
          </cell>
          <cell r="VY18">
            <v>0</v>
          </cell>
          <cell r="VZ18">
            <v>0</v>
          </cell>
          <cell r="WA18">
            <v>0</v>
          </cell>
          <cell r="WB18">
            <v>0</v>
          </cell>
          <cell r="WC18">
            <v>0</v>
          </cell>
          <cell r="WD18">
            <v>0</v>
          </cell>
          <cell r="WE18">
            <v>0</v>
          </cell>
          <cell r="WF18">
            <v>0</v>
          </cell>
          <cell r="WG18">
            <v>0</v>
          </cell>
          <cell r="WH18">
            <v>0</v>
          </cell>
          <cell r="WI18">
            <v>0</v>
          </cell>
          <cell r="WJ18">
            <v>0</v>
          </cell>
          <cell r="WK18">
            <v>0</v>
          </cell>
          <cell r="WL18">
            <v>0</v>
          </cell>
          <cell r="WM18">
            <v>0</v>
          </cell>
          <cell r="WN18">
            <v>0</v>
          </cell>
          <cell r="WO18">
            <v>0</v>
          </cell>
          <cell r="WP18">
            <v>0</v>
          </cell>
          <cell r="WQ18">
            <v>0</v>
          </cell>
          <cell r="WR18">
            <v>0</v>
          </cell>
          <cell r="WS18">
            <v>0</v>
          </cell>
          <cell r="WT18">
            <v>0</v>
          </cell>
          <cell r="WU18">
            <v>0</v>
          </cell>
          <cell r="WV18">
            <v>0</v>
          </cell>
          <cell r="WW18">
            <v>0</v>
          </cell>
          <cell r="WX18">
            <v>0</v>
          </cell>
          <cell r="WY18">
            <v>0</v>
          </cell>
          <cell r="WZ18">
            <v>0</v>
          </cell>
          <cell r="XA18">
            <v>0</v>
          </cell>
          <cell r="XB18">
            <v>0</v>
          </cell>
          <cell r="XC18">
            <v>0</v>
          </cell>
          <cell r="XD18">
            <v>0</v>
          </cell>
          <cell r="XE18">
            <v>0</v>
          </cell>
          <cell r="XF18">
            <v>0</v>
          </cell>
          <cell r="XG18">
            <v>0</v>
          </cell>
          <cell r="XH18">
            <v>0</v>
          </cell>
          <cell r="XI18">
            <v>0</v>
          </cell>
          <cell r="XJ18">
            <v>0</v>
          </cell>
          <cell r="XK18">
            <v>0</v>
          </cell>
          <cell r="XL18">
            <v>0</v>
          </cell>
          <cell r="XM18">
            <v>0</v>
          </cell>
          <cell r="XN18">
            <v>0</v>
          </cell>
          <cell r="XO18">
            <v>0</v>
          </cell>
          <cell r="XP18">
            <v>0</v>
          </cell>
          <cell r="XQ18">
            <v>0</v>
          </cell>
        </row>
        <row r="19">
          <cell r="C19">
            <v>32.762973379999998</v>
          </cell>
          <cell r="F19" t="str">
            <v>Pesos Ajustados</v>
          </cell>
          <cell r="G19" t="str">
            <v>Coparticipación Federal de Impuestos</v>
          </cell>
          <cell r="N19" t="str">
            <v>Gobierno Federal</v>
          </cell>
          <cell r="P19" t="str">
            <v>LIBOR</v>
          </cell>
          <cell r="BN19">
            <v>204294.24999999997</v>
          </cell>
          <cell r="BO19">
            <v>1496499.5450283294</v>
          </cell>
          <cell r="BP19">
            <v>239129.15999999997</v>
          </cell>
          <cell r="BQ19">
            <v>1546338.5116838489</v>
          </cell>
          <cell r="BR19">
            <v>190722.44999999998</v>
          </cell>
          <cell r="BS19">
            <v>1563203.7776543237</v>
          </cell>
          <cell r="BT19">
            <v>191875.19</v>
          </cell>
          <cell r="BU19">
            <v>1585189.6037989669</v>
          </cell>
          <cell r="BV19">
            <v>194685.72</v>
          </cell>
          <cell r="BW19">
            <v>1626306.3711498766</v>
          </cell>
          <cell r="BX19">
            <v>193202.21</v>
          </cell>
          <cell r="BY19">
            <v>1659554.3425585381</v>
          </cell>
          <cell r="BZ19">
            <v>157826.53999999998</v>
          </cell>
          <cell r="CA19">
            <v>1659554.3425585381</v>
          </cell>
          <cell r="CB19">
            <v>160165.33000000002</v>
          </cell>
          <cell r="CC19">
            <v>1659554.3425585381</v>
          </cell>
          <cell r="CD19">
            <v>151619.54</v>
          </cell>
          <cell r="CE19">
            <v>1659554.3425585381</v>
          </cell>
          <cell r="CF19">
            <v>138458.47999999998</v>
          </cell>
          <cell r="CG19">
            <v>1659554.3425585381</v>
          </cell>
          <cell r="CH19">
            <v>134527.99000000002</v>
          </cell>
          <cell r="CI19">
            <v>1659554.3425585381</v>
          </cell>
          <cell r="CJ19">
            <v>121918.24999999999</v>
          </cell>
          <cell r="CK19">
            <v>1659554.3425585381</v>
          </cell>
          <cell r="CL19">
            <v>117436.4</v>
          </cell>
          <cell r="CM19">
            <v>1659554.3425585381</v>
          </cell>
          <cell r="CN19">
            <v>108890.63</v>
          </cell>
          <cell r="CO19">
            <v>1659554.3425585381</v>
          </cell>
          <cell r="CP19">
            <v>93870.98000000001</v>
          </cell>
          <cell r="CQ19">
            <v>1659554.3425585381</v>
          </cell>
          <cell r="CR19">
            <v>91799.08</v>
          </cell>
          <cell r="CS19">
            <v>1659554.3425585381</v>
          </cell>
          <cell r="CT19">
            <v>80567.69</v>
          </cell>
          <cell r="CU19">
            <v>1659554.3425585381</v>
          </cell>
          <cell r="CV19">
            <v>74707.5</v>
          </cell>
          <cell r="CW19">
            <v>1659554.3425585381</v>
          </cell>
          <cell r="CX19">
            <v>64027.450000000004</v>
          </cell>
          <cell r="CY19">
            <v>1659554.3425585381</v>
          </cell>
          <cell r="CZ19">
            <v>57615.939999999995</v>
          </cell>
          <cell r="DA19">
            <v>1659554.3425585381</v>
          </cell>
          <cell r="DB19">
            <v>49070.170000000006</v>
          </cell>
          <cell r="DC19">
            <v>1659554.3425585381</v>
          </cell>
          <cell r="DD19">
            <v>39217.150000000009</v>
          </cell>
          <cell r="DE19">
            <v>1567366.8425585381</v>
          </cell>
          <cell r="DF19">
            <v>32453.300000000003</v>
          </cell>
          <cell r="DG19">
            <v>1567366.8425585381</v>
          </cell>
          <cell r="DH19">
            <v>23595.71</v>
          </cell>
          <cell r="DI19">
            <v>1332979.8025585383</v>
          </cell>
          <cell r="DJ19">
            <v>17518.13</v>
          </cell>
          <cell r="DK19">
            <v>1312561.2925585383</v>
          </cell>
          <cell r="DL19">
            <v>10759.16</v>
          </cell>
          <cell r="DM19">
            <v>997412.14255853812</v>
          </cell>
          <cell r="DN19">
            <v>5078.87</v>
          </cell>
          <cell r="DO19">
            <v>400049.05000000005</v>
          </cell>
          <cell r="DP19">
            <v>3563.02</v>
          </cell>
          <cell r="DQ19">
            <v>170150.54</v>
          </cell>
          <cell r="DR19">
            <v>2600.16</v>
          </cell>
          <cell r="DS19">
            <v>170150.54</v>
          </cell>
          <cell r="DT19">
            <v>1810.6599999999999</v>
          </cell>
          <cell r="DU19">
            <v>170150.54</v>
          </cell>
          <cell r="DV19">
            <v>904.33</v>
          </cell>
          <cell r="DW19">
            <v>16497.349999999999</v>
          </cell>
          <cell r="DX19">
            <v>849.52</v>
          </cell>
          <cell r="DY19">
            <v>16497.349999999999</v>
          </cell>
          <cell r="DZ19">
            <v>764.57</v>
          </cell>
          <cell r="EA19">
            <v>16497.349999999999</v>
          </cell>
          <cell r="EB19">
            <v>657.69</v>
          </cell>
          <cell r="EC19">
            <v>16497.349999999999</v>
          </cell>
          <cell r="ED19">
            <v>594.66</v>
          </cell>
          <cell r="EE19">
            <v>16497.349999999999</v>
          </cell>
          <cell r="EF19">
            <v>493.27</v>
          </cell>
          <cell r="EG19">
            <v>16497.349999999999</v>
          </cell>
          <cell r="EH19">
            <v>424.76</v>
          </cell>
          <cell r="EI19">
            <v>16497.349999999999</v>
          </cell>
          <cell r="EJ19">
            <v>339.81</v>
          </cell>
          <cell r="EK19">
            <v>16497.349999999999</v>
          </cell>
          <cell r="EL19">
            <v>230.19</v>
          </cell>
          <cell r="EM19">
            <v>16497.349999999999</v>
          </cell>
          <cell r="EN19">
            <v>169.9</v>
          </cell>
          <cell r="EO19">
            <v>16497.349999999999</v>
          </cell>
          <cell r="EP19">
            <v>82.21</v>
          </cell>
          <cell r="EQ19">
            <v>16497.349999999999</v>
          </cell>
          <cell r="ER19">
            <v>0</v>
          </cell>
          <cell r="ES19">
            <v>0</v>
          </cell>
          <cell r="ET19">
            <v>0</v>
          </cell>
          <cell r="EU19">
            <v>0</v>
          </cell>
          <cell r="EV19">
            <v>0</v>
          </cell>
          <cell r="EW19">
            <v>0</v>
          </cell>
          <cell r="EX19">
            <v>0</v>
          </cell>
          <cell r="EY19">
            <v>0</v>
          </cell>
          <cell r="EZ19">
            <v>0</v>
          </cell>
          <cell r="FA19">
            <v>0</v>
          </cell>
          <cell r="FB19">
            <v>0</v>
          </cell>
          <cell r="FC19">
            <v>0</v>
          </cell>
          <cell r="FD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L19">
            <v>0</v>
          </cell>
          <cell r="GM19">
            <v>0</v>
          </cell>
          <cell r="GN19">
            <v>0</v>
          </cell>
          <cell r="GO19">
            <v>0</v>
          </cell>
          <cell r="GP19">
            <v>0</v>
          </cell>
          <cell r="GQ19">
            <v>0</v>
          </cell>
          <cell r="GR19">
            <v>0</v>
          </cell>
          <cell r="GS19">
            <v>0</v>
          </cell>
          <cell r="GT19">
            <v>0</v>
          </cell>
          <cell r="GU19">
            <v>0</v>
          </cell>
          <cell r="GV19">
            <v>0</v>
          </cell>
          <cell r="GW19">
            <v>0</v>
          </cell>
          <cell r="GX19">
            <v>0</v>
          </cell>
          <cell r="GY19">
            <v>0</v>
          </cell>
          <cell r="GZ19">
            <v>0</v>
          </cell>
          <cell r="HA19">
            <v>0</v>
          </cell>
          <cell r="HB19">
            <v>0</v>
          </cell>
          <cell r="HC19">
            <v>0</v>
          </cell>
          <cell r="HD19">
            <v>0</v>
          </cell>
          <cell r="HE19">
            <v>0</v>
          </cell>
          <cell r="HF19">
            <v>0</v>
          </cell>
          <cell r="HG19">
            <v>0</v>
          </cell>
          <cell r="HH19">
            <v>0</v>
          </cell>
          <cell r="HI19">
            <v>0</v>
          </cell>
          <cell r="HJ19">
            <v>0</v>
          </cell>
          <cell r="HK19">
            <v>0</v>
          </cell>
          <cell r="HL19">
            <v>0</v>
          </cell>
          <cell r="HM19">
            <v>0</v>
          </cell>
          <cell r="HN19">
            <v>0</v>
          </cell>
          <cell r="HO19">
            <v>0</v>
          </cell>
          <cell r="HP19">
            <v>0</v>
          </cell>
          <cell r="HQ19">
            <v>0</v>
          </cell>
          <cell r="HR19">
            <v>0</v>
          </cell>
          <cell r="HS19">
            <v>0</v>
          </cell>
          <cell r="HT19">
            <v>0</v>
          </cell>
          <cell r="HU19">
            <v>0</v>
          </cell>
          <cell r="HV19">
            <v>0</v>
          </cell>
          <cell r="HW19">
            <v>0</v>
          </cell>
          <cell r="HX19">
            <v>0</v>
          </cell>
          <cell r="HY19">
            <v>0</v>
          </cell>
          <cell r="HZ19">
            <v>0</v>
          </cell>
          <cell r="IA19">
            <v>0</v>
          </cell>
          <cell r="IB19">
            <v>0</v>
          </cell>
          <cell r="IC19">
            <v>0</v>
          </cell>
          <cell r="ID19">
            <v>0</v>
          </cell>
          <cell r="IE19">
            <v>0</v>
          </cell>
          <cell r="IF19">
            <v>0</v>
          </cell>
          <cell r="IG19">
            <v>0</v>
          </cell>
          <cell r="IH19">
            <v>0</v>
          </cell>
          <cell r="II19">
            <v>0</v>
          </cell>
          <cell r="IJ19">
            <v>0</v>
          </cell>
          <cell r="IK19">
            <v>0</v>
          </cell>
          <cell r="IL19">
            <v>0</v>
          </cell>
          <cell r="IM19">
            <v>0</v>
          </cell>
          <cell r="IN19">
            <v>0</v>
          </cell>
          <cell r="IO19">
            <v>0</v>
          </cell>
          <cell r="IP19">
            <v>0</v>
          </cell>
          <cell r="IQ19">
            <v>0</v>
          </cell>
          <cell r="IR19">
            <v>0</v>
          </cell>
          <cell r="IS19">
            <v>0</v>
          </cell>
          <cell r="IT19">
            <v>0</v>
          </cell>
          <cell r="IU19">
            <v>0</v>
          </cell>
          <cell r="IV19">
            <v>0</v>
          </cell>
          <cell r="IW19">
            <v>0</v>
          </cell>
          <cell r="IX19">
            <v>0</v>
          </cell>
          <cell r="IY19">
            <v>0</v>
          </cell>
          <cell r="IZ19">
            <v>0</v>
          </cell>
          <cell r="JA19">
            <v>0</v>
          </cell>
          <cell r="JB19">
            <v>0</v>
          </cell>
          <cell r="JC19">
            <v>0</v>
          </cell>
          <cell r="JD19">
            <v>0</v>
          </cell>
          <cell r="JE19">
            <v>0</v>
          </cell>
          <cell r="JF19">
            <v>0</v>
          </cell>
          <cell r="JG19">
            <v>0</v>
          </cell>
          <cell r="JH19">
            <v>0</v>
          </cell>
          <cell r="JI19">
            <v>0</v>
          </cell>
          <cell r="JJ19">
            <v>0</v>
          </cell>
          <cell r="JK19">
            <v>0</v>
          </cell>
          <cell r="JL19">
            <v>0</v>
          </cell>
          <cell r="JM19">
            <v>0</v>
          </cell>
          <cell r="JN19">
            <v>0</v>
          </cell>
          <cell r="JO19">
            <v>0</v>
          </cell>
          <cell r="JP19">
            <v>0</v>
          </cell>
          <cell r="JQ19">
            <v>0</v>
          </cell>
          <cell r="JR19">
            <v>0</v>
          </cell>
          <cell r="JS19">
            <v>0</v>
          </cell>
          <cell r="JT19">
            <v>0</v>
          </cell>
          <cell r="JU19">
            <v>0</v>
          </cell>
          <cell r="JV19">
            <v>0</v>
          </cell>
          <cell r="JW19">
            <v>0</v>
          </cell>
          <cell r="JX19">
            <v>0</v>
          </cell>
          <cell r="JY19">
            <v>0</v>
          </cell>
          <cell r="JZ19">
            <v>0</v>
          </cell>
          <cell r="KA19">
            <v>0</v>
          </cell>
          <cell r="KB19">
            <v>0</v>
          </cell>
          <cell r="KC19">
            <v>0</v>
          </cell>
          <cell r="KD19">
            <v>0</v>
          </cell>
          <cell r="KE19">
            <v>0</v>
          </cell>
          <cell r="KF19">
            <v>0</v>
          </cell>
          <cell r="KG19">
            <v>0</v>
          </cell>
          <cell r="KH19">
            <v>0</v>
          </cell>
          <cell r="KI19">
            <v>0</v>
          </cell>
          <cell r="KJ19">
            <v>0</v>
          </cell>
          <cell r="KK19">
            <v>0</v>
          </cell>
          <cell r="KL19">
            <v>0</v>
          </cell>
          <cell r="KM19">
            <v>0</v>
          </cell>
          <cell r="KN19">
            <v>0</v>
          </cell>
          <cell r="KO19">
            <v>0</v>
          </cell>
          <cell r="KP19">
            <v>0</v>
          </cell>
          <cell r="KQ19">
            <v>0</v>
          </cell>
          <cell r="KR19">
            <v>0</v>
          </cell>
          <cell r="KS19">
            <v>0</v>
          </cell>
          <cell r="KT19">
            <v>0</v>
          </cell>
          <cell r="KU19">
            <v>0</v>
          </cell>
          <cell r="KV19">
            <v>0</v>
          </cell>
          <cell r="KW19">
            <v>0</v>
          </cell>
          <cell r="KX19">
            <v>0</v>
          </cell>
          <cell r="KY19">
            <v>0</v>
          </cell>
          <cell r="KZ19">
            <v>0</v>
          </cell>
          <cell r="LA19">
            <v>0</v>
          </cell>
          <cell r="LB19">
            <v>0</v>
          </cell>
          <cell r="LC19">
            <v>0</v>
          </cell>
          <cell r="LD19">
            <v>0</v>
          </cell>
          <cell r="LE19">
            <v>0</v>
          </cell>
          <cell r="LF19">
            <v>0</v>
          </cell>
          <cell r="LG19">
            <v>0</v>
          </cell>
          <cell r="LH19">
            <v>0</v>
          </cell>
          <cell r="LI19">
            <v>0</v>
          </cell>
          <cell r="LJ19">
            <v>0</v>
          </cell>
          <cell r="LK19">
            <v>0</v>
          </cell>
          <cell r="LL19">
            <v>0</v>
          </cell>
          <cell r="LM19">
            <v>0</v>
          </cell>
          <cell r="LN19">
            <v>0</v>
          </cell>
          <cell r="LO19">
            <v>0</v>
          </cell>
          <cell r="LP19">
            <v>0</v>
          </cell>
          <cell r="LQ19">
            <v>0</v>
          </cell>
          <cell r="LR19">
            <v>0</v>
          </cell>
          <cell r="LS19">
            <v>0</v>
          </cell>
          <cell r="LT19">
            <v>0</v>
          </cell>
          <cell r="LU19">
            <v>0</v>
          </cell>
          <cell r="LV19">
            <v>0</v>
          </cell>
          <cell r="LW19">
            <v>0</v>
          </cell>
          <cell r="LX19">
            <v>0</v>
          </cell>
          <cell r="LY19">
            <v>0</v>
          </cell>
          <cell r="LZ19">
            <v>0</v>
          </cell>
          <cell r="MA19">
            <v>0</v>
          </cell>
          <cell r="MB19">
            <v>0</v>
          </cell>
          <cell r="MC19">
            <v>0</v>
          </cell>
          <cell r="MD19">
            <v>0</v>
          </cell>
          <cell r="ME19">
            <v>0</v>
          </cell>
          <cell r="MF19">
            <v>0</v>
          </cell>
          <cell r="MG19">
            <v>0</v>
          </cell>
          <cell r="MH19">
            <v>0</v>
          </cell>
          <cell r="MI19">
            <v>0</v>
          </cell>
          <cell r="MJ19">
            <v>0</v>
          </cell>
          <cell r="MK19">
            <v>0</v>
          </cell>
          <cell r="ML19">
            <v>0</v>
          </cell>
          <cell r="MM19">
            <v>0</v>
          </cell>
          <cell r="MN19">
            <v>0</v>
          </cell>
          <cell r="MO19">
            <v>0</v>
          </cell>
          <cell r="MP19">
            <v>0</v>
          </cell>
          <cell r="MQ19">
            <v>0</v>
          </cell>
          <cell r="MR19">
            <v>0</v>
          </cell>
          <cell r="MS19">
            <v>0</v>
          </cell>
          <cell r="MT19">
            <v>0</v>
          </cell>
          <cell r="MU19">
            <v>0</v>
          </cell>
          <cell r="MV19">
            <v>0</v>
          </cell>
          <cell r="MW19">
            <v>0</v>
          </cell>
          <cell r="MX19">
            <v>0</v>
          </cell>
          <cell r="MY19">
            <v>0</v>
          </cell>
          <cell r="MZ19">
            <v>0</v>
          </cell>
          <cell r="NA19">
            <v>0</v>
          </cell>
          <cell r="NB19">
            <v>0</v>
          </cell>
          <cell r="NC19">
            <v>0</v>
          </cell>
          <cell r="ND19">
            <v>0</v>
          </cell>
          <cell r="NE19">
            <v>0</v>
          </cell>
          <cell r="NF19">
            <v>0</v>
          </cell>
          <cell r="NG19">
            <v>0</v>
          </cell>
          <cell r="NH19">
            <v>0</v>
          </cell>
          <cell r="NI19">
            <v>0</v>
          </cell>
          <cell r="NJ19">
            <v>0</v>
          </cell>
          <cell r="NK19">
            <v>0</v>
          </cell>
          <cell r="NL19">
            <v>0</v>
          </cell>
          <cell r="NM19">
            <v>0</v>
          </cell>
          <cell r="NN19">
            <v>0</v>
          </cell>
          <cell r="NO19">
            <v>0</v>
          </cell>
          <cell r="NP19">
            <v>0</v>
          </cell>
          <cell r="NQ19">
            <v>0</v>
          </cell>
          <cell r="NR19">
            <v>0</v>
          </cell>
          <cell r="NS19">
            <v>0</v>
          </cell>
          <cell r="NT19">
            <v>0</v>
          </cell>
          <cell r="NU19">
            <v>0</v>
          </cell>
          <cell r="NV19">
            <v>0</v>
          </cell>
          <cell r="NW19">
            <v>0</v>
          </cell>
          <cell r="NX19">
            <v>0</v>
          </cell>
          <cell r="NY19">
            <v>0</v>
          </cell>
          <cell r="NZ19">
            <v>0</v>
          </cell>
          <cell r="OA19">
            <v>0</v>
          </cell>
          <cell r="OB19">
            <v>0</v>
          </cell>
          <cell r="OC19">
            <v>0</v>
          </cell>
          <cell r="OD19">
            <v>0</v>
          </cell>
          <cell r="OE19">
            <v>0</v>
          </cell>
          <cell r="OF19">
            <v>0</v>
          </cell>
          <cell r="OG19">
            <v>0</v>
          </cell>
          <cell r="OH19">
            <v>0</v>
          </cell>
          <cell r="OI19">
            <v>0</v>
          </cell>
          <cell r="OJ19">
            <v>0</v>
          </cell>
          <cell r="OK19">
            <v>0</v>
          </cell>
          <cell r="OL19">
            <v>0</v>
          </cell>
          <cell r="OM19">
            <v>0</v>
          </cell>
          <cell r="ON19">
            <v>0</v>
          </cell>
          <cell r="OO19">
            <v>0</v>
          </cell>
          <cell r="OP19">
            <v>0</v>
          </cell>
          <cell r="OQ19">
            <v>0</v>
          </cell>
          <cell r="OR19">
            <v>0</v>
          </cell>
          <cell r="OS19">
            <v>0</v>
          </cell>
          <cell r="OT19">
            <v>0</v>
          </cell>
          <cell r="OU19">
            <v>0</v>
          </cell>
          <cell r="OV19">
            <v>0</v>
          </cell>
          <cell r="OW19">
            <v>0</v>
          </cell>
          <cell r="OX19">
            <v>0</v>
          </cell>
          <cell r="OY19">
            <v>0</v>
          </cell>
          <cell r="OZ19">
            <v>0</v>
          </cell>
          <cell r="PA19">
            <v>0</v>
          </cell>
          <cell r="PB19">
            <v>0</v>
          </cell>
          <cell r="PC19">
            <v>0</v>
          </cell>
          <cell r="PD19">
            <v>0</v>
          </cell>
          <cell r="PE19">
            <v>0</v>
          </cell>
          <cell r="PF19">
            <v>0</v>
          </cell>
          <cell r="PG19">
            <v>0</v>
          </cell>
          <cell r="PH19">
            <v>0</v>
          </cell>
          <cell r="PI19">
            <v>0</v>
          </cell>
          <cell r="PJ19">
            <v>0</v>
          </cell>
          <cell r="PK19">
            <v>0</v>
          </cell>
          <cell r="PL19">
            <v>0</v>
          </cell>
          <cell r="PM19">
            <v>0</v>
          </cell>
          <cell r="PN19">
            <v>0</v>
          </cell>
          <cell r="PO19">
            <v>0</v>
          </cell>
          <cell r="PP19">
            <v>0</v>
          </cell>
          <cell r="PQ19">
            <v>0</v>
          </cell>
          <cell r="PR19">
            <v>0</v>
          </cell>
          <cell r="PS19">
            <v>0</v>
          </cell>
          <cell r="PT19">
            <v>0</v>
          </cell>
          <cell r="PU19">
            <v>0</v>
          </cell>
          <cell r="PV19">
            <v>0</v>
          </cell>
          <cell r="PW19">
            <v>0</v>
          </cell>
          <cell r="PX19">
            <v>0</v>
          </cell>
          <cell r="PY19">
            <v>0</v>
          </cell>
          <cell r="PZ19">
            <v>0</v>
          </cell>
          <cell r="QA19">
            <v>0</v>
          </cell>
          <cell r="QB19">
            <v>0</v>
          </cell>
          <cell r="QC19">
            <v>0</v>
          </cell>
          <cell r="QD19">
            <v>0</v>
          </cell>
          <cell r="QE19">
            <v>0</v>
          </cell>
          <cell r="QF19">
            <v>0</v>
          </cell>
          <cell r="QG19">
            <v>0</v>
          </cell>
          <cell r="QH19">
            <v>0</v>
          </cell>
          <cell r="QI19">
            <v>0</v>
          </cell>
          <cell r="QJ19">
            <v>0</v>
          </cell>
          <cell r="QK19">
            <v>0</v>
          </cell>
          <cell r="QL19">
            <v>0</v>
          </cell>
          <cell r="QM19">
            <v>0</v>
          </cell>
          <cell r="QN19">
            <v>0</v>
          </cell>
          <cell r="QO19">
            <v>0</v>
          </cell>
          <cell r="QP19">
            <v>0</v>
          </cell>
          <cell r="QQ19">
            <v>0</v>
          </cell>
          <cell r="QR19">
            <v>0</v>
          </cell>
          <cell r="QS19">
            <v>0</v>
          </cell>
          <cell r="QT19">
            <v>0</v>
          </cell>
          <cell r="QU19">
            <v>0</v>
          </cell>
          <cell r="QV19">
            <v>0</v>
          </cell>
          <cell r="QW19">
            <v>0</v>
          </cell>
          <cell r="QX19">
            <v>0</v>
          </cell>
          <cell r="QY19">
            <v>0</v>
          </cell>
          <cell r="QZ19">
            <v>0</v>
          </cell>
          <cell r="RA19">
            <v>0</v>
          </cell>
          <cell r="RB19">
            <v>0</v>
          </cell>
          <cell r="RC19">
            <v>0</v>
          </cell>
          <cell r="RD19">
            <v>0</v>
          </cell>
          <cell r="RE19">
            <v>0</v>
          </cell>
          <cell r="RF19">
            <v>0</v>
          </cell>
          <cell r="RG19">
            <v>0</v>
          </cell>
          <cell r="RH19">
            <v>0</v>
          </cell>
          <cell r="RI19">
            <v>0</v>
          </cell>
          <cell r="RJ19">
            <v>0</v>
          </cell>
          <cell r="RK19">
            <v>0</v>
          </cell>
          <cell r="RL19">
            <v>0</v>
          </cell>
          <cell r="RM19">
            <v>0</v>
          </cell>
          <cell r="RN19">
            <v>0</v>
          </cell>
          <cell r="RO19">
            <v>0</v>
          </cell>
          <cell r="RP19">
            <v>0</v>
          </cell>
          <cell r="RQ19">
            <v>0</v>
          </cell>
          <cell r="RR19">
            <v>0</v>
          </cell>
          <cell r="RS19">
            <v>0</v>
          </cell>
          <cell r="RT19">
            <v>0</v>
          </cell>
          <cell r="RU19">
            <v>0</v>
          </cell>
          <cell r="RV19">
            <v>0</v>
          </cell>
          <cell r="RW19">
            <v>0</v>
          </cell>
          <cell r="RX19">
            <v>0</v>
          </cell>
          <cell r="RY19">
            <v>0</v>
          </cell>
          <cell r="RZ19">
            <v>0</v>
          </cell>
          <cell r="SA19">
            <v>0</v>
          </cell>
          <cell r="SB19">
            <v>0</v>
          </cell>
          <cell r="SC19">
            <v>0</v>
          </cell>
          <cell r="SD19">
            <v>0</v>
          </cell>
          <cell r="SE19">
            <v>0</v>
          </cell>
          <cell r="SF19">
            <v>0</v>
          </cell>
          <cell r="SG19">
            <v>0</v>
          </cell>
          <cell r="SH19">
            <v>0</v>
          </cell>
          <cell r="SI19">
            <v>0</v>
          </cell>
          <cell r="SJ19">
            <v>0</v>
          </cell>
          <cell r="SK19">
            <v>0</v>
          </cell>
          <cell r="SL19">
            <v>0</v>
          </cell>
          <cell r="SM19">
            <v>0</v>
          </cell>
          <cell r="SN19">
            <v>0</v>
          </cell>
          <cell r="SO19">
            <v>0</v>
          </cell>
          <cell r="SP19">
            <v>0</v>
          </cell>
          <cell r="SQ19">
            <v>0</v>
          </cell>
          <cell r="SR19">
            <v>0</v>
          </cell>
          <cell r="SS19">
            <v>0</v>
          </cell>
          <cell r="ST19">
            <v>0</v>
          </cell>
          <cell r="SU19">
            <v>0</v>
          </cell>
          <cell r="SV19">
            <v>0</v>
          </cell>
          <cell r="SW19">
            <v>0</v>
          </cell>
          <cell r="SX19">
            <v>0</v>
          </cell>
          <cell r="SY19">
            <v>0</v>
          </cell>
          <cell r="SZ19">
            <v>0</v>
          </cell>
          <cell r="TA19">
            <v>0</v>
          </cell>
          <cell r="TB19">
            <v>0</v>
          </cell>
          <cell r="TC19">
            <v>0</v>
          </cell>
          <cell r="TD19">
            <v>0</v>
          </cell>
          <cell r="TE19">
            <v>0</v>
          </cell>
          <cell r="TF19">
            <v>0</v>
          </cell>
          <cell r="TG19">
            <v>0</v>
          </cell>
          <cell r="TH19">
            <v>0</v>
          </cell>
          <cell r="TI19">
            <v>0</v>
          </cell>
          <cell r="TJ19">
            <v>0</v>
          </cell>
          <cell r="TK19">
            <v>0</v>
          </cell>
          <cell r="TL19">
            <v>0</v>
          </cell>
          <cell r="TM19">
            <v>0</v>
          </cell>
          <cell r="TN19">
            <v>0</v>
          </cell>
          <cell r="TO19">
            <v>0</v>
          </cell>
          <cell r="TP19">
            <v>0</v>
          </cell>
          <cell r="TQ19">
            <v>0</v>
          </cell>
          <cell r="TR19">
            <v>0</v>
          </cell>
          <cell r="TS19">
            <v>0</v>
          </cell>
          <cell r="TT19">
            <v>0</v>
          </cell>
          <cell r="TU19">
            <v>0</v>
          </cell>
          <cell r="TV19">
            <v>0</v>
          </cell>
          <cell r="TW19">
            <v>0</v>
          </cell>
          <cell r="TX19">
            <v>0</v>
          </cell>
          <cell r="TY19">
            <v>0</v>
          </cell>
          <cell r="TZ19">
            <v>0</v>
          </cell>
          <cell r="UA19">
            <v>0</v>
          </cell>
          <cell r="UB19">
            <v>0</v>
          </cell>
          <cell r="UC19">
            <v>0</v>
          </cell>
          <cell r="UD19">
            <v>0</v>
          </cell>
          <cell r="UE19">
            <v>0</v>
          </cell>
          <cell r="UF19">
            <v>0</v>
          </cell>
          <cell r="UG19">
            <v>0</v>
          </cell>
          <cell r="UH19">
            <v>0</v>
          </cell>
          <cell r="UI19">
            <v>0</v>
          </cell>
          <cell r="UJ19">
            <v>0</v>
          </cell>
          <cell r="UK19">
            <v>0</v>
          </cell>
          <cell r="UL19">
            <v>0</v>
          </cell>
          <cell r="UM19">
            <v>0</v>
          </cell>
          <cell r="UN19">
            <v>0</v>
          </cell>
          <cell r="UO19">
            <v>0</v>
          </cell>
          <cell r="UP19">
            <v>0</v>
          </cell>
          <cell r="UQ19">
            <v>0</v>
          </cell>
          <cell r="UR19">
            <v>0</v>
          </cell>
          <cell r="US19">
            <v>0</v>
          </cell>
          <cell r="UT19">
            <v>0</v>
          </cell>
          <cell r="UU19">
            <v>0</v>
          </cell>
          <cell r="UV19">
            <v>0</v>
          </cell>
          <cell r="UW19">
            <v>0</v>
          </cell>
          <cell r="UX19">
            <v>0</v>
          </cell>
          <cell r="UY19">
            <v>0</v>
          </cell>
          <cell r="UZ19">
            <v>0</v>
          </cell>
          <cell r="VA19">
            <v>0</v>
          </cell>
          <cell r="VB19">
            <v>0</v>
          </cell>
          <cell r="VC19">
            <v>0</v>
          </cell>
          <cell r="VD19">
            <v>0</v>
          </cell>
          <cell r="VE19">
            <v>0</v>
          </cell>
          <cell r="VF19">
            <v>0</v>
          </cell>
          <cell r="VG19">
            <v>0</v>
          </cell>
          <cell r="VH19">
            <v>0</v>
          </cell>
          <cell r="VI19">
            <v>0</v>
          </cell>
          <cell r="VJ19">
            <v>0</v>
          </cell>
          <cell r="VK19">
            <v>0</v>
          </cell>
          <cell r="VL19">
            <v>0</v>
          </cell>
          <cell r="VM19">
            <v>0</v>
          </cell>
          <cell r="VN19">
            <v>0</v>
          </cell>
          <cell r="VO19">
            <v>0</v>
          </cell>
          <cell r="VP19">
            <v>0</v>
          </cell>
          <cell r="VQ19">
            <v>0</v>
          </cell>
          <cell r="VR19">
            <v>0</v>
          </cell>
          <cell r="VS19">
            <v>0</v>
          </cell>
          <cell r="VT19">
            <v>0</v>
          </cell>
          <cell r="VU19">
            <v>0</v>
          </cell>
          <cell r="VV19">
            <v>0</v>
          </cell>
          <cell r="VW19">
            <v>0</v>
          </cell>
          <cell r="VX19">
            <v>0</v>
          </cell>
          <cell r="VY19">
            <v>0</v>
          </cell>
          <cell r="VZ19">
            <v>0</v>
          </cell>
          <cell r="WA19">
            <v>0</v>
          </cell>
          <cell r="WB19">
            <v>0</v>
          </cell>
          <cell r="WC19">
            <v>0</v>
          </cell>
          <cell r="WD19">
            <v>0</v>
          </cell>
          <cell r="WE19">
            <v>0</v>
          </cell>
          <cell r="WF19">
            <v>0</v>
          </cell>
          <cell r="WG19">
            <v>0</v>
          </cell>
          <cell r="WH19">
            <v>0</v>
          </cell>
          <cell r="WI19">
            <v>0</v>
          </cell>
          <cell r="WJ19">
            <v>0</v>
          </cell>
          <cell r="WK19">
            <v>0</v>
          </cell>
          <cell r="WL19">
            <v>0</v>
          </cell>
          <cell r="WM19">
            <v>0</v>
          </cell>
          <cell r="WN19">
            <v>0</v>
          </cell>
          <cell r="WO19">
            <v>0</v>
          </cell>
          <cell r="WP19">
            <v>0</v>
          </cell>
          <cell r="WQ19">
            <v>0</v>
          </cell>
          <cell r="WR19">
            <v>0</v>
          </cell>
          <cell r="WS19">
            <v>0</v>
          </cell>
          <cell r="WT19">
            <v>0</v>
          </cell>
          <cell r="WU19">
            <v>0</v>
          </cell>
          <cell r="WV19">
            <v>0</v>
          </cell>
          <cell r="WW19">
            <v>0</v>
          </cell>
          <cell r="WX19">
            <v>0</v>
          </cell>
          <cell r="WY19">
            <v>0</v>
          </cell>
          <cell r="WZ19">
            <v>0</v>
          </cell>
          <cell r="XA19">
            <v>0</v>
          </cell>
          <cell r="XB19">
            <v>0</v>
          </cell>
          <cell r="XC19">
            <v>0</v>
          </cell>
          <cell r="XD19">
            <v>0</v>
          </cell>
          <cell r="XE19">
            <v>0</v>
          </cell>
          <cell r="XF19">
            <v>0</v>
          </cell>
          <cell r="XG19">
            <v>0</v>
          </cell>
          <cell r="XH19">
            <v>0</v>
          </cell>
          <cell r="XI19">
            <v>0</v>
          </cell>
          <cell r="XJ19">
            <v>0</v>
          </cell>
          <cell r="XK19">
            <v>0</v>
          </cell>
          <cell r="XL19">
            <v>0</v>
          </cell>
          <cell r="XM19">
            <v>0</v>
          </cell>
          <cell r="XN19">
            <v>0</v>
          </cell>
          <cell r="XO19">
            <v>0</v>
          </cell>
          <cell r="XP19">
            <v>0</v>
          </cell>
          <cell r="XQ19">
            <v>0</v>
          </cell>
        </row>
        <row r="20">
          <cell r="C20">
            <v>13.383309639999998</v>
          </cell>
          <cell r="F20" t="str">
            <v>Pesos</v>
          </cell>
          <cell r="G20" t="str">
            <v>Coparticipación Federal de Impuestos</v>
          </cell>
          <cell r="N20" t="str">
            <v>Gobierno Federal</v>
          </cell>
          <cell r="P20" t="str">
            <v>FIJA</v>
          </cell>
          <cell r="BN20">
            <v>570447.46</v>
          </cell>
          <cell r="BO20">
            <v>518224.68</v>
          </cell>
          <cell r="BP20">
            <v>523491.11</v>
          </cell>
          <cell r="BQ20">
            <v>546201.12</v>
          </cell>
          <cell r="BR20">
            <v>360529.63</v>
          </cell>
          <cell r="BS20">
            <v>618772.92000000004</v>
          </cell>
          <cell r="BT20">
            <v>463063.24</v>
          </cell>
          <cell r="BU20">
            <v>588385.78</v>
          </cell>
          <cell r="BV20">
            <v>555177.86</v>
          </cell>
          <cell r="BW20">
            <v>564834.07000000007</v>
          </cell>
          <cell r="BX20">
            <v>607259.15</v>
          </cell>
          <cell r="BY20">
            <v>560478.55000000005</v>
          </cell>
          <cell r="BZ20">
            <v>555798.52</v>
          </cell>
          <cell r="CA20">
            <v>594536.84</v>
          </cell>
          <cell r="CB20">
            <v>505426.3</v>
          </cell>
          <cell r="CC20">
            <v>628442.30000000005</v>
          </cell>
          <cell r="CD20">
            <v>477115.05</v>
          </cell>
          <cell r="CE20">
            <v>654603.68000000005</v>
          </cell>
          <cell r="CF20">
            <v>430069.44999999995</v>
          </cell>
          <cell r="CG20">
            <v>688363.19000000006</v>
          </cell>
          <cell r="CH20">
            <v>415929.71</v>
          </cell>
          <cell r="CI20">
            <v>709609.32000000007</v>
          </cell>
          <cell r="CJ20">
            <v>362022.30000000005</v>
          </cell>
          <cell r="CK20">
            <v>747227.54999999993</v>
          </cell>
          <cell r="CL20">
            <v>332643.23</v>
          </cell>
          <cell r="CM20">
            <v>774889.03</v>
          </cell>
          <cell r="CN20">
            <v>292681.39</v>
          </cell>
          <cell r="CO20">
            <v>807201.14999999991</v>
          </cell>
          <cell r="CP20">
            <v>237457.37</v>
          </cell>
          <cell r="CQ20">
            <v>845480.04</v>
          </cell>
          <cell r="CR20">
            <v>216601.22000000003</v>
          </cell>
          <cell r="CS20">
            <v>869259.34000000008</v>
          </cell>
          <cell r="CT20">
            <v>175553.35</v>
          </cell>
          <cell r="CU20">
            <v>901638.28999999992</v>
          </cell>
          <cell r="CV20">
            <v>147927.57</v>
          </cell>
          <cell r="CW20">
            <v>928181.79</v>
          </cell>
          <cell r="CX20">
            <v>112538.13</v>
          </cell>
          <cell r="CY20">
            <v>957757.8</v>
          </cell>
          <cell r="CZ20">
            <v>86841.040000000008</v>
          </cell>
          <cell r="DA20">
            <v>983137.76</v>
          </cell>
          <cell r="DB20">
            <v>59070.14</v>
          </cell>
          <cell r="DC20">
            <v>1009428.59</v>
          </cell>
          <cell r="DD20">
            <v>31330.51</v>
          </cell>
          <cell r="DE20">
            <v>170368.89</v>
          </cell>
          <cell r="DF20">
            <v>27159.05</v>
          </cell>
          <cell r="DG20">
            <v>174532.54</v>
          </cell>
          <cell r="DH20">
            <v>21436.25</v>
          </cell>
          <cell r="DI20">
            <v>179349.38</v>
          </cell>
          <cell r="DJ20">
            <v>17330.849999999999</v>
          </cell>
          <cell r="DK20">
            <v>183448.68</v>
          </cell>
          <cell r="DL20">
            <v>12712.19</v>
          </cell>
          <cell r="DM20">
            <v>187775.44</v>
          </cell>
          <cell r="DN20">
            <v>7367.41</v>
          </cell>
          <cell r="DO20">
            <v>192214.49</v>
          </cell>
          <cell r="DP20">
            <v>3911.66</v>
          </cell>
          <cell r="DQ20">
            <v>195863.55</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0</v>
          </cell>
          <cell r="FD20">
            <v>0</v>
          </cell>
          <cell r="FE20">
            <v>0</v>
          </cell>
          <cell r="FF20">
            <v>0</v>
          </cell>
          <cell r="FG20">
            <v>0</v>
          </cell>
          <cell r="FH20">
            <v>0</v>
          </cell>
          <cell r="FI20">
            <v>0</v>
          </cell>
          <cell r="FJ20">
            <v>0</v>
          </cell>
          <cell r="FK20">
            <v>0</v>
          </cell>
          <cell r="FL20">
            <v>0</v>
          </cell>
          <cell r="FM20">
            <v>0</v>
          </cell>
          <cell r="FN20">
            <v>0</v>
          </cell>
          <cell r="FO20">
            <v>0</v>
          </cell>
          <cell r="FP20">
            <v>0</v>
          </cell>
          <cell r="FQ20">
            <v>0</v>
          </cell>
          <cell r="FR20">
            <v>0</v>
          </cell>
          <cell r="FS20">
            <v>0</v>
          </cell>
          <cell r="FT20">
            <v>0</v>
          </cell>
          <cell r="FU20">
            <v>0</v>
          </cell>
          <cell r="FV20">
            <v>0</v>
          </cell>
          <cell r="FW20">
            <v>0</v>
          </cell>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L20">
            <v>0</v>
          </cell>
          <cell r="GM20">
            <v>0</v>
          </cell>
          <cell r="GN20">
            <v>0</v>
          </cell>
          <cell r="GO20">
            <v>0</v>
          </cell>
          <cell r="GP20">
            <v>0</v>
          </cell>
          <cell r="GQ20">
            <v>0</v>
          </cell>
          <cell r="GR20">
            <v>0</v>
          </cell>
          <cell r="GS20">
            <v>0</v>
          </cell>
          <cell r="GT20">
            <v>0</v>
          </cell>
          <cell r="GU20">
            <v>0</v>
          </cell>
          <cell r="GV20">
            <v>0</v>
          </cell>
          <cell r="GW20">
            <v>0</v>
          </cell>
          <cell r="GX20">
            <v>0</v>
          </cell>
          <cell r="GY20">
            <v>0</v>
          </cell>
          <cell r="GZ20">
            <v>0</v>
          </cell>
          <cell r="HA20">
            <v>0</v>
          </cell>
          <cell r="HB20">
            <v>0</v>
          </cell>
          <cell r="HC20">
            <v>0</v>
          </cell>
          <cell r="HD20">
            <v>0</v>
          </cell>
          <cell r="HE20">
            <v>0</v>
          </cell>
          <cell r="HF20">
            <v>0</v>
          </cell>
          <cell r="HG20">
            <v>0</v>
          </cell>
          <cell r="HH20">
            <v>0</v>
          </cell>
          <cell r="HI20">
            <v>0</v>
          </cell>
          <cell r="HJ20">
            <v>0</v>
          </cell>
          <cell r="HK20">
            <v>0</v>
          </cell>
          <cell r="HL20">
            <v>0</v>
          </cell>
          <cell r="HM20">
            <v>0</v>
          </cell>
          <cell r="HN20">
            <v>0</v>
          </cell>
          <cell r="HO20">
            <v>0</v>
          </cell>
          <cell r="HP20">
            <v>0</v>
          </cell>
          <cell r="HQ20">
            <v>0</v>
          </cell>
          <cell r="HR20">
            <v>0</v>
          </cell>
          <cell r="HS20">
            <v>0</v>
          </cell>
          <cell r="HT20">
            <v>0</v>
          </cell>
          <cell r="HU20">
            <v>0</v>
          </cell>
          <cell r="HV20">
            <v>0</v>
          </cell>
          <cell r="HW20">
            <v>0</v>
          </cell>
          <cell r="HX20">
            <v>0</v>
          </cell>
          <cell r="HY20">
            <v>0</v>
          </cell>
          <cell r="HZ20">
            <v>0</v>
          </cell>
          <cell r="IA20">
            <v>0</v>
          </cell>
          <cell r="IB20">
            <v>0</v>
          </cell>
          <cell r="IC20">
            <v>0</v>
          </cell>
          <cell r="ID20">
            <v>0</v>
          </cell>
          <cell r="IE20">
            <v>0</v>
          </cell>
          <cell r="IF20">
            <v>0</v>
          </cell>
          <cell r="IG20">
            <v>0</v>
          </cell>
          <cell r="IH20">
            <v>0</v>
          </cell>
          <cell r="II20">
            <v>0</v>
          </cell>
          <cell r="IJ20">
            <v>0</v>
          </cell>
          <cell r="IK20">
            <v>0</v>
          </cell>
          <cell r="IL20">
            <v>0</v>
          </cell>
          <cell r="IM20">
            <v>0</v>
          </cell>
          <cell r="IN20">
            <v>0</v>
          </cell>
          <cell r="IO20">
            <v>0</v>
          </cell>
          <cell r="IP20">
            <v>0</v>
          </cell>
          <cell r="IQ20">
            <v>0</v>
          </cell>
          <cell r="IR20">
            <v>0</v>
          </cell>
          <cell r="IS20">
            <v>0</v>
          </cell>
          <cell r="IT20">
            <v>0</v>
          </cell>
          <cell r="IU20">
            <v>0</v>
          </cell>
          <cell r="IV20">
            <v>0</v>
          </cell>
          <cell r="IW20">
            <v>0</v>
          </cell>
          <cell r="IX20">
            <v>0</v>
          </cell>
          <cell r="IY20">
            <v>0</v>
          </cell>
          <cell r="IZ20">
            <v>0</v>
          </cell>
          <cell r="JA20">
            <v>0</v>
          </cell>
          <cell r="JB20">
            <v>0</v>
          </cell>
          <cell r="JC20">
            <v>0</v>
          </cell>
          <cell r="JD20">
            <v>0</v>
          </cell>
          <cell r="JE20">
            <v>0</v>
          </cell>
          <cell r="JF20">
            <v>0</v>
          </cell>
          <cell r="JG20">
            <v>0</v>
          </cell>
          <cell r="JH20">
            <v>0</v>
          </cell>
          <cell r="JI20">
            <v>0</v>
          </cell>
          <cell r="JJ20">
            <v>0</v>
          </cell>
          <cell r="JK20">
            <v>0</v>
          </cell>
          <cell r="JL20">
            <v>0</v>
          </cell>
          <cell r="JM20">
            <v>0</v>
          </cell>
          <cell r="JN20">
            <v>0</v>
          </cell>
          <cell r="JO20">
            <v>0</v>
          </cell>
          <cell r="JP20">
            <v>0</v>
          </cell>
          <cell r="JQ20">
            <v>0</v>
          </cell>
          <cell r="JR20">
            <v>0</v>
          </cell>
          <cell r="JS20">
            <v>0</v>
          </cell>
          <cell r="JT20">
            <v>0</v>
          </cell>
          <cell r="JU20">
            <v>0</v>
          </cell>
          <cell r="JV20">
            <v>0</v>
          </cell>
          <cell r="JW20">
            <v>0</v>
          </cell>
          <cell r="JX20">
            <v>0</v>
          </cell>
          <cell r="JY20">
            <v>0</v>
          </cell>
          <cell r="JZ20">
            <v>0</v>
          </cell>
          <cell r="KA20">
            <v>0</v>
          </cell>
          <cell r="KB20">
            <v>0</v>
          </cell>
          <cell r="KC20">
            <v>0</v>
          </cell>
          <cell r="KD20">
            <v>0</v>
          </cell>
          <cell r="KE20">
            <v>0</v>
          </cell>
          <cell r="KF20">
            <v>0</v>
          </cell>
          <cell r="KG20">
            <v>0</v>
          </cell>
          <cell r="KH20">
            <v>0</v>
          </cell>
          <cell r="KI20">
            <v>0</v>
          </cell>
          <cell r="KJ20">
            <v>0</v>
          </cell>
          <cell r="KK20">
            <v>0</v>
          </cell>
          <cell r="KL20">
            <v>0</v>
          </cell>
          <cell r="KM20">
            <v>0</v>
          </cell>
          <cell r="KN20">
            <v>0</v>
          </cell>
          <cell r="KO20">
            <v>0</v>
          </cell>
          <cell r="KP20">
            <v>0</v>
          </cell>
          <cell r="KQ20">
            <v>0</v>
          </cell>
          <cell r="KR20">
            <v>0</v>
          </cell>
          <cell r="KS20">
            <v>0</v>
          </cell>
          <cell r="KT20">
            <v>0</v>
          </cell>
          <cell r="KU20">
            <v>0</v>
          </cell>
          <cell r="KV20">
            <v>0</v>
          </cell>
          <cell r="KW20">
            <v>0</v>
          </cell>
          <cell r="KX20">
            <v>0</v>
          </cell>
          <cell r="KY20">
            <v>0</v>
          </cell>
          <cell r="KZ20">
            <v>0</v>
          </cell>
          <cell r="LA20">
            <v>0</v>
          </cell>
          <cell r="LB20">
            <v>0</v>
          </cell>
          <cell r="LC20">
            <v>0</v>
          </cell>
          <cell r="LD20">
            <v>0</v>
          </cell>
          <cell r="LE20">
            <v>0</v>
          </cell>
          <cell r="LF20">
            <v>0</v>
          </cell>
          <cell r="LG20">
            <v>0</v>
          </cell>
          <cell r="LH20">
            <v>0</v>
          </cell>
          <cell r="LI20">
            <v>0</v>
          </cell>
          <cell r="LJ20">
            <v>0</v>
          </cell>
          <cell r="LK20">
            <v>0</v>
          </cell>
          <cell r="LL20">
            <v>0</v>
          </cell>
          <cell r="LM20">
            <v>0</v>
          </cell>
          <cell r="LN20">
            <v>0</v>
          </cell>
          <cell r="LO20">
            <v>0</v>
          </cell>
          <cell r="LP20">
            <v>0</v>
          </cell>
          <cell r="LQ20">
            <v>0</v>
          </cell>
          <cell r="LR20">
            <v>0</v>
          </cell>
          <cell r="LS20">
            <v>0</v>
          </cell>
          <cell r="LT20">
            <v>0</v>
          </cell>
          <cell r="LU20">
            <v>0</v>
          </cell>
          <cell r="LV20">
            <v>0</v>
          </cell>
          <cell r="LW20">
            <v>0</v>
          </cell>
          <cell r="LX20">
            <v>0</v>
          </cell>
          <cell r="LY20">
            <v>0</v>
          </cell>
          <cell r="LZ20">
            <v>0</v>
          </cell>
          <cell r="MA20">
            <v>0</v>
          </cell>
          <cell r="MB20">
            <v>0</v>
          </cell>
          <cell r="MC20">
            <v>0</v>
          </cell>
          <cell r="MD20">
            <v>0</v>
          </cell>
          <cell r="ME20">
            <v>0</v>
          </cell>
          <cell r="MF20">
            <v>0</v>
          </cell>
          <cell r="MG20">
            <v>0</v>
          </cell>
          <cell r="MH20">
            <v>0</v>
          </cell>
          <cell r="MI20">
            <v>0</v>
          </cell>
          <cell r="MJ20">
            <v>0</v>
          </cell>
          <cell r="MK20">
            <v>0</v>
          </cell>
          <cell r="ML20">
            <v>0</v>
          </cell>
          <cell r="MM20">
            <v>0</v>
          </cell>
          <cell r="MN20">
            <v>0</v>
          </cell>
          <cell r="MO20">
            <v>0</v>
          </cell>
          <cell r="MP20">
            <v>0</v>
          </cell>
          <cell r="MQ20">
            <v>0</v>
          </cell>
          <cell r="MR20">
            <v>0</v>
          </cell>
          <cell r="MS20">
            <v>0</v>
          </cell>
          <cell r="MT20">
            <v>0</v>
          </cell>
          <cell r="MU20">
            <v>0</v>
          </cell>
          <cell r="MV20">
            <v>0</v>
          </cell>
          <cell r="MW20">
            <v>0</v>
          </cell>
          <cell r="MX20">
            <v>0</v>
          </cell>
          <cell r="MY20">
            <v>0</v>
          </cell>
          <cell r="MZ20">
            <v>0</v>
          </cell>
          <cell r="NA20">
            <v>0</v>
          </cell>
          <cell r="NB20">
            <v>0</v>
          </cell>
          <cell r="NC20">
            <v>0</v>
          </cell>
          <cell r="ND20">
            <v>0</v>
          </cell>
          <cell r="NE20">
            <v>0</v>
          </cell>
          <cell r="NF20">
            <v>0</v>
          </cell>
          <cell r="NG20">
            <v>0</v>
          </cell>
          <cell r="NH20">
            <v>0</v>
          </cell>
          <cell r="NI20">
            <v>0</v>
          </cell>
          <cell r="NJ20">
            <v>0</v>
          </cell>
          <cell r="NK20">
            <v>0</v>
          </cell>
          <cell r="NL20">
            <v>0</v>
          </cell>
          <cell r="NM20">
            <v>0</v>
          </cell>
          <cell r="NN20">
            <v>0</v>
          </cell>
          <cell r="NO20">
            <v>0</v>
          </cell>
          <cell r="NP20">
            <v>0</v>
          </cell>
          <cell r="NQ20">
            <v>0</v>
          </cell>
          <cell r="NR20">
            <v>0</v>
          </cell>
          <cell r="NS20">
            <v>0</v>
          </cell>
          <cell r="NT20">
            <v>0</v>
          </cell>
          <cell r="NU20">
            <v>0</v>
          </cell>
          <cell r="NV20">
            <v>0</v>
          </cell>
          <cell r="NW20">
            <v>0</v>
          </cell>
          <cell r="NX20">
            <v>0</v>
          </cell>
          <cell r="NY20">
            <v>0</v>
          </cell>
          <cell r="NZ20">
            <v>0</v>
          </cell>
          <cell r="OA20">
            <v>0</v>
          </cell>
          <cell r="OB20">
            <v>0</v>
          </cell>
          <cell r="OC20">
            <v>0</v>
          </cell>
          <cell r="OD20">
            <v>0</v>
          </cell>
          <cell r="OE20">
            <v>0</v>
          </cell>
          <cell r="OF20">
            <v>0</v>
          </cell>
          <cell r="OG20">
            <v>0</v>
          </cell>
          <cell r="OH20">
            <v>0</v>
          </cell>
          <cell r="OI20">
            <v>0</v>
          </cell>
          <cell r="OJ20">
            <v>0</v>
          </cell>
          <cell r="OK20">
            <v>0</v>
          </cell>
          <cell r="OL20">
            <v>0</v>
          </cell>
          <cell r="OM20">
            <v>0</v>
          </cell>
          <cell r="ON20">
            <v>0</v>
          </cell>
          <cell r="OO20">
            <v>0</v>
          </cell>
          <cell r="OP20">
            <v>0</v>
          </cell>
          <cell r="OQ20">
            <v>0</v>
          </cell>
          <cell r="OR20">
            <v>0</v>
          </cell>
          <cell r="OS20">
            <v>0</v>
          </cell>
          <cell r="OT20">
            <v>0</v>
          </cell>
          <cell r="OU20">
            <v>0</v>
          </cell>
          <cell r="OV20">
            <v>0</v>
          </cell>
          <cell r="OW20">
            <v>0</v>
          </cell>
          <cell r="OX20">
            <v>0</v>
          </cell>
          <cell r="OY20">
            <v>0</v>
          </cell>
          <cell r="OZ20">
            <v>0</v>
          </cell>
          <cell r="PA20">
            <v>0</v>
          </cell>
          <cell r="PB20">
            <v>0</v>
          </cell>
          <cell r="PC20">
            <v>0</v>
          </cell>
          <cell r="PD20">
            <v>0</v>
          </cell>
          <cell r="PE20">
            <v>0</v>
          </cell>
          <cell r="PF20">
            <v>0</v>
          </cell>
          <cell r="PG20">
            <v>0</v>
          </cell>
          <cell r="PH20">
            <v>0</v>
          </cell>
          <cell r="PI20">
            <v>0</v>
          </cell>
          <cell r="PJ20">
            <v>0</v>
          </cell>
          <cell r="PK20">
            <v>0</v>
          </cell>
          <cell r="PL20">
            <v>0</v>
          </cell>
          <cell r="PM20">
            <v>0</v>
          </cell>
          <cell r="PN20">
            <v>0</v>
          </cell>
          <cell r="PO20">
            <v>0</v>
          </cell>
          <cell r="PP20">
            <v>0</v>
          </cell>
          <cell r="PQ20">
            <v>0</v>
          </cell>
          <cell r="PR20">
            <v>0</v>
          </cell>
          <cell r="PS20">
            <v>0</v>
          </cell>
          <cell r="PT20">
            <v>0</v>
          </cell>
          <cell r="PU20">
            <v>0</v>
          </cell>
          <cell r="PV20">
            <v>0</v>
          </cell>
          <cell r="PW20">
            <v>0</v>
          </cell>
          <cell r="PX20">
            <v>0</v>
          </cell>
          <cell r="PY20">
            <v>0</v>
          </cell>
          <cell r="PZ20">
            <v>0</v>
          </cell>
          <cell r="QA20">
            <v>0</v>
          </cell>
          <cell r="QB20">
            <v>0</v>
          </cell>
          <cell r="QC20">
            <v>0</v>
          </cell>
          <cell r="QD20">
            <v>0</v>
          </cell>
          <cell r="QE20">
            <v>0</v>
          </cell>
          <cell r="QF20">
            <v>0</v>
          </cell>
          <cell r="QG20">
            <v>0</v>
          </cell>
          <cell r="QH20">
            <v>0</v>
          </cell>
          <cell r="QI20">
            <v>0</v>
          </cell>
          <cell r="QJ20">
            <v>0</v>
          </cell>
          <cell r="QK20">
            <v>0</v>
          </cell>
          <cell r="QL20">
            <v>0</v>
          </cell>
          <cell r="QM20">
            <v>0</v>
          </cell>
          <cell r="QN20">
            <v>0</v>
          </cell>
          <cell r="QO20">
            <v>0</v>
          </cell>
          <cell r="QP20">
            <v>0</v>
          </cell>
          <cell r="QQ20">
            <v>0</v>
          </cell>
          <cell r="QR20">
            <v>0</v>
          </cell>
          <cell r="QS20">
            <v>0</v>
          </cell>
          <cell r="QT20">
            <v>0</v>
          </cell>
          <cell r="QU20">
            <v>0</v>
          </cell>
          <cell r="QV20">
            <v>0</v>
          </cell>
          <cell r="QW20">
            <v>0</v>
          </cell>
          <cell r="QX20">
            <v>0</v>
          </cell>
          <cell r="QY20">
            <v>0</v>
          </cell>
          <cell r="QZ20">
            <v>0</v>
          </cell>
          <cell r="RA20">
            <v>0</v>
          </cell>
          <cell r="RB20">
            <v>0</v>
          </cell>
          <cell r="RC20">
            <v>0</v>
          </cell>
          <cell r="RD20">
            <v>0</v>
          </cell>
          <cell r="RE20">
            <v>0</v>
          </cell>
          <cell r="RF20">
            <v>0</v>
          </cell>
          <cell r="RG20">
            <v>0</v>
          </cell>
          <cell r="RH20">
            <v>0</v>
          </cell>
          <cell r="RI20">
            <v>0</v>
          </cell>
          <cell r="RJ20">
            <v>0</v>
          </cell>
          <cell r="RK20">
            <v>0</v>
          </cell>
          <cell r="RL20">
            <v>0</v>
          </cell>
          <cell r="RM20">
            <v>0</v>
          </cell>
          <cell r="RN20">
            <v>0</v>
          </cell>
          <cell r="RO20">
            <v>0</v>
          </cell>
          <cell r="RP20">
            <v>0</v>
          </cell>
          <cell r="RQ20">
            <v>0</v>
          </cell>
          <cell r="RR20">
            <v>0</v>
          </cell>
          <cell r="RS20">
            <v>0</v>
          </cell>
          <cell r="RT20">
            <v>0</v>
          </cell>
          <cell r="RU20">
            <v>0</v>
          </cell>
          <cell r="RV20">
            <v>0</v>
          </cell>
          <cell r="RW20">
            <v>0</v>
          </cell>
          <cell r="RX20">
            <v>0</v>
          </cell>
          <cell r="RY20">
            <v>0</v>
          </cell>
          <cell r="RZ20">
            <v>0</v>
          </cell>
          <cell r="SA20">
            <v>0</v>
          </cell>
          <cell r="SB20">
            <v>0</v>
          </cell>
          <cell r="SC20">
            <v>0</v>
          </cell>
          <cell r="SD20">
            <v>0</v>
          </cell>
          <cell r="SE20">
            <v>0</v>
          </cell>
          <cell r="SF20">
            <v>0</v>
          </cell>
          <cell r="SG20">
            <v>0</v>
          </cell>
          <cell r="SH20">
            <v>0</v>
          </cell>
          <cell r="SI20">
            <v>0</v>
          </cell>
          <cell r="SJ20">
            <v>0</v>
          </cell>
          <cell r="SK20">
            <v>0</v>
          </cell>
          <cell r="SL20">
            <v>0</v>
          </cell>
          <cell r="SM20">
            <v>0</v>
          </cell>
          <cell r="SN20">
            <v>0</v>
          </cell>
          <cell r="SO20">
            <v>0</v>
          </cell>
          <cell r="SP20">
            <v>0</v>
          </cell>
          <cell r="SQ20">
            <v>0</v>
          </cell>
          <cell r="SR20">
            <v>0</v>
          </cell>
          <cell r="SS20">
            <v>0</v>
          </cell>
          <cell r="ST20">
            <v>0</v>
          </cell>
          <cell r="SU20">
            <v>0</v>
          </cell>
          <cell r="SV20">
            <v>0</v>
          </cell>
          <cell r="SW20">
            <v>0</v>
          </cell>
          <cell r="SX20">
            <v>0</v>
          </cell>
          <cell r="SY20">
            <v>0</v>
          </cell>
          <cell r="SZ20">
            <v>0</v>
          </cell>
          <cell r="TA20">
            <v>0</v>
          </cell>
          <cell r="TB20">
            <v>0</v>
          </cell>
          <cell r="TC20">
            <v>0</v>
          </cell>
          <cell r="TD20">
            <v>0</v>
          </cell>
          <cell r="TE20">
            <v>0</v>
          </cell>
          <cell r="TF20">
            <v>0</v>
          </cell>
          <cell r="TG20">
            <v>0</v>
          </cell>
          <cell r="TH20">
            <v>0</v>
          </cell>
          <cell r="TI20">
            <v>0</v>
          </cell>
          <cell r="TJ20">
            <v>0</v>
          </cell>
          <cell r="TK20">
            <v>0</v>
          </cell>
          <cell r="TL20">
            <v>0</v>
          </cell>
          <cell r="TM20">
            <v>0</v>
          </cell>
          <cell r="TN20">
            <v>0</v>
          </cell>
          <cell r="TO20">
            <v>0</v>
          </cell>
          <cell r="TP20">
            <v>0</v>
          </cell>
          <cell r="TQ20">
            <v>0</v>
          </cell>
          <cell r="TR20">
            <v>0</v>
          </cell>
          <cell r="TS20">
            <v>0</v>
          </cell>
          <cell r="TT20">
            <v>0</v>
          </cell>
          <cell r="TU20">
            <v>0</v>
          </cell>
          <cell r="TV20">
            <v>0</v>
          </cell>
          <cell r="TW20">
            <v>0</v>
          </cell>
          <cell r="TX20">
            <v>0</v>
          </cell>
          <cell r="TY20">
            <v>0</v>
          </cell>
          <cell r="TZ20">
            <v>0</v>
          </cell>
          <cell r="UA20">
            <v>0</v>
          </cell>
          <cell r="UB20">
            <v>0</v>
          </cell>
          <cell r="UC20">
            <v>0</v>
          </cell>
          <cell r="UD20">
            <v>0</v>
          </cell>
          <cell r="UE20">
            <v>0</v>
          </cell>
          <cell r="UF20">
            <v>0</v>
          </cell>
          <cell r="UG20">
            <v>0</v>
          </cell>
          <cell r="UH20">
            <v>0</v>
          </cell>
          <cell r="UI20">
            <v>0</v>
          </cell>
          <cell r="UJ20">
            <v>0</v>
          </cell>
          <cell r="UK20">
            <v>0</v>
          </cell>
          <cell r="UL20">
            <v>0</v>
          </cell>
          <cell r="UM20">
            <v>0</v>
          </cell>
          <cell r="UN20">
            <v>0</v>
          </cell>
          <cell r="UO20">
            <v>0</v>
          </cell>
          <cell r="UP20">
            <v>0</v>
          </cell>
          <cell r="UQ20">
            <v>0</v>
          </cell>
          <cell r="UR20">
            <v>0</v>
          </cell>
          <cell r="US20">
            <v>0</v>
          </cell>
          <cell r="UT20">
            <v>0</v>
          </cell>
          <cell r="UU20">
            <v>0</v>
          </cell>
          <cell r="UV20">
            <v>0</v>
          </cell>
          <cell r="UW20">
            <v>0</v>
          </cell>
          <cell r="UX20">
            <v>0</v>
          </cell>
          <cell r="UY20">
            <v>0</v>
          </cell>
          <cell r="UZ20">
            <v>0</v>
          </cell>
          <cell r="VA20">
            <v>0</v>
          </cell>
          <cell r="VB20">
            <v>0</v>
          </cell>
          <cell r="VC20">
            <v>0</v>
          </cell>
          <cell r="VD20">
            <v>0</v>
          </cell>
          <cell r="VE20">
            <v>0</v>
          </cell>
          <cell r="VF20">
            <v>0</v>
          </cell>
          <cell r="VG20">
            <v>0</v>
          </cell>
          <cell r="VH20">
            <v>0</v>
          </cell>
          <cell r="VI20">
            <v>0</v>
          </cell>
          <cell r="VJ20">
            <v>0</v>
          </cell>
          <cell r="VK20">
            <v>0</v>
          </cell>
          <cell r="VL20">
            <v>0</v>
          </cell>
          <cell r="VM20">
            <v>0</v>
          </cell>
          <cell r="VN20">
            <v>0</v>
          </cell>
          <cell r="VO20">
            <v>0</v>
          </cell>
          <cell r="VP20">
            <v>0</v>
          </cell>
          <cell r="VQ20">
            <v>0</v>
          </cell>
          <cell r="VR20">
            <v>0</v>
          </cell>
          <cell r="VS20">
            <v>0</v>
          </cell>
          <cell r="VT20">
            <v>0</v>
          </cell>
          <cell r="VU20">
            <v>0</v>
          </cell>
          <cell r="VV20">
            <v>0</v>
          </cell>
          <cell r="VW20">
            <v>0</v>
          </cell>
          <cell r="VX20">
            <v>0</v>
          </cell>
          <cell r="VY20">
            <v>0</v>
          </cell>
          <cell r="VZ20">
            <v>0</v>
          </cell>
          <cell r="WA20">
            <v>0</v>
          </cell>
          <cell r="WB20">
            <v>0</v>
          </cell>
          <cell r="WC20">
            <v>0</v>
          </cell>
          <cell r="WD20">
            <v>0</v>
          </cell>
          <cell r="WE20">
            <v>0</v>
          </cell>
          <cell r="WF20">
            <v>0</v>
          </cell>
          <cell r="WG20">
            <v>0</v>
          </cell>
          <cell r="WH20">
            <v>0</v>
          </cell>
          <cell r="WI20">
            <v>0</v>
          </cell>
          <cell r="WJ20">
            <v>0</v>
          </cell>
          <cell r="WK20">
            <v>0</v>
          </cell>
          <cell r="WL20">
            <v>0</v>
          </cell>
          <cell r="WM20">
            <v>0</v>
          </cell>
          <cell r="WN20">
            <v>0</v>
          </cell>
          <cell r="WO20">
            <v>0</v>
          </cell>
          <cell r="WP20">
            <v>0</v>
          </cell>
          <cell r="WQ20">
            <v>0</v>
          </cell>
          <cell r="WR20">
            <v>0</v>
          </cell>
          <cell r="WS20">
            <v>0</v>
          </cell>
          <cell r="WT20">
            <v>0</v>
          </cell>
          <cell r="WU20">
            <v>0</v>
          </cell>
          <cell r="WV20">
            <v>0</v>
          </cell>
          <cell r="WW20">
            <v>0</v>
          </cell>
          <cell r="WX20">
            <v>0</v>
          </cell>
          <cell r="WY20">
            <v>0</v>
          </cell>
          <cell r="WZ20">
            <v>0</v>
          </cell>
          <cell r="XA20">
            <v>0</v>
          </cell>
          <cell r="XB20">
            <v>0</v>
          </cell>
          <cell r="XC20">
            <v>0</v>
          </cell>
          <cell r="XD20">
            <v>0</v>
          </cell>
          <cell r="XE20">
            <v>0</v>
          </cell>
          <cell r="XF20">
            <v>0</v>
          </cell>
          <cell r="XG20">
            <v>0</v>
          </cell>
          <cell r="XH20">
            <v>0</v>
          </cell>
          <cell r="XI20">
            <v>0</v>
          </cell>
          <cell r="XJ20">
            <v>0</v>
          </cell>
          <cell r="XK20">
            <v>0</v>
          </cell>
          <cell r="XL20">
            <v>0</v>
          </cell>
          <cell r="XM20">
            <v>0</v>
          </cell>
          <cell r="XN20">
            <v>0</v>
          </cell>
          <cell r="XO20">
            <v>0</v>
          </cell>
          <cell r="XP20">
            <v>0</v>
          </cell>
          <cell r="XQ20">
            <v>0</v>
          </cell>
        </row>
        <row r="21">
          <cell r="C21">
            <v>9022.3741989080536</v>
          </cell>
        </row>
        <row r="22">
          <cell r="C22">
            <v>9022.3741989080536</v>
          </cell>
          <cell r="F22" t="str">
            <v>Pesos Ajustados</v>
          </cell>
          <cell r="G22" t="str">
            <v>Coparticipación Federal de Impuestos</v>
          </cell>
          <cell r="N22" t="str">
            <v>Banco de la Nación Argentina</v>
          </cell>
          <cell r="P22" t="str">
            <v>UVA</v>
          </cell>
          <cell r="BN22">
            <v>31232416.587448001</v>
          </cell>
          <cell r="BO22">
            <v>0</v>
          </cell>
          <cell r="BP22">
            <v>28178348.018510003</v>
          </cell>
          <cell r="BQ22">
            <v>0</v>
          </cell>
          <cell r="BR22">
            <v>27980410.255617004</v>
          </cell>
          <cell r="BS22">
            <v>0</v>
          </cell>
          <cell r="BT22">
            <v>34493189.20868168</v>
          </cell>
          <cell r="BU22">
            <v>0</v>
          </cell>
          <cell r="BV22">
            <v>36289171.412242003</v>
          </cell>
          <cell r="BW22">
            <v>0</v>
          </cell>
          <cell r="BX22">
            <v>36434767.486644998</v>
          </cell>
          <cell r="BY22">
            <v>0</v>
          </cell>
          <cell r="BZ22">
            <v>37575486.725589998</v>
          </cell>
          <cell r="CA22">
            <v>0</v>
          </cell>
          <cell r="CB22">
            <v>39830620.2335236</v>
          </cell>
          <cell r="CC22">
            <v>0</v>
          </cell>
          <cell r="CD22">
            <v>40833619.468610965</v>
          </cell>
          <cell r="CE22">
            <v>0</v>
          </cell>
          <cell r="CF22">
            <v>40426123.740158617</v>
          </cell>
          <cell r="CG22">
            <v>0</v>
          </cell>
          <cell r="CH22">
            <v>42766408.869618647</v>
          </cell>
          <cell r="CI22">
            <v>0</v>
          </cell>
          <cell r="CJ22">
            <v>42274777.778201774</v>
          </cell>
          <cell r="CK22">
            <v>214309637.33767909</v>
          </cell>
          <cell r="CL22">
            <v>43703580.794612862</v>
          </cell>
          <cell r="CM22">
            <v>218967837.89411768</v>
          </cell>
          <cell r="CN22">
            <v>43726681.637016684</v>
          </cell>
          <cell r="CO22">
            <v>223846266.4446201</v>
          </cell>
          <cell r="CP22">
            <v>40839094.844094835</v>
          </cell>
          <cell r="CQ22">
            <v>228448576.51897568</v>
          </cell>
          <cell r="CR22">
            <v>43667990.551967844</v>
          </cell>
          <cell r="CS22">
            <v>233706987.56574589</v>
          </cell>
          <cell r="CT22">
            <v>42156137.885650836</v>
          </cell>
          <cell r="CU22">
            <v>238557989.57359922</v>
          </cell>
          <cell r="CV22">
            <v>43467127.783280909</v>
          </cell>
          <cell r="CW22">
            <v>243709702.6141884</v>
          </cell>
          <cell r="CX22">
            <v>41885332.883400589</v>
          </cell>
          <cell r="CY22">
            <v>248587748.01841086</v>
          </cell>
          <cell r="CZ22">
            <v>43108372.829665318</v>
          </cell>
          <cell r="DA22">
            <v>253783162.62347314</v>
          </cell>
          <cell r="DB22">
            <v>42872135.397808336</v>
          </cell>
          <cell r="DC22">
            <v>258864010.24581304</v>
          </cell>
          <cell r="DD22">
            <v>41193112.350572981</v>
          </cell>
          <cell r="DE22">
            <v>263780456.26606873</v>
          </cell>
          <cell r="DF22">
            <v>42270756.531533591</v>
          </cell>
          <cell r="DG22">
            <v>269029226.39479107</v>
          </cell>
          <cell r="DH22">
            <v>40535677.574694537</v>
          </cell>
          <cell r="DI22">
            <v>273991153.99222863</v>
          </cell>
          <cell r="DJ22">
            <v>41507569.203688622</v>
          </cell>
          <cell r="DK22">
            <v>279267516.30775726</v>
          </cell>
          <cell r="DL22">
            <v>41065476.580951795</v>
          </cell>
          <cell r="DM22">
            <v>284419334.94635737</v>
          </cell>
          <cell r="DN22">
            <v>36582910.743347175</v>
          </cell>
          <cell r="DO22">
            <v>289020831.62627733</v>
          </cell>
          <cell r="DP22">
            <v>40024396.741172977</v>
          </cell>
          <cell r="DQ22">
            <v>294534371.18554407</v>
          </cell>
          <cell r="DR22">
            <v>38142940.720662735</v>
          </cell>
          <cell r="DS22">
            <v>299401577.72031772</v>
          </cell>
          <cell r="DT22">
            <v>38787984.412046105</v>
          </cell>
          <cell r="DU22">
            <v>304464823.90034014</v>
          </cell>
          <cell r="DV22">
            <v>36847466.436845131</v>
          </cell>
          <cell r="DW22">
            <v>309179890.80461431</v>
          </cell>
          <cell r="DX22">
            <v>37349802.613314807</v>
          </cell>
          <cell r="DY22">
            <v>314117003.53102541</v>
          </cell>
          <cell r="DZ22">
            <v>36560133.377867572</v>
          </cell>
          <cell r="EA22">
            <v>318863767.83357227</v>
          </cell>
          <cell r="EB22">
            <v>34552858.072305821</v>
          </cell>
          <cell r="EC22">
            <v>323379312.75604922</v>
          </cell>
          <cell r="ED22">
            <v>34834383.659581825</v>
          </cell>
          <cell r="EE22">
            <v>328117420.25812125</v>
          </cell>
          <cell r="EF22">
            <v>32796511.148824722</v>
          </cell>
          <cell r="EG22">
            <v>332520182.49949747</v>
          </cell>
          <cell r="EH22">
            <v>32926985.733071901</v>
          </cell>
          <cell r="EI22">
            <v>337120611.29211658</v>
          </cell>
          <cell r="EJ22">
            <v>31907744.325933732</v>
          </cell>
          <cell r="EK22">
            <v>341534506.68860632</v>
          </cell>
          <cell r="EL22">
            <v>27822615.467647217</v>
          </cell>
          <cell r="EM22">
            <v>345416824.67063212</v>
          </cell>
          <cell r="EN22">
            <v>29725297.378306072</v>
          </cell>
          <cell r="EO22">
            <v>349991404.61170208</v>
          </cell>
          <cell r="EP22">
            <v>27638419.468023773</v>
          </cell>
          <cell r="EQ22">
            <v>353965723.03871769</v>
          </cell>
          <cell r="ER22">
            <v>27367509.164454035</v>
          </cell>
          <cell r="ES22">
            <v>358033722.06843764</v>
          </cell>
          <cell r="ET22">
            <v>25273806.627190322</v>
          </cell>
          <cell r="EU22">
            <v>361762330.16514254</v>
          </cell>
          <cell r="EV22">
            <v>24841065.668964304</v>
          </cell>
          <cell r="EW22">
            <v>365604393.87066919</v>
          </cell>
          <cell r="EX22">
            <v>23520079.538272206</v>
          </cell>
          <cell r="EY22">
            <v>369239958.36803985</v>
          </cell>
          <cell r="EZ22">
            <v>21439805.681263272</v>
          </cell>
          <cell r="FA22">
            <v>372644241.64532298</v>
          </cell>
          <cell r="FB22">
            <v>20766093.047244634</v>
          </cell>
          <cell r="FC22">
            <v>376159998.06010664</v>
          </cell>
          <cell r="FD22">
            <v>18708956.654085357</v>
          </cell>
          <cell r="FE22">
            <v>379376065.50656456</v>
          </cell>
          <cell r="FF22">
            <v>17876046.574733563</v>
          </cell>
          <cell r="FG22">
            <v>382683694.97256935</v>
          </cell>
          <cell r="FH22">
            <v>16383616.225105366</v>
          </cell>
          <cell r="FI22">
            <v>385807737.00144875</v>
          </cell>
          <cell r="FJ22">
            <v>13413802.659361165</v>
          </cell>
          <cell r="FK22">
            <v>388574442.06954473</v>
          </cell>
          <cell r="FL22">
            <v>13312640.819105141</v>
          </cell>
          <cell r="FM22">
            <v>391864024.05978501</v>
          </cell>
          <cell r="FN22">
            <v>11355755.244199751</v>
          </cell>
          <cell r="FO22">
            <v>394747682.34330183</v>
          </cell>
          <cell r="FP22">
            <v>10133908.227871606</v>
          </cell>
          <cell r="FQ22">
            <v>397728656.28239763</v>
          </cell>
          <cell r="FR22">
            <v>8229202.7861256432</v>
          </cell>
          <cell r="FS22">
            <v>400487868.91403025</v>
          </cell>
          <cell r="FT22">
            <v>6851603.2289899271</v>
          </cell>
          <cell r="FU22">
            <v>403360512.86216164</v>
          </cell>
          <cell r="FV22">
            <v>5173690.0270770239</v>
          </cell>
          <cell r="FW22">
            <v>406106851.61556154</v>
          </cell>
          <cell r="FX22">
            <v>3359227.9666949701</v>
          </cell>
          <cell r="FY22">
            <v>408706069.47146428</v>
          </cell>
          <cell r="FZ22">
            <v>1747125.6472598962</v>
          </cell>
          <cell r="GA22">
            <v>411419911.16532999</v>
          </cell>
          <cell r="GB22">
            <v>0</v>
          </cell>
          <cell r="GC22">
            <v>0</v>
          </cell>
          <cell r="GD22">
            <v>0</v>
          </cell>
          <cell r="GE22">
            <v>0</v>
          </cell>
          <cell r="GF22">
            <v>0</v>
          </cell>
          <cell r="GG22">
            <v>0</v>
          </cell>
          <cell r="GH22">
            <v>0</v>
          </cell>
          <cell r="GI22">
            <v>0</v>
          </cell>
          <cell r="GJ22">
            <v>0</v>
          </cell>
          <cell r="GK22">
            <v>0</v>
          </cell>
          <cell r="GL22">
            <v>0</v>
          </cell>
          <cell r="GM22">
            <v>0</v>
          </cell>
          <cell r="GN22">
            <v>0</v>
          </cell>
          <cell r="GO22">
            <v>0</v>
          </cell>
          <cell r="GP22">
            <v>0</v>
          </cell>
          <cell r="GQ22">
            <v>0</v>
          </cell>
          <cell r="GR22">
            <v>0</v>
          </cell>
          <cell r="GS22">
            <v>0</v>
          </cell>
          <cell r="GT22">
            <v>0</v>
          </cell>
          <cell r="GU22">
            <v>0</v>
          </cell>
          <cell r="GV22">
            <v>0</v>
          </cell>
          <cell r="GW22">
            <v>0</v>
          </cell>
          <cell r="GX22">
            <v>0</v>
          </cell>
          <cell r="GY22">
            <v>0</v>
          </cell>
          <cell r="GZ22">
            <v>0</v>
          </cell>
          <cell r="HA22">
            <v>0</v>
          </cell>
          <cell r="HB22">
            <v>0</v>
          </cell>
          <cell r="HC22">
            <v>0</v>
          </cell>
          <cell r="HD22">
            <v>0</v>
          </cell>
          <cell r="HE22">
            <v>0</v>
          </cell>
          <cell r="HF22">
            <v>0</v>
          </cell>
          <cell r="HG22">
            <v>0</v>
          </cell>
          <cell r="HH22">
            <v>0</v>
          </cell>
          <cell r="HI22">
            <v>0</v>
          </cell>
          <cell r="HJ22">
            <v>0</v>
          </cell>
          <cell r="HK22">
            <v>0</v>
          </cell>
          <cell r="HL22">
            <v>0</v>
          </cell>
          <cell r="HM22">
            <v>0</v>
          </cell>
          <cell r="HN22">
            <v>0</v>
          </cell>
          <cell r="HO22">
            <v>0</v>
          </cell>
          <cell r="HP22">
            <v>0</v>
          </cell>
          <cell r="HQ22">
            <v>0</v>
          </cell>
          <cell r="HR22">
            <v>0</v>
          </cell>
          <cell r="HS22">
            <v>0</v>
          </cell>
          <cell r="HT22">
            <v>0</v>
          </cell>
          <cell r="HU22">
            <v>0</v>
          </cell>
          <cell r="HV22">
            <v>0</v>
          </cell>
          <cell r="HW22">
            <v>0</v>
          </cell>
          <cell r="HX22">
            <v>0</v>
          </cell>
          <cell r="HY22">
            <v>0</v>
          </cell>
          <cell r="HZ22">
            <v>0</v>
          </cell>
          <cell r="IA22">
            <v>0</v>
          </cell>
          <cell r="IB22">
            <v>0</v>
          </cell>
          <cell r="IC22">
            <v>0</v>
          </cell>
          <cell r="ID22">
            <v>0</v>
          </cell>
          <cell r="IE22">
            <v>0</v>
          </cell>
          <cell r="IF22">
            <v>0</v>
          </cell>
          <cell r="IG22">
            <v>0</v>
          </cell>
          <cell r="IH22">
            <v>0</v>
          </cell>
          <cell r="II22">
            <v>0</v>
          </cell>
          <cell r="IJ22">
            <v>0</v>
          </cell>
          <cell r="IK22">
            <v>0</v>
          </cell>
          <cell r="IL22">
            <v>0</v>
          </cell>
          <cell r="IM22">
            <v>0</v>
          </cell>
          <cell r="IN22">
            <v>0</v>
          </cell>
          <cell r="IO22">
            <v>0</v>
          </cell>
          <cell r="IP22">
            <v>0</v>
          </cell>
          <cell r="IQ22">
            <v>0</v>
          </cell>
          <cell r="IR22">
            <v>0</v>
          </cell>
          <cell r="IS22">
            <v>0</v>
          </cell>
          <cell r="IT22">
            <v>0</v>
          </cell>
          <cell r="IU22">
            <v>0</v>
          </cell>
          <cell r="IV22">
            <v>0</v>
          </cell>
          <cell r="IW22">
            <v>0</v>
          </cell>
          <cell r="IX22">
            <v>0</v>
          </cell>
          <cell r="IY22">
            <v>0</v>
          </cell>
          <cell r="IZ22">
            <v>0</v>
          </cell>
          <cell r="JA22">
            <v>0</v>
          </cell>
          <cell r="JB22">
            <v>0</v>
          </cell>
          <cell r="JC22">
            <v>0</v>
          </cell>
          <cell r="JD22">
            <v>0</v>
          </cell>
          <cell r="JE22">
            <v>0</v>
          </cell>
          <cell r="JF22">
            <v>0</v>
          </cell>
          <cell r="JG22">
            <v>0</v>
          </cell>
          <cell r="JH22">
            <v>0</v>
          </cell>
          <cell r="JI22">
            <v>0</v>
          </cell>
          <cell r="JJ22">
            <v>0</v>
          </cell>
          <cell r="JK22">
            <v>0</v>
          </cell>
          <cell r="JL22">
            <v>0</v>
          </cell>
          <cell r="JM22">
            <v>0</v>
          </cell>
          <cell r="JN22">
            <v>0</v>
          </cell>
          <cell r="JO22">
            <v>0</v>
          </cell>
          <cell r="JP22">
            <v>0</v>
          </cell>
          <cell r="JQ22">
            <v>0</v>
          </cell>
          <cell r="JR22">
            <v>0</v>
          </cell>
          <cell r="JS22">
            <v>0</v>
          </cell>
          <cell r="JT22">
            <v>0</v>
          </cell>
          <cell r="JU22">
            <v>0</v>
          </cell>
          <cell r="JV22">
            <v>0</v>
          </cell>
          <cell r="JW22">
            <v>0</v>
          </cell>
          <cell r="JX22">
            <v>0</v>
          </cell>
          <cell r="JY22">
            <v>0</v>
          </cell>
          <cell r="JZ22">
            <v>0</v>
          </cell>
          <cell r="KA22">
            <v>0</v>
          </cell>
          <cell r="KB22">
            <v>0</v>
          </cell>
          <cell r="KC22">
            <v>0</v>
          </cell>
          <cell r="KD22">
            <v>0</v>
          </cell>
          <cell r="KE22">
            <v>0</v>
          </cell>
          <cell r="KF22">
            <v>0</v>
          </cell>
          <cell r="KG22">
            <v>0</v>
          </cell>
          <cell r="KH22">
            <v>0</v>
          </cell>
          <cell r="KI22">
            <v>0</v>
          </cell>
          <cell r="KJ22">
            <v>0</v>
          </cell>
          <cell r="KK22">
            <v>0</v>
          </cell>
          <cell r="KL22">
            <v>0</v>
          </cell>
          <cell r="KM22">
            <v>0</v>
          </cell>
          <cell r="KN22">
            <v>0</v>
          </cell>
          <cell r="KO22">
            <v>0</v>
          </cell>
          <cell r="KP22">
            <v>0</v>
          </cell>
          <cell r="KQ22">
            <v>0</v>
          </cell>
          <cell r="KR22">
            <v>0</v>
          </cell>
          <cell r="KS22">
            <v>0</v>
          </cell>
          <cell r="KT22">
            <v>0</v>
          </cell>
          <cell r="KU22">
            <v>0</v>
          </cell>
          <cell r="KV22">
            <v>0</v>
          </cell>
          <cell r="KW22">
            <v>0</v>
          </cell>
          <cell r="KX22">
            <v>0</v>
          </cell>
          <cell r="KY22">
            <v>0</v>
          </cell>
          <cell r="KZ22">
            <v>0</v>
          </cell>
          <cell r="LA22">
            <v>0</v>
          </cell>
          <cell r="LB22">
            <v>0</v>
          </cell>
          <cell r="LC22">
            <v>0</v>
          </cell>
          <cell r="LD22">
            <v>0</v>
          </cell>
          <cell r="LE22">
            <v>0</v>
          </cell>
          <cell r="LF22">
            <v>0</v>
          </cell>
          <cell r="LG22">
            <v>0</v>
          </cell>
          <cell r="LH22">
            <v>0</v>
          </cell>
          <cell r="LI22">
            <v>0</v>
          </cell>
          <cell r="LJ22">
            <v>0</v>
          </cell>
          <cell r="LK22">
            <v>0</v>
          </cell>
          <cell r="LL22">
            <v>0</v>
          </cell>
          <cell r="LM22">
            <v>0</v>
          </cell>
          <cell r="LN22">
            <v>0</v>
          </cell>
          <cell r="LO22">
            <v>0</v>
          </cell>
          <cell r="LP22">
            <v>0</v>
          </cell>
          <cell r="LQ22">
            <v>0</v>
          </cell>
          <cell r="LR22">
            <v>0</v>
          </cell>
          <cell r="LS22">
            <v>0</v>
          </cell>
          <cell r="LT22">
            <v>0</v>
          </cell>
          <cell r="LU22">
            <v>0</v>
          </cell>
          <cell r="LV22">
            <v>0</v>
          </cell>
          <cell r="LW22">
            <v>0</v>
          </cell>
          <cell r="LX22">
            <v>0</v>
          </cell>
          <cell r="LY22">
            <v>0</v>
          </cell>
          <cell r="LZ22">
            <v>0</v>
          </cell>
          <cell r="MA22">
            <v>0</v>
          </cell>
          <cell r="MB22">
            <v>0</v>
          </cell>
          <cell r="MC22">
            <v>0</v>
          </cell>
          <cell r="MD22">
            <v>0</v>
          </cell>
          <cell r="ME22">
            <v>0</v>
          </cell>
          <cell r="MF22">
            <v>0</v>
          </cell>
          <cell r="MG22">
            <v>0</v>
          </cell>
          <cell r="MH22">
            <v>0</v>
          </cell>
          <cell r="MI22">
            <v>0</v>
          </cell>
          <cell r="MJ22">
            <v>0</v>
          </cell>
          <cell r="MK22">
            <v>0</v>
          </cell>
          <cell r="ML22">
            <v>0</v>
          </cell>
          <cell r="MM22">
            <v>0</v>
          </cell>
          <cell r="MN22">
            <v>0</v>
          </cell>
          <cell r="MO22">
            <v>0</v>
          </cell>
          <cell r="MP22">
            <v>0</v>
          </cell>
          <cell r="MQ22">
            <v>0</v>
          </cell>
          <cell r="MR22">
            <v>0</v>
          </cell>
          <cell r="MS22">
            <v>0</v>
          </cell>
          <cell r="MT22">
            <v>0</v>
          </cell>
          <cell r="MU22">
            <v>0</v>
          </cell>
          <cell r="MV22">
            <v>0</v>
          </cell>
          <cell r="MW22">
            <v>0</v>
          </cell>
          <cell r="MX22">
            <v>0</v>
          </cell>
          <cell r="MY22">
            <v>0</v>
          </cell>
          <cell r="MZ22">
            <v>0</v>
          </cell>
          <cell r="NA22">
            <v>0</v>
          </cell>
          <cell r="NB22">
            <v>0</v>
          </cell>
          <cell r="NC22">
            <v>0</v>
          </cell>
          <cell r="ND22">
            <v>0</v>
          </cell>
          <cell r="NE22">
            <v>0</v>
          </cell>
          <cell r="NF22">
            <v>0</v>
          </cell>
          <cell r="NG22">
            <v>0</v>
          </cell>
          <cell r="NH22">
            <v>0</v>
          </cell>
          <cell r="NI22">
            <v>0</v>
          </cell>
          <cell r="NJ22">
            <v>0</v>
          </cell>
          <cell r="NK22">
            <v>0</v>
          </cell>
          <cell r="NL22">
            <v>0</v>
          </cell>
          <cell r="NM22">
            <v>0</v>
          </cell>
          <cell r="NN22">
            <v>0</v>
          </cell>
          <cell r="NO22">
            <v>0</v>
          </cell>
          <cell r="NP22">
            <v>0</v>
          </cell>
          <cell r="NQ22">
            <v>0</v>
          </cell>
          <cell r="NR22">
            <v>0</v>
          </cell>
          <cell r="NS22">
            <v>0</v>
          </cell>
          <cell r="NT22">
            <v>0</v>
          </cell>
          <cell r="NU22">
            <v>0</v>
          </cell>
          <cell r="NV22">
            <v>0</v>
          </cell>
          <cell r="NW22">
            <v>0</v>
          </cell>
          <cell r="NX22">
            <v>0</v>
          </cell>
          <cell r="NY22">
            <v>0</v>
          </cell>
          <cell r="NZ22">
            <v>0</v>
          </cell>
          <cell r="OA22">
            <v>0</v>
          </cell>
          <cell r="OB22">
            <v>0</v>
          </cell>
          <cell r="OC22">
            <v>0</v>
          </cell>
          <cell r="OD22">
            <v>0</v>
          </cell>
          <cell r="OE22">
            <v>0</v>
          </cell>
          <cell r="OF22">
            <v>0</v>
          </cell>
          <cell r="OG22">
            <v>0</v>
          </cell>
          <cell r="OH22">
            <v>0</v>
          </cell>
          <cell r="OI22">
            <v>0</v>
          </cell>
          <cell r="OJ22">
            <v>0</v>
          </cell>
          <cell r="OK22">
            <v>0</v>
          </cell>
          <cell r="OL22">
            <v>0</v>
          </cell>
          <cell r="OM22">
            <v>0</v>
          </cell>
          <cell r="ON22">
            <v>0</v>
          </cell>
          <cell r="OO22">
            <v>0</v>
          </cell>
          <cell r="OP22">
            <v>0</v>
          </cell>
          <cell r="OQ22">
            <v>0</v>
          </cell>
          <cell r="OR22">
            <v>0</v>
          </cell>
          <cell r="OS22">
            <v>0</v>
          </cell>
          <cell r="OT22">
            <v>0</v>
          </cell>
          <cell r="OU22">
            <v>0</v>
          </cell>
          <cell r="OV22">
            <v>0</v>
          </cell>
          <cell r="OW22">
            <v>0</v>
          </cell>
          <cell r="OX22">
            <v>0</v>
          </cell>
          <cell r="OY22">
            <v>0</v>
          </cell>
          <cell r="OZ22">
            <v>0</v>
          </cell>
          <cell r="PA22">
            <v>0</v>
          </cell>
          <cell r="PB22">
            <v>0</v>
          </cell>
          <cell r="PC22">
            <v>0</v>
          </cell>
          <cell r="PD22">
            <v>0</v>
          </cell>
          <cell r="PE22">
            <v>0</v>
          </cell>
          <cell r="PF22">
            <v>0</v>
          </cell>
          <cell r="PG22">
            <v>0</v>
          </cell>
          <cell r="PH22">
            <v>0</v>
          </cell>
          <cell r="PI22">
            <v>0</v>
          </cell>
          <cell r="PJ22">
            <v>0</v>
          </cell>
          <cell r="PK22">
            <v>0</v>
          </cell>
          <cell r="PL22">
            <v>0</v>
          </cell>
          <cell r="PM22">
            <v>0</v>
          </cell>
          <cell r="PN22">
            <v>0</v>
          </cell>
          <cell r="PO22">
            <v>0</v>
          </cell>
          <cell r="PP22">
            <v>0</v>
          </cell>
          <cell r="PQ22">
            <v>0</v>
          </cell>
          <cell r="PR22">
            <v>0</v>
          </cell>
          <cell r="PS22">
            <v>0</v>
          </cell>
          <cell r="PT22">
            <v>0</v>
          </cell>
          <cell r="PU22">
            <v>0</v>
          </cell>
          <cell r="PV22">
            <v>0</v>
          </cell>
          <cell r="PW22">
            <v>0</v>
          </cell>
          <cell r="PX22">
            <v>0</v>
          </cell>
          <cell r="PY22">
            <v>0</v>
          </cell>
          <cell r="PZ22">
            <v>0</v>
          </cell>
          <cell r="QA22">
            <v>0</v>
          </cell>
          <cell r="QB22">
            <v>0</v>
          </cell>
          <cell r="QC22">
            <v>0</v>
          </cell>
          <cell r="QD22">
            <v>0</v>
          </cell>
          <cell r="QE22">
            <v>0</v>
          </cell>
          <cell r="QF22">
            <v>0</v>
          </cell>
          <cell r="QG22">
            <v>0</v>
          </cell>
          <cell r="QH22">
            <v>0</v>
          </cell>
          <cell r="QI22">
            <v>0</v>
          </cell>
          <cell r="QJ22">
            <v>0</v>
          </cell>
          <cell r="QK22">
            <v>0</v>
          </cell>
          <cell r="QL22">
            <v>0</v>
          </cell>
          <cell r="QM22">
            <v>0</v>
          </cell>
          <cell r="QN22">
            <v>0</v>
          </cell>
          <cell r="QO22">
            <v>0</v>
          </cell>
          <cell r="QP22">
            <v>0</v>
          </cell>
          <cell r="QQ22">
            <v>0</v>
          </cell>
          <cell r="QR22">
            <v>0</v>
          </cell>
          <cell r="QS22">
            <v>0</v>
          </cell>
          <cell r="QT22">
            <v>0</v>
          </cell>
          <cell r="QU22">
            <v>0</v>
          </cell>
          <cell r="QV22">
            <v>0</v>
          </cell>
          <cell r="QW22">
            <v>0</v>
          </cell>
          <cell r="QX22">
            <v>0</v>
          </cell>
          <cell r="QY22">
            <v>0</v>
          </cell>
          <cell r="QZ22">
            <v>0</v>
          </cell>
          <cell r="RA22">
            <v>0</v>
          </cell>
          <cell r="RB22">
            <v>0</v>
          </cell>
          <cell r="RC22">
            <v>0</v>
          </cell>
          <cell r="RD22">
            <v>0</v>
          </cell>
          <cell r="RE22">
            <v>0</v>
          </cell>
          <cell r="RF22">
            <v>0</v>
          </cell>
          <cell r="RG22">
            <v>0</v>
          </cell>
          <cell r="RH22">
            <v>0</v>
          </cell>
          <cell r="RI22">
            <v>0</v>
          </cell>
          <cell r="RJ22">
            <v>0</v>
          </cell>
          <cell r="RK22">
            <v>0</v>
          </cell>
          <cell r="RL22">
            <v>0</v>
          </cell>
          <cell r="RM22">
            <v>0</v>
          </cell>
          <cell r="RN22">
            <v>0</v>
          </cell>
          <cell r="RO22">
            <v>0</v>
          </cell>
          <cell r="RP22">
            <v>0</v>
          </cell>
          <cell r="RQ22">
            <v>0</v>
          </cell>
          <cell r="RR22">
            <v>0</v>
          </cell>
          <cell r="RS22">
            <v>0</v>
          </cell>
          <cell r="RT22">
            <v>0</v>
          </cell>
          <cell r="RU22">
            <v>0</v>
          </cell>
          <cell r="RV22">
            <v>0</v>
          </cell>
          <cell r="RW22">
            <v>0</v>
          </cell>
          <cell r="RX22">
            <v>0</v>
          </cell>
          <cell r="RY22">
            <v>0</v>
          </cell>
          <cell r="RZ22">
            <v>0</v>
          </cell>
          <cell r="SA22">
            <v>0</v>
          </cell>
          <cell r="SB22">
            <v>0</v>
          </cell>
          <cell r="SC22">
            <v>0</v>
          </cell>
          <cell r="SD22">
            <v>0</v>
          </cell>
          <cell r="SE22">
            <v>0</v>
          </cell>
          <cell r="SF22">
            <v>0</v>
          </cell>
          <cell r="SG22">
            <v>0</v>
          </cell>
          <cell r="SH22">
            <v>0</v>
          </cell>
          <cell r="SI22">
            <v>0</v>
          </cell>
          <cell r="SJ22">
            <v>0</v>
          </cell>
          <cell r="SK22">
            <v>0</v>
          </cell>
          <cell r="SL22">
            <v>0</v>
          </cell>
          <cell r="SM22">
            <v>0</v>
          </cell>
          <cell r="SN22">
            <v>0</v>
          </cell>
          <cell r="SO22">
            <v>0</v>
          </cell>
          <cell r="SP22">
            <v>0</v>
          </cell>
          <cell r="SQ22">
            <v>0</v>
          </cell>
          <cell r="SR22">
            <v>0</v>
          </cell>
          <cell r="SS22">
            <v>0</v>
          </cell>
          <cell r="ST22">
            <v>0</v>
          </cell>
          <cell r="SU22">
            <v>0</v>
          </cell>
          <cell r="SV22">
            <v>0</v>
          </cell>
          <cell r="SW22">
            <v>0</v>
          </cell>
          <cell r="SX22">
            <v>0</v>
          </cell>
          <cell r="SY22">
            <v>0</v>
          </cell>
          <cell r="SZ22">
            <v>0</v>
          </cell>
          <cell r="TA22">
            <v>0</v>
          </cell>
          <cell r="TB22">
            <v>0</v>
          </cell>
          <cell r="TC22">
            <v>0</v>
          </cell>
          <cell r="TD22">
            <v>0</v>
          </cell>
          <cell r="TE22">
            <v>0</v>
          </cell>
          <cell r="TF22">
            <v>0</v>
          </cell>
          <cell r="TG22">
            <v>0</v>
          </cell>
          <cell r="TH22">
            <v>0</v>
          </cell>
          <cell r="TI22">
            <v>0</v>
          </cell>
          <cell r="TJ22">
            <v>0</v>
          </cell>
          <cell r="TK22">
            <v>0</v>
          </cell>
          <cell r="TL22">
            <v>0</v>
          </cell>
          <cell r="TM22">
            <v>0</v>
          </cell>
          <cell r="TN22">
            <v>0</v>
          </cell>
          <cell r="TO22">
            <v>0</v>
          </cell>
          <cell r="TP22">
            <v>0</v>
          </cell>
          <cell r="TQ22">
            <v>0</v>
          </cell>
          <cell r="TR22">
            <v>0</v>
          </cell>
          <cell r="TS22">
            <v>0</v>
          </cell>
          <cell r="TT22">
            <v>0</v>
          </cell>
          <cell r="TU22">
            <v>0</v>
          </cell>
          <cell r="TV22">
            <v>0</v>
          </cell>
          <cell r="TW22">
            <v>0</v>
          </cell>
          <cell r="TX22">
            <v>0</v>
          </cell>
          <cell r="TY22">
            <v>0</v>
          </cell>
          <cell r="TZ22">
            <v>0</v>
          </cell>
          <cell r="UA22">
            <v>0</v>
          </cell>
          <cell r="UB22">
            <v>0</v>
          </cell>
          <cell r="UC22">
            <v>0</v>
          </cell>
          <cell r="UD22">
            <v>0</v>
          </cell>
          <cell r="UE22">
            <v>0</v>
          </cell>
          <cell r="UF22">
            <v>0</v>
          </cell>
          <cell r="UG22">
            <v>0</v>
          </cell>
          <cell r="UH22">
            <v>0</v>
          </cell>
          <cell r="UI22">
            <v>0</v>
          </cell>
          <cell r="UJ22">
            <v>0</v>
          </cell>
          <cell r="UK22">
            <v>0</v>
          </cell>
          <cell r="UL22">
            <v>0</v>
          </cell>
          <cell r="UM22">
            <v>0</v>
          </cell>
          <cell r="UN22">
            <v>0</v>
          </cell>
          <cell r="UO22">
            <v>0</v>
          </cell>
          <cell r="UP22">
            <v>0</v>
          </cell>
          <cell r="UQ22">
            <v>0</v>
          </cell>
          <cell r="UR22">
            <v>0</v>
          </cell>
          <cell r="US22">
            <v>0</v>
          </cell>
          <cell r="UT22">
            <v>0</v>
          </cell>
          <cell r="UU22">
            <v>0</v>
          </cell>
          <cell r="UV22">
            <v>0</v>
          </cell>
          <cell r="UW22">
            <v>0</v>
          </cell>
          <cell r="UX22">
            <v>0</v>
          </cell>
          <cell r="UY22">
            <v>0</v>
          </cell>
          <cell r="UZ22">
            <v>0</v>
          </cell>
          <cell r="VA22">
            <v>0</v>
          </cell>
          <cell r="VB22">
            <v>0</v>
          </cell>
          <cell r="VC22">
            <v>0</v>
          </cell>
          <cell r="VD22">
            <v>0</v>
          </cell>
          <cell r="VE22">
            <v>0</v>
          </cell>
          <cell r="VF22">
            <v>0</v>
          </cell>
          <cell r="VG22">
            <v>0</v>
          </cell>
          <cell r="VH22">
            <v>0</v>
          </cell>
          <cell r="VI22">
            <v>0</v>
          </cell>
          <cell r="VJ22">
            <v>0</v>
          </cell>
          <cell r="VK22">
            <v>0</v>
          </cell>
          <cell r="VL22">
            <v>0</v>
          </cell>
          <cell r="VM22">
            <v>0</v>
          </cell>
          <cell r="VN22">
            <v>0</v>
          </cell>
          <cell r="VO22">
            <v>0</v>
          </cell>
          <cell r="VP22">
            <v>0</v>
          </cell>
          <cell r="VQ22">
            <v>0</v>
          </cell>
          <cell r="VR22">
            <v>0</v>
          </cell>
          <cell r="VS22">
            <v>0</v>
          </cell>
          <cell r="VT22">
            <v>0</v>
          </cell>
          <cell r="VU22">
            <v>0</v>
          </cell>
          <cell r="VV22">
            <v>0</v>
          </cell>
          <cell r="VW22">
            <v>0</v>
          </cell>
          <cell r="VX22">
            <v>0</v>
          </cell>
          <cell r="VY22">
            <v>0</v>
          </cell>
          <cell r="VZ22">
            <v>0</v>
          </cell>
          <cell r="WA22">
            <v>0</v>
          </cell>
          <cell r="WB22">
            <v>0</v>
          </cell>
          <cell r="WC22">
            <v>0</v>
          </cell>
          <cell r="WD22">
            <v>0</v>
          </cell>
          <cell r="WE22">
            <v>0</v>
          </cell>
          <cell r="WF22">
            <v>0</v>
          </cell>
          <cell r="WG22">
            <v>0</v>
          </cell>
          <cell r="WH22">
            <v>0</v>
          </cell>
          <cell r="WI22">
            <v>0</v>
          </cell>
          <cell r="WJ22">
            <v>0</v>
          </cell>
          <cell r="WK22">
            <v>0</v>
          </cell>
          <cell r="WL22">
            <v>0</v>
          </cell>
          <cell r="WM22">
            <v>0</v>
          </cell>
          <cell r="WN22">
            <v>0</v>
          </cell>
          <cell r="WO22">
            <v>0</v>
          </cell>
          <cell r="WP22">
            <v>0</v>
          </cell>
          <cell r="WQ22">
            <v>0</v>
          </cell>
          <cell r="WR22">
            <v>0</v>
          </cell>
          <cell r="WS22">
            <v>0</v>
          </cell>
          <cell r="WT22">
            <v>0</v>
          </cell>
          <cell r="WU22">
            <v>0</v>
          </cell>
          <cell r="WV22">
            <v>0</v>
          </cell>
          <cell r="WW22">
            <v>0</v>
          </cell>
          <cell r="WX22">
            <v>0</v>
          </cell>
          <cell r="WY22">
            <v>0</v>
          </cell>
          <cell r="WZ22">
            <v>0</v>
          </cell>
          <cell r="XA22">
            <v>0</v>
          </cell>
          <cell r="XB22">
            <v>0</v>
          </cell>
          <cell r="XC22">
            <v>0</v>
          </cell>
          <cell r="XD22">
            <v>0</v>
          </cell>
          <cell r="XE22">
            <v>0</v>
          </cell>
          <cell r="XF22">
            <v>0</v>
          </cell>
          <cell r="XG22">
            <v>0</v>
          </cell>
          <cell r="XH22">
            <v>0</v>
          </cell>
          <cell r="XI22">
            <v>0</v>
          </cell>
          <cell r="XJ22">
            <v>0</v>
          </cell>
          <cell r="XK22">
            <v>0</v>
          </cell>
          <cell r="XL22">
            <v>0</v>
          </cell>
          <cell r="XM22">
            <v>0</v>
          </cell>
          <cell r="XN22">
            <v>0</v>
          </cell>
          <cell r="XO22">
            <v>0</v>
          </cell>
          <cell r="XP22">
            <v>0</v>
          </cell>
          <cell r="XQ22">
            <v>0</v>
          </cell>
        </row>
        <row r="23">
          <cell r="C23">
            <v>0</v>
          </cell>
          <cell r="F23" t="str">
            <v>Pesos</v>
          </cell>
          <cell r="G23" t="str">
            <v>Coparticipación Federal de Impuestos</v>
          </cell>
          <cell r="N23" t="str">
            <v>Banco de la Nación Argentina</v>
          </cell>
          <cell r="P23" t="str">
            <v>BADLAR</v>
          </cell>
          <cell r="BN23">
            <v>0</v>
          </cell>
          <cell r="BO23">
            <v>17361780.32</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0</v>
          </cell>
          <cell r="FD23">
            <v>0</v>
          </cell>
          <cell r="FE23">
            <v>0</v>
          </cell>
          <cell r="FF23">
            <v>0</v>
          </cell>
          <cell r="FG23">
            <v>0</v>
          </cell>
          <cell r="FH23">
            <v>0</v>
          </cell>
          <cell r="FI23">
            <v>0</v>
          </cell>
          <cell r="FJ23">
            <v>0</v>
          </cell>
          <cell r="FK23">
            <v>0</v>
          </cell>
          <cell r="FL23">
            <v>0</v>
          </cell>
          <cell r="FM23">
            <v>0</v>
          </cell>
          <cell r="FN23">
            <v>0</v>
          </cell>
          <cell r="FO23">
            <v>0</v>
          </cell>
          <cell r="FP23">
            <v>0</v>
          </cell>
          <cell r="FQ23">
            <v>0</v>
          </cell>
          <cell r="FR23">
            <v>0</v>
          </cell>
          <cell r="FS23">
            <v>0</v>
          </cell>
          <cell r="FT23">
            <v>0</v>
          </cell>
          <cell r="FU23">
            <v>0</v>
          </cell>
          <cell r="FV23">
            <v>0</v>
          </cell>
          <cell r="FW23">
            <v>0</v>
          </cell>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L23">
            <v>0</v>
          </cell>
          <cell r="GM23">
            <v>0</v>
          </cell>
          <cell r="GN23">
            <v>0</v>
          </cell>
          <cell r="GO23">
            <v>0</v>
          </cell>
          <cell r="GP23">
            <v>0</v>
          </cell>
          <cell r="GQ23">
            <v>0</v>
          </cell>
          <cell r="GR23">
            <v>0</v>
          </cell>
          <cell r="GS23">
            <v>0</v>
          </cell>
          <cell r="GT23">
            <v>0</v>
          </cell>
          <cell r="GU23">
            <v>0</v>
          </cell>
          <cell r="GV23">
            <v>0</v>
          </cell>
          <cell r="GW23">
            <v>0</v>
          </cell>
          <cell r="GX23">
            <v>0</v>
          </cell>
          <cell r="GY23">
            <v>0</v>
          </cell>
          <cell r="GZ23">
            <v>0</v>
          </cell>
          <cell r="HA23">
            <v>0</v>
          </cell>
          <cell r="HB23">
            <v>0</v>
          </cell>
          <cell r="HC23">
            <v>0</v>
          </cell>
          <cell r="HD23">
            <v>0</v>
          </cell>
          <cell r="HE23">
            <v>0</v>
          </cell>
          <cell r="HF23">
            <v>0</v>
          </cell>
          <cell r="HG23">
            <v>0</v>
          </cell>
          <cell r="HH23">
            <v>0</v>
          </cell>
          <cell r="HI23">
            <v>0</v>
          </cell>
          <cell r="HJ23">
            <v>0</v>
          </cell>
          <cell r="HK23">
            <v>0</v>
          </cell>
          <cell r="HL23">
            <v>0</v>
          </cell>
          <cell r="HM23">
            <v>0</v>
          </cell>
          <cell r="HN23">
            <v>0</v>
          </cell>
          <cell r="HO23">
            <v>0</v>
          </cell>
          <cell r="HP23">
            <v>0</v>
          </cell>
          <cell r="HQ23">
            <v>0</v>
          </cell>
          <cell r="HR23">
            <v>0</v>
          </cell>
          <cell r="HS23">
            <v>0</v>
          </cell>
          <cell r="HT23">
            <v>0</v>
          </cell>
          <cell r="HU23">
            <v>0</v>
          </cell>
          <cell r="HV23">
            <v>0</v>
          </cell>
          <cell r="HW23">
            <v>0</v>
          </cell>
          <cell r="HX23">
            <v>0</v>
          </cell>
          <cell r="HY23">
            <v>0</v>
          </cell>
          <cell r="HZ23">
            <v>0</v>
          </cell>
          <cell r="IA23">
            <v>0</v>
          </cell>
          <cell r="IB23">
            <v>0</v>
          </cell>
          <cell r="IC23">
            <v>0</v>
          </cell>
          <cell r="ID23">
            <v>0</v>
          </cell>
          <cell r="IE23">
            <v>0</v>
          </cell>
          <cell r="IF23">
            <v>0</v>
          </cell>
          <cell r="IG23">
            <v>0</v>
          </cell>
          <cell r="IH23">
            <v>0</v>
          </cell>
          <cell r="II23">
            <v>0</v>
          </cell>
          <cell r="IJ23">
            <v>0</v>
          </cell>
          <cell r="IK23">
            <v>0</v>
          </cell>
          <cell r="IL23">
            <v>0</v>
          </cell>
          <cell r="IM23">
            <v>0</v>
          </cell>
          <cell r="IN23">
            <v>0</v>
          </cell>
          <cell r="IO23">
            <v>0</v>
          </cell>
          <cell r="IP23">
            <v>0</v>
          </cell>
          <cell r="IQ23">
            <v>0</v>
          </cell>
          <cell r="IR23">
            <v>0</v>
          </cell>
          <cell r="IS23">
            <v>0</v>
          </cell>
          <cell r="IT23">
            <v>0</v>
          </cell>
          <cell r="IU23">
            <v>0</v>
          </cell>
          <cell r="IV23">
            <v>0</v>
          </cell>
          <cell r="IW23">
            <v>0</v>
          </cell>
          <cell r="IX23">
            <v>0</v>
          </cell>
          <cell r="IY23">
            <v>0</v>
          </cell>
          <cell r="IZ23">
            <v>0</v>
          </cell>
          <cell r="JA23">
            <v>0</v>
          </cell>
          <cell r="JB23">
            <v>0</v>
          </cell>
          <cell r="JC23">
            <v>0</v>
          </cell>
          <cell r="JD23">
            <v>0</v>
          </cell>
          <cell r="JE23">
            <v>0</v>
          </cell>
          <cell r="JF23">
            <v>0</v>
          </cell>
          <cell r="JG23">
            <v>0</v>
          </cell>
          <cell r="JH23">
            <v>0</v>
          </cell>
          <cell r="JI23">
            <v>0</v>
          </cell>
          <cell r="JJ23">
            <v>0</v>
          </cell>
          <cell r="JK23">
            <v>0</v>
          </cell>
          <cell r="JL23">
            <v>0</v>
          </cell>
          <cell r="JM23">
            <v>0</v>
          </cell>
          <cell r="JN23">
            <v>0</v>
          </cell>
          <cell r="JO23">
            <v>0</v>
          </cell>
          <cell r="JP23">
            <v>0</v>
          </cell>
          <cell r="JQ23">
            <v>0</v>
          </cell>
          <cell r="JR23">
            <v>0</v>
          </cell>
          <cell r="JS23">
            <v>0</v>
          </cell>
          <cell r="JT23">
            <v>0</v>
          </cell>
          <cell r="JU23">
            <v>0</v>
          </cell>
          <cell r="JV23">
            <v>0</v>
          </cell>
          <cell r="JW23">
            <v>0</v>
          </cell>
          <cell r="JX23">
            <v>0</v>
          </cell>
          <cell r="JY23">
            <v>0</v>
          </cell>
          <cell r="JZ23">
            <v>0</v>
          </cell>
          <cell r="KA23">
            <v>0</v>
          </cell>
          <cell r="KB23">
            <v>0</v>
          </cell>
          <cell r="KC23">
            <v>0</v>
          </cell>
          <cell r="KD23">
            <v>0</v>
          </cell>
          <cell r="KE23">
            <v>0</v>
          </cell>
          <cell r="KF23">
            <v>0</v>
          </cell>
          <cell r="KG23">
            <v>0</v>
          </cell>
          <cell r="KH23">
            <v>0</v>
          </cell>
          <cell r="KI23">
            <v>0</v>
          </cell>
          <cell r="KJ23">
            <v>0</v>
          </cell>
          <cell r="KK23">
            <v>0</v>
          </cell>
          <cell r="KL23">
            <v>0</v>
          </cell>
          <cell r="KM23">
            <v>0</v>
          </cell>
          <cell r="KN23">
            <v>0</v>
          </cell>
          <cell r="KO23">
            <v>0</v>
          </cell>
          <cell r="KP23">
            <v>0</v>
          </cell>
          <cell r="KQ23">
            <v>0</v>
          </cell>
          <cell r="KR23">
            <v>0</v>
          </cell>
          <cell r="KS23">
            <v>0</v>
          </cell>
          <cell r="KT23">
            <v>0</v>
          </cell>
          <cell r="KU23">
            <v>0</v>
          </cell>
          <cell r="KV23">
            <v>0</v>
          </cell>
          <cell r="KW23">
            <v>0</v>
          </cell>
          <cell r="KX23">
            <v>0</v>
          </cell>
          <cell r="KY23">
            <v>0</v>
          </cell>
          <cell r="KZ23">
            <v>0</v>
          </cell>
          <cell r="LA23">
            <v>0</v>
          </cell>
          <cell r="LB23">
            <v>0</v>
          </cell>
          <cell r="LC23">
            <v>0</v>
          </cell>
          <cell r="LD23">
            <v>0</v>
          </cell>
          <cell r="LE23">
            <v>0</v>
          </cell>
          <cell r="LF23">
            <v>0</v>
          </cell>
          <cell r="LG23">
            <v>0</v>
          </cell>
          <cell r="LH23">
            <v>0</v>
          </cell>
          <cell r="LI23">
            <v>0</v>
          </cell>
          <cell r="LJ23">
            <v>0</v>
          </cell>
          <cell r="LK23">
            <v>0</v>
          </cell>
          <cell r="LL23">
            <v>0</v>
          </cell>
          <cell r="LM23">
            <v>0</v>
          </cell>
          <cell r="LN23">
            <v>0</v>
          </cell>
          <cell r="LO23">
            <v>0</v>
          </cell>
          <cell r="LP23">
            <v>0</v>
          </cell>
          <cell r="LQ23">
            <v>0</v>
          </cell>
          <cell r="LR23">
            <v>0</v>
          </cell>
          <cell r="LS23">
            <v>0</v>
          </cell>
          <cell r="LT23">
            <v>0</v>
          </cell>
          <cell r="LU23">
            <v>0</v>
          </cell>
          <cell r="LV23">
            <v>0</v>
          </cell>
          <cell r="LW23">
            <v>0</v>
          </cell>
          <cell r="LX23">
            <v>0</v>
          </cell>
          <cell r="LY23">
            <v>0</v>
          </cell>
          <cell r="LZ23">
            <v>0</v>
          </cell>
          <cell r="MA23">
            <v>0</v>
          </cell>
          <cell r="MB23">
            <v>0</v>
          </cell>
          <cell r="MC23">
            <v>0</v>
          </cell>
          <cell r="MD23">
            <v>0</v>
          </cell>
          <cell r="ME23">
            <v>0</v>
          </cell>
          <cell r="MF23">
            <v>0</v>
          </cell>
          <cell r="MG23">
            <v>0</v>
          </cell>
          <cell r="MH23">
            <v>0</v>
          </cell>
          <cell r="MI23">
            <v>0</v>
          </cell>
          <cell r="MJ23">
            <v>0</v>
          </cell>
          <cell r="MK23">
            <v>0</v>
          </cell>
          <cell r="ML23">
            <v>0</v>
          </cell>
          <cell r="MM23">
            <v>0</v>
          </cell>
          <cell r="MN23">
            <v>0</v>
          </cell>
          <cell r="MO23">
            <v>0</v>
          </cell>
          <cell r="MP23">
            <v>0</v>
          </cell>
          <cell r="MQ23">
            <v>0</v>
          </cell>
          <cell r="MR23">
            <v>0</v>
          </cell>
          <cell r="MS23">
            <v>0</v>
          </cell>
          <cell r="MT23">
            <v>0</v>
          </cell>
          <cell r="MU23">
            <v>0</v>
          </cell>
          <cell r="MV23">
            <v>0</v>
          </cell>
          <cell r="MW23">
            <v>0</v>
          </cell>
          <cell r="MX23">
            <v>0</v>
          </cell>
          <cell r="MY23">
            <v>0</v>
          </cell>
          <cell r="MZ23">
            <v>0</v>
          </cell>
          <cell r="NA23">
            <v>0</v>
          </cell>
          <cell r="NB23">
            <v>0</v>
          </cell>
          <cell r="NC23">
            <v>0</v>
          </cell>
          <cell r="ND23">
            <v>0</v>
          </cell>
          <cell r="NE23">
            <v>0</v>
          </cell>
          <cell r="NF23">
            <v>0</v>
          </cell>
          <cell r="NG23">
            <v>0</v>
          </cell>
          <cell r="NH23">
            <v>0</v>
          </cell>
          <cell r="NI23">
            <v>0</v>
          </cell>
          <cell r="NJ23">
            <v>0</v>
          </cell>
          <cell r="NK23">
            <v>0</v>
          </cell>
          <cell r="NL23">
            <v>0</v>
          </cell>
          <cell r="NM23">
            <v>0</v>
          </cell>
          <cell r="NN23">
            <v>0</v>
          </cell>
          <cell r="NO23">
            <v>0</v>
          </cell>
          <cell r="NP23">
            <v>0</v>
          </cell>
          <cell r="NQ23">
            <v>0</v>
          </cell>
          <cell r="NR23">
            <v>0</v>
          </cell>
          <cell r="NS23">
            <v>0</v>
          </cell>
          <cell r="NT23">
            <v>0</v>
          </cell>
          <cell r="NU23">
            <v>0</v>
          </cell>
          <cell r="NV23">
            <v>0</v>
          </cell>
          <cell r="NW23">
            <v>0</v>
          </cell>
          <cell r="NX23">
            <v>0</v>
          </cell>
          <cell r="NY23">
            <v>0</v>
          </cell>
          <cell r="NZ23">
            <v>0</v>
          </cell>
          <cell r="OA23">
            <v>0</v>
          </cell>
          <cell r="OB23">
            <v>0</v>
          </cell>
          <cell r="OC23">
            <v>0</v>
          </cell>
          <cell r="OD23">
            <v>0</v>
          </cell>
          <cell r="OE23">
            <v>0</v>
          </cell>
          <cell r="OF23">
            <v>0</v>
          </cell>
          <cell r="OG23">
            <v>0</v>
          </cell>
          <cell r="OH23">
            <v>0</v>
          </cell>
          <cell r="OI23">
            <v>0</v>
          </cell>
          <cell r="OJ23">
            <v>0</v>
          </cell>
          <cell r="OK23">
            <v>0</v>
          </cell>
          <cell r="OL23">
            <v>0</v>
          </cell>
          <cell r="OM23">
            <v>0</v>
          </cell>
          <cell r="ON23">
            <v>0</v>
          </cell>
          <cell r="OO23">
            <v>0</v>
          </cell>
          <cell r="OP23">
            <v>0</v>
          </cell>
          <cell r="OQ23">
            <v>0</v>
          </cell>
          <cell r="OR23">
            <v>0</v>
          </cell>
          <cell r="OS23">
            <v>0</v>
          </cell>
          <cell r="OT23">
            <v>0</v>
          </cell>
          <cell r="OU23">
            <v>0</v>
          </cell>
          <cell r="OV23">
            <v>0</v>
          </cell>
          <cell r="OW23">
            <v>0</v>
          </cell>
          <cell r="OX23">
            <v>0</v>
          </cell>
          <cell r="OY23">
            <v>0</v>
          </cell>
          <cell r="OZ23">
            <v>0</v>
          </cell>
          <cell r="PA23">
            <v>0</v>
          </cell>
          <cell r="PB23">
            <v>0</v>
          </cell>
          <cell r="PC23">
            <v>0</v>
          </cell>
          <cell r="PD23">
            <v>0</v>
          </cell>
          <cell r="PE23">
            <v>0</v>
          </cell>
          <cell r="PF23">
            <v>0</v>
          </cell>
          <cell r="PG23">
            <v>0</v>
          </cell>
          <cell r="PH23">
            <v>0</v>
          </cell>
          <cell r="PI23">
            <v>0</v>
          </cell>
          <cell r="PJ23">
            <v>0</v>
          </cell>
          <cell r="PK23">
            <v>0</v>
          </cell>
          <cell r="PL23">
            <v>0</v>
          </cell>
          <cell r="PM23">
            <v>0</v>
          </cell>
          <cell r="PN23">
            <v>0</v>
          </cell>
          <cell r="PO23">
            <v>0</v>
          </cell>
          <cell r="PP23">
            <v>0</v>
          </cell>
          <cell r="PQ23">
            <v>0</v>
          </cell>
          <cell r="PR23">
            <v>0</v>
          </cell>
          <cell r="PS23">
            <v>0</v>
          </cell>
          <cell r="PT23">
            <v>0</v>
          </cell>
          <cell r="PU23">
            <v>0</v>
          </cell>
          <cell r="PV23">
            <v>0</v>
          </cell>
          <cell r="PW23">
            <v>0</v>
          </cell>
          <cell r="PX23">
            <v>0</v>
          </cell>
          <cell r="PY23">
            <v>0</v>
          </cell>
          <cell r="PZ23">
            <v>0</v>
          </cell>
          <cell r="QA23">
            <v>0</v>
          </cell>
          <cell r="QB23">
            <v>0</v>
          </cell>
          <cell r="QC23">
            <v>0</v>
          </cell>
          <cell r="QD23">
            <v>0</v>
          </cell>
          <cell r="QE23">
            <v>0</v>
          </cell>
          <cell r="QF23">
            <v>0</v>
          </cell>
          <cell r="QG23">
            <v>0</v>
          </cell>
          <cell r="QH23">
            <v>0</v>
          </cell>
          <cell r="QI23">
            <v>0</v>
          </cell>
          <cell r="QJ23">
            <v>0</v>
          </cell>
          <cell r="QK23">
            <v>0</v>
          </cell>
          <cell r="QL23">
            <v>0</v>
          </cell>
          <cell r="QM23">
            <v>0</v>
          </cell>
          <cell r="QN23">
            <v>0</v>
          </cell>
          <cell r="QO23">
            <v>0</v>
          </cell>
          <cell r="QP23">
            <v>0</v>
          </cell>
          <cell r="QQ23">
            <v>0</v>
          </cell>
          <cell r="QR23">
            <v>0</v>
          </cell>
          <cell r="QS23">
            <v>0</v>
          </cell>
          <cell r="QT23">
            <v>0</v>
          </cell>
          <cell r="QU23">
            <v>0</v>
          </cell>
          <cell r="QV23">
            <v>0</v>
          </cell>
          <cell r="QW23">
            <v>0</v>
          </cell>
          <cell r="QX23">
            <v>0</v>
          </cell>
          <cell r="QY23">
            <v>0</v>
          </cell>
          <cell r="QZ23">
            <v>0</v>
          </cell>
          <cell r="RA23">
            <v>0</v>
          </cell>
          <cell r="RB23">
            <v>0</v>
          </cell>
          <cell r="RC23">
            <v>0</v>
          </cell>
          <cell r="RD23">
            <v>0</v>
          </cell>
          <cell r="RE23">
            <v>0</v>
          </cell>
          <cell r="RF23">
            <v>0</v>
          </cell>
          <cell r="RG23">
            <v>0</v>
          </cell>
          <cell r="RH23">
            <v>0</v>
          </cell>
          <cell r="RI23">
            <v>0</v>
          </cell>
          <cell r="RJ23">
            <v>0</v>
          </cell>
          <cell r="RK23">
            <v>0</v>
          </cell>
          <cell r="RL23">
            <v>0</v>
          </cell>
          <cell r="RM23">
            <v>0</v>
          </cell>
          <cell r="RN23">
            <v>0</v>
          </cell>
          <cell r="RO23">
            <v>0</v>
          </cell>
          <cell r="RP23">
            <v>0</v>
          </cell>
          <cell r="RQ23">
            <v>0</v>
          </cell>
          <cell r="RR23">
            <v>0</v>
          </cell>
          <cell r="RS23">
            <v>0</v>
          </cell>
          <cell r="RT23">
            <v>0</v>
          </cell>
          <cell r="RU23">
            <v>0</v>
          </cell>
          <cell r="RV23">
            <v>0</v>
          </cell>
          <cell r="RW23">
            <v>0</v>
          </cell>
          <cell r="RX23">
            <v>0</v>
          </cell>
          <cell r="RY23">
            <v>0</v>
          </cell>
          <cell r="RZ23">
            <v>0</v>
          </cell>
          <cell r="SA23">
            <v>0</v>
          </cell>
          <cell r="SB23">
            <v>0</v>
          </cell>
          <cell r="SC23">
            <v>0</v>
          </cell>
          <cell r="SD23">
            <v>0</v>
          </cell>
          <cell r="SE23">
            <v>0</v>
          </cell>
          <cell r="SF23">
            <v>0</v>
          </cell>
          <cell r="SG23">
            <v>0</v>
          </cell>
          <cell r="SH23">
            <v>0</v>
          </cell>
          <cell r="SI23">
            <v>0</v>
          </cell>
          <cell r="SJ23">
            <v>0</v>
          </cell>
          <cell r="SK23">
            <v>0</v>
          </cell>
          <cell r="SL23">
            <v>0</v>
          </cell>
          <cell r="SM23">
            <v>0</v>
          </cell>
          <cell r="SN23">
            <v>0</v>
          </cell>
          <cell r="SO23">
            <v>0</v>
          </cell>
          <cell r="SP23">
            <v>0</v>
          </cell>
          <cell r="SQ23">
            <v>0</v>
          </cell>
          <cell r="SR23">
            <v>0</v>
          </cell>
          <cell r="SS23">
            <v>0</v>
          </cell>
          <cell r="ST23">
            <v>0</v>
          </cell>
          <cell r="SU23">
            <v>0</v>
          </cell>
          <cell r="SV23">
            <v>0</v>
          </cell>
          <cell r="SW23">
            <v>0</v>
          </cell>
          <cell r="SX23">
            <v>0</v>
          </cell>
          <cell r="SY23">
            <v>0</v>
          </cell>
          <cell r="SZ23">
            <v>0</v>
          </cell>
          <cell r="TA23">
            <v>0</v>
          </cell>
          <cell r="TB23">
            <v>0</v>
          </cell>
          <cell r="TC23">
            <v>0</v>
          </cell>
          <cell r="TD23">
            <v>0</v>
          </cell>
          <cell r="TE23">
            <v>0</v>
          </cell>
          <cell r="TF23">
            <v>0</v>
          </cell>
          <cell r="TG23">
            <v>0</v>
          </cell>
          <cell r="TH23">
            <v>0</v>
          </cell>
          <cell r="TI23">
            <v>0</v>
          </cell>
          <cell r="TJ23">
            <v>0</v>
          </cell>
          <cell r="TK23">
            <v>0</v>
          </cell>
          <cell r="TL23">
            <v>0</v>
          </cell>
          <cell r="TM23">
            <v>0</v>
          </cell>
          <cell r="TN23">
            <v>0</v>
          </cell>
          <cell r="TO23">
            <v>0</v>
          </cell>
          <cell r="TP23">
            <v>0</v>
          </cell>
          <cell r="TQ23">
            <v>0</v>
          </cell>
          <cell r="TR23">
            <v>0</v>
          </cell>
          <cell r="TS23">
            <v>0</v>
          </cell>
          <cell r="TT23">
            <v>0</v>
          </cell>
          <cell r="TU23">
            <v>0</v>
          </cell>
          <cell r="TV23">
            <v>0</v>
          </cell>
          <cell r="TW23">
            <v>0</v>
          </cell>
          <cell r="TX23">
            <v>0</v>
          </cell>
          <cell r="TY23">
            <v>0</v>
          </cell>
          <cell r="TZ23">
            <v>0</v>
          </cell>
          <cell r="UA23">
            <v>0</v>
          </cell>
          <cell r="UB23">
            <v>0</v>
          </cell>
          <cell r="UC23">
            <v>0</v>
          </cell>
          <cell r="UD23">
            <v>0</v>
          </cell>
          <cell r="UE23">
            <v>0</v>
          </cell>
          <cell r="UF23">
            <v>0</v>
          </cell>
          <cell r="UG23">
            <v>0</v>
          </cell>
          <cell r="UH23">
            <v>0</v>
          </cell>
          <cell r="UI23">
            <v>0</v>
          </cell>
          <cell r="UJ23">
            <v>0</v>
          </cell>
          <cell r="UK23">
            <v>0</v>
          </cell>
          <cell r="UL23">
            <v>0</v>
          </cell>
          <cell r="UM23">
            <v>0</v>
          </cell>
          <cell r="UN23">
            <v>0</v>
          </cell>
          <cell r="UO23">
            <v>0</v>
          </cell>
          <cell r="UP23">
            <v>0</v>
          </cell>
          <cell r="UQ23">
            <v>0</v>
          </cell>
          <cell r="UR23">
            <v>0</v>
          </cell>
          <cell r="US23">
            <v>0</v>
          </cell>
          <cell r="UT23">
            <v>0</v>
          </cell>
          <cell r="UU23">
            <v>0</v>
          </cell>
          <cell r="UV23">
            <v>0</v>
          </cell>
          <cell r="UW23">
            <v>0</v>
          </cell>
          <cell r="UX23">
            <v>0</v>
          </cell>
          <cell r="UY23">
            <v>0</v>
          </cell>
          <cell r="UZ23">
            <v>0</v>
          </cell>
          <cell r="VA23">
            <v>0</v>
          </cell>
          <cell r="VB23">
            <v>0</v>
          </cell>
          <cell r="VC23">
            <v>0</v>
          </cell>
          <cell r="VD23">
            <v>0</v>
          </cell>
          <cell r="VE23">
            <v>0</v>
          </cell>
          <cell r="VF23">
            <v>0</v>
          </cell>
          <cell r="VG23">
            <v>0</v>
          </cell>
          <cell r="VH23">
            <v>0</v>
          </cell>
          <cell r="VI23">
            <v>0</v>
          </cell>
          <cell r="VJ23">
            <v>0</v>
          </cell>
          <cell r="VK23">
            <v>0</v>
          </cell>
          <cell r="VL23">
            <v>0</v>
          </cell>
          <cell r="VM23">
            <v>0</v>
          </cell>
          <cell r="VN23">
            <v>0</v>
          </cell>
          <cell r="VO23">
            <v>0</v>
          </cell>
          <cell r="VP23">
            <v>0</v>
          </cell>
          <cell r="VQ23">
            <v>0</v>
          </cell>
          <cell r="VR23">
            <v>0</v>
          </cell>
          <cell r="VS23">
            <v>0</v>
          </cell>
          <cell r="VT23">
            <v>0</v>
          </cell>
          <cell r="VU23">
            <v>0</v>
          </cell>
          <cell r="VV23">
            <v>0</v>
          </cell>
          <cell r="VW23">
            <v>0</v>
          </cell>
          <cell r="VX23">
            <v>0</v>
          </cell>
          <cell r="VY23">
            <v>0</v>
          </cell>
          <cell r="VZ23">
            <v>0</v>
          </cell>
          <cell r="WA23">
            <v>0</v>
          </cell>
          <cell r="WB23">
            <v>0</v>
          </cell>
          <cell r="WC23">
            <v>0</v>
          </cell>
          <cell r="WD23">
            <v>0</v>
          </cell>
          <cell r="WE23">
            <v>0</v>
          </cell>
          <cell r="WF23">
            <v>0</v>
          </cell>
          <cell r="WG23">
            <v>0</v>
          </cell>
          <cell r="WH23">
            <v>0</v>
          </cell>
          <cell r="WI23">
            <v>0</v>
          </cell>
          <cell r="WJ23">
            <v>0</v>
          </cell>
          <cell r="WK23">
            <v>0</v>
          </cell>
          <cell r="WL23">
            <v>0</v>
          </cell>
          <cell r="WM23">
            <v>0</v>
          </cell>
          <cell r="WN23">
            <v>0</v>
          </cell>
          <cell r="WO23">
            <v>0</v>
          </cell>
          <cell r="WP23">
            <v>0</v>
          </cell>
          <cell r="WQ23">
            <v>0</v>
          </cell>
          <cell r="WR23">
            <v>0</v>
          </cell>
          <cell r="WS23">
            <v>0</v>
          </cell>
          <cell r="WT23">
            <v>0</v>
          </cell>
          <cell r="WU23">
            <v>0</v>
          </cell>
          <cell r="WV23">
            <v>0</v>
          </cell>
          <cell r="WW23">
            <v>0</v>
          </cell>
          <cell r="WX23">
            <v>0</v>
          </cell>
          <cell r="WY23">
            <v>0</v>
          </cell>
          <cell r="WZ23">
            <v>0</v>
          </cell>
          <cell r="XA23">
            <v>0</v>
          </cell>
          <cell r="XB23">
            <v>0</v>
          </cell>
          <cell r="XC23">
            <v>0</v>
          </cell>
          <cell r="XD23">
            <v>0</v>
          </cell>
          <cell r="XE23">
            <v>0</v>
          </cell>
          <cell r="XF23">
            <v>0</v>
          </cell>
          <cell r="XG23">
            <v>0</v>
          </cell>
          <cell r="XH23">
            <v>0</v>
          </cell>
          <cell r="XI23">
            <v>0</v>
          </cell>
          <cell r="XJ23">
            <v>0</v>
          </cell>
          <cell r="XK23">
            <v>0</v>
          </cell>
          <cell r="XL23">
            <v>0</v>
          </cell>
          <cell r="XM23">
            <v>0</v>
          </cell>
          <cell r="XN23">
            <v>0</v>
          </cell>
          <cell r="XO23">
            <v>0</v>
          </cell>
          <cell r="XP23">
            <v>0</v>
          </cell>
          <cell r="XQ23">
            <v>0</v>
          </cell>
        </row>
        <row r="24">
          <cell r="C24">
            <v>133.11786879999951</v>
          </cell>
        </row>
        <row r="25">
          <cell r="C25">
            <v>133.11786879999951</v>
          </cell>
          <cell r="F25" t="str">
            <v>USD</v>
          </cell>
          <cell r="G25" t="str">
            <v>Coparticipación Federal de Impuestos</v>
          </cell>
          <cell r="N25" t="str">
            <v>Bancos Nacionales e Internacionales</v>
          </cell>
          <cell r="P25" t="str">
            <v>LIBOR</v>
          </cell>
          <cell r="BN25">
            <v>755528.91999999993</v>
          </cell>
          <cell r="BO25">
            <v>4952266.7929999996</v>
          </cell>
          <cell r="BP25">
            <v>803619.36899999983</v>
          </cell>
          <cell r="BQ25">
            <v>5135200.1309999991</v>
          </cell>
          <cell r="BR25">
            <v>741321.45899999992</v>
          </cell>
          <cell r="BS25">
            <v>5527200.1409999998</v>
          </cell>
          <cell r="BT25">
            <v>799845.84000000008</v>
          </cell>
          <cell r="BU25">
            <v>5644800.1440000003</v>
          </cell>
          <cell r="BV25">
            <v>795264.91199999989</v>
          </cell>
          <cell r="BW25">
            <v>6062933.4879999999</v>
          </cell>
          <cell r="BX25">
            <v>793487.05200000003</v>
          </cell>
          <cell r="BY25">
            <v>5801600.148</v>
          </cell>
          <cell r="BZ25">
            <v>626150.76300000004</v>
          </cell>
          <cell r="CA25">
            <v>5762400.1469999999</v>
          </cell>
          <cell r="CB25">
            <v>822558.65999999992</v>
          </cell>
          <cell r="CC25">
            <v>6010666.8200000003</v>
          </cell>
          <cell r="CD25">
            <v>838659.52500000002</v>
          </cell>
          <cell r="CE25">
            <v>6206666.8250000002</v>
          </cell>
          <cell r="CF25">
            <v>745020.99376880669</v>
          </cell>
          <cell r="CG25">
            <v>6373775.3953015609</v>
          </cell>
          <cell r="CH25">
            <v>772800.70700000005</v>
          </cell>
          <cell r="CI25">
            <v>6494133.4989999998</v>
          </cell>
          <cell r="CJ25">
            <v>741177.07199999993</v>
          </cell>
          <cell r="CK25">
            <v>6556200.1672499999</v>
          </cell>
          <cell r="CL25">
            <v>695295.60358832637</v>
          </cell>
          <cell r="CM25">
            <v>6708432.1500505172</v>
          </cell>
          <cell r="CN25">
            <v>739107.14943027042</v>
          </cell>
          <cell r="CO25">
            <v>6864198.8901793947</v>
          </cell>
          <cell r="CP25">
            <v>603936.51900515123</v>
          </cell>
          <cell r="CQ25">
            <v>7023582.463092397</v>
          </cell>
          <cell r="CR25">
            <v>620718.45000000007</v>
          </cell>
          <cell r="CS25">
            <v>7186666.8499999996</v>
          </cell>
          <cell r="CT25">
            <v>586943.9608098527</v>
          </cell>
          <cell r="CU25">
            <v>7281031.0854647085</v>
          </cell>
          <cell r="CV25">
            <v>570581.71280887024</v>
          </cell>
          <cell r="CW25">
            <v>7376634.3666679617</v>
          </cell>
          <cell r="CX25">
            <v>516393.3753662603</v>
          </cell>
          <cell r="CY25">
            <v>7473492.9628492109</v>
          </cell>
          <cell r="CZ25">
            <v>527533.72172040911</v>
          </cell>
          <cell r="DA25">
            <v>7571623.3568704873</v>
          </cell>
          <cell r="DB25">
            <v>426979.20236579317</v>
          </cell>
          <cell r="DC25">
            <v>7671042.2480213707</v>
          </cell>
          <cell r="DD25">
            <v>402752.16375563206</v>
          </cell>
          <cell r="DE25">
            <v>7771766.5548607809</v>
          </cell>
          <cell r="DF25">
            <v>386883.02623008122</v>
          </cell>
          <cell r="DG25">
            <v>7873813.4180960832</v>
          </cell>
          <cell r="DH25">
            <v>310814.09700000001</v>
          </cell>
          <cell r="DI25">
            <v>7977200.2034999998</v>
          </cell>
          <cell r="DJ25">
            <v>289316.84880545741</v>
          </cell>
          <cell r="DK25">
            <v>8104130.9915993214</v>
          </cell>
          <cell r="DL25">
            <v>244812.60968910938</v>
          </cell>
          <cell r="DM25">
            <v>8229002.5498441495</v>
          </cell>
          <cell r="DN25">
            <v>179536.06749988228</v>
          </cell>
          <cell r="DO25">
            <v>8351773.4940260975</v>
          </cell>
          <cell r="DP25">
            <v>151231.80973897755</v>
          </cell>
          <cell r="DQ25">
            <v>8472406.8344769813</v>
          </cell>
          <cell r="DR25">
            <v>105528.97132730295</v>
          </cell>
          <cell r="DS25">
            <v>8590869.840235848</v>
          </cell>
          <cell r="DT25">
            <v>48465.194342464507</v>
          </cell>
          <cell r="DU25">
            <v>8707133.8983826395</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0</v>
          </cell>
          <cell r="ES25">
            <v>0</v>
          </cell>
          <cell r="ET25">
            <v>0</v>
          </cell>
          <cell r="EU25">
            <v>0</v>
          </cell>
          <cell r="EV25">
            <v>0</v>
          </cell>
          <cell r="EW25">
            <v>0</v>
          </cell>
          <cell r="EX25">
            <v>0</v>
          </cell>
          <cell r="EY25">
            <v>0</v>
          </cell>
          <cell r="EZ25">
            <v>0</v>
          </cell>
          <cell r="FA25">
            <v>0</v>
          </cell>
          <cell r="FB25">
            <v>0</v>
          </cell>
          <cell r="FC25">
            <v>0</v>
          </cell>
          <cell r="FD25">
            <v>0</v>
          </cell>
          <cell r="FE25">
            <v>0</v>
          </cell>
          <cell r="FF25">
            <v>0</v>
          </cell>
          <cell r="FG25">
            <v>0</v>
          </cell>
          <cell r="FH25">
            <v>0</v>
          </cell>
          <cell r="FI25">
            <v>0</v>
          </cell>
          <cell r="FJ25">
            <v>0</v>
          </cell>
          <cell r="FK25">
            <v>0</v>
          </cell>
          <cell r="FL25">
            <v>0</v>
          </cell>
          <cell r="FM25">
            <v>0</v>
          </cell>
          <cell r="FN25">
            <v>0</v>
          </cell>
          <cell r="FO25">
            <v>0</v>
          </cell>
          <cell r="FP25">
            <v>0</v>
          </cell>
          <cell r="FQ25">
            <v>0</v>
          </cell>
          <cell r="FR25">
            <v>0</v>
          </cell>
          <cell r="FS25">
            <v>0</v>
          </cell>
          <cell r="FT25">
            <v>0</v>
          </cell>
          <cell r="FU25">
            <v>0</v>
          </cell>
          <cell r="FV25">
            <v>0</v>
          </cell>
          <cell r="FW25">
            <v>0</v>
          </cell>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L25">
            <v>0</v>
          </cell>
          <cell r="GM25">
            <v>0</v>
          </cell>
          <cell r="GN25">
            <v>0</v>
          </cell>
          <cell r="GO25">
            <v>0</v>
          </cell>
          <cell r="GP25">
            <v>0</v>
          </cell>
          <cell r="GQ25">
            <v>0</v>
          </cell>
          <cell r="GR25">
            <v>0</v>
          </cell>
          <cell r="GS25">
            <v>0</v>
          </cell>
          <cell r="GT25">
            <v>0</v>
          </cell>
          <cell r="GU25">
            <v>0</v>
          </cell>
          <cell r="GV25">
            <v>0</v>
          </cell>
          <cell r="GW25">
            <v>0</v>
          </cell>
          <cell r="GX25">
            <v>0</v>
          </cell>
          <cell r="GY25">
            <v>0</v>
          </cell>
          <cell r="GZ25">
            <v>0</v>
          </cell>
          <cell r="HA25">
            <v>0</v>
          </cell>
          <cell r="HB25">
            <v>0</v>
          </cell>
          <cell r="HC25">
            <v>0</v>
          </cell>
          <cell r="HD25">
            <v>0</v>
          </cell>
          <cell r="HE25">
            <v>0</v>
          </cell>
          <cell r="HF25">
            <v>0</v>
          </cell>
          <cell r="HG25">
            <v>0</v>
          </cell>
          <cell r="HH25">
            <v>0</v>
          </cell>
          <cell r="HI25">
            <v>0</v>
          </cell>
          <cell r="HJ25">
            <v>0</v>
          </cell>
          <cell r="HK25">
            <v>0</v>
          </cell>
          <cell r="HL25">
            <v>0</v>
          </cell>
          <cell r="HM25">
            <v>0</v>
          </cell>
          <cell r="HN25">
            <v>0</v>
          </cell>
          <cell r="HO25">
            <v>0</v>
          </cell>
          <cell r="HP25">
            <v>0</v>
          </cell>
          <cell r="HQ25">
            <v>0</v>
          </cell>
          <cell r="HR25">
            <v>0</v>
          </cell>
          <cell r="HS25">
            <v>0</v>
          </cell>
          <cell r="HT25">
            <v>0</v>
          </cell>
          <cell r="HU25">
            <v>0</v>
          </cell>
          <cell r="HV25">
            <v>0</v>
          </cell>
          <cell r="HW25">
            <v>0</v>
          </cell>
          <cell r="HX25">
            <v>0</v>
          </cell>
          <cell r="HY25">
            <v>0</v>
          </cell>
          <cell r="HZ25">
            <v>0</v>
          </cell>
          <cell r="IA25">
            <v>0</v>
          </cell>
          <cell r="IB25">
            <v>0</v>
          </cell>
          <cell r="IC25">
            <v>0</v>
          </cell>
          <cell r="ID25">
            <v>0</v>
          </cell>
          <cell r="IE25">
            <v>0</v>
          </cell>
          <cell r="IF25">
            <v>0</v>
          </cell>
          <cell r="IG25">
            <v>0</v>
          </cell>
          <cell r="IH25">
            <v>0</v>
          </cell>
          <cell r="II25">
            <v>0</v>
          </cell>
          <cell r="IJ25">
            <v>0</v>
          </cell>
          <cell r="IK25">
            <v>0</v>
          </cell>
          <cell r="IL25">
            <v>0</v>
          </cell>
          <cell r="IM25">
            <v>0</v>
          </cell>
          <cell r="IN25">
            <v>0</v>
          </cell>
          <cell r="IO25">
            <v>0</v>
          </cell>
          <cell r="IP25">
            <v>0</v>
          </cell>
          <cell r="IQ25">
            <v>0</v>
          </cell>
          <cell r="IR25">
            <v>0</v>
          </cell>
          <cell r="IS25">
            <v>0</v>
          </cell>
          <cell r="IT25">
            <v>0</v>
          </cell>
          <cell r="IU25">
            <v>0</v>
          </cell>
          <cell r="IV25">
            <v>0</v>
          </cell>
          <cell r="IW25">
            <v>0</v>
          </cell>
          <cell r="IX25">
            <v>0</v>
          </cell>
          <cell r="IY25">
            <v>0</v>
          </cell>
          <cell r="IZ25">
            <v>0</v>
          </cell>
          <cell r="JA25">
            <v>0</v>
          </cell>
          <cell r="JB25">
            <v>0</v>
          </cell>
          <cell r="JC25">
            <v>0</v>
          </cell>
          <cell r="JD25">
            <v>0</v>
          </cell>
          <cell r="JE25">
            <v>0</v>
          </cell>
          <cell r="JF25">
            <v>0</v>
          </cell>
          <cell r="JG25">
            <v>0</v>
          </cell>
          <cell r="JH25">
            <v>0</v>
          </cell>
          <cell r="JI25">
            <v>0</v>
          </cell>
          <cell r="JJ25">
            <v>0</v>
          </cell>
          <cell r="JK25">
            <v>0</v>
          </cell>
          <cell r="JL25">
            <v>0</v>
          </cell>
          <cell r="JM25">
            <v>0</v>
          </cell>
          <cell r="JN25">
            <v>0</v>
          </cell>
          <cell r="JO25">
            <v>0</v>
          </cell>
          <cell r="JP25">
            <v>0</v>
          </cell>
          <cell r="JQ25">
            <v>0</v>
          </cell>
          <cell r="JR25">
            <v>0</v>
          </cell>
          <cell r="JS25">
            <v>0</v>
          </cell>
          <cell r="JT25">
            <v>0</v>
          </cell>
          <cell r="JU25">
            <v>0</v>
          </cell>
          <cell r="JV25">
            <v>0</v>
          </cell>
          <cell r="JW25">
            <v>0</v>
          </cell>
          <cell r="JX25">
            <v>0</v>
          </cell>
          <cell r="JY25">
            <v>0</v>
          </cell>
          <cell r="JZ25">
            <v>0</v>
          </cell>
          <cell r="KA25">
            <v>0</v>
          </cell>
          <cell r="KB25">
            <v>0</v>
          </cell>
          <cell r="KC25">
            <v>0</v>
          </cell>
          <cell r="KD25">
            <v>0</v>
          </cell>
          <cell r="KE25">
            <v>0</v>
          </cell>
          <cell r="KF25">
            <v>0</v>
          </cell>
          <cell r="KG25">
            <v>0</v>
          </cell>
          <cell r="KH25">
            <v>0</v>
          </cell>
          <cell r="KI25">
            <v>0</v>
          </cell>
          <cell r="KJ25">
            <v>0</v>
          </cell>
          <cell r="KK25">
            <v>0</v>
          </cell>
          <cell r="KL25">
            <v>0</v>
          </cell>
          <cell r="KM25">
            <v>0</v>
          </cell>
          <cell r="KN25">
            <v>0</v>
          </cell>
          <cell r="KO25">
            <v>0</v>
          </cell>
          <cell r="KP25">
            <v>0</v>
          </cell>
          <cell r="KQ25">
            <v>0</v>
          </cell>
          <cell r="KR25">
            <v>0</v>
          </cell>
          <cell r="KS25">
            <v>0</v>
          </cell>
          <cell r="KT25">
            <v>0</v>
          </cell>
          <cell r="KU25">
            <v>0</v>
          </cell>
          <cell r="KV25">
            <v>0</v>
          </cell>
          <cell r="KW25">
            <v>0</v>
          </cell>
          <cell r="KX25">
            <v>0</v>
          </cell>
          <cell r="KY25">
            <v>0</v>
          </cell>
          <cell r="KZ25">
            <v>0</v>
          </cell>
          <cell r="LA25">
            <v>0</v>
          </cell>
          <cell r="LB25">
            <v>0</v>
          </cell>
          <cell r="LC25">
            <v>0</v>
          </cell>
          <cell r="LD25">
            <v>0</v>
          </cell>
          <cell r="LE25">
            <v>0</v>
          </cell>
          <cell r="LF25">
            <v>0</v>
          </cell>
          <cell r="LG25">
            <v>0</v>
          </cell>
          <cell r="LH25">
            <v>0</v>
          </cell>
          <cell r="LI25">
            <v>0</v>
          </cell>
          <cell r="LJ25">
            <v>0</v>
          </cell>
          <cell r="LK25">
            <v>0</v>
          </cell>
          <cell r="LL25">
            <v>0</v>
          </cell>
          <cell r="LM25">
            <v>0</v>
          </cell>
          <cell r="LN25">
            <v>0</v>
          </cell>
          <cell r="LO25">
            <v>0</v>
          </cell>
          <cell r="LP25">
            <v>0</v>
          </cell>
          <cell r="LQ25">
            <v>0</v>
          </cell>
          <cell r="LR25">
            <v>0</v>
          </cell>
          <cell r="LS25">
            <v>0</v>
          </cell>
          <cell r="LT25">
            <v>0</v>
          </cell>
          <cell r="LU25">
            <v>0</v>
          </cell>
          <cell r="LV25">
            <v>0</v>
          </cell>
          <cell r="LW25">
            <v>0</v>
          </cell>
          <cell r="LX25">
            <v>0</v>
          </cell>
          <cell r="LY25">
            <v>0</v>
          </cell>
          <cell r="LZ25">
            <v>0</v>
          </cell>
          <cell r="MA25">
            <v>0</v>
          </cell>
          <cell r="MB25">
            <v>0</v>
          </cell>
          <cell r="MC25">
            <v>0</v>
          </cell>
          <cell r="MD25">
            <v>0</v>
          </cell>
          <cell r="ME25">
            <v>0</v>
          </cell>
          <cell r="MF25">
            <v>0</v>
          </cell>
          <cell r="MG25">
            <v>0</v>
          </cell>
          <cell r="MH25">
            <v>0</v>
          </cell>
          <cell r="MI25">
            <v>0</v>
          </cell>
          <cell r="MJ25">
            <v>0</v>
          </cell>
          <cell r="MK25">
            <v>0</v>
          </cell>
          <cell r="ML25">
            <v>0</v>
          </cell>
          <cell r="MM25">
            <v>0</v>
          </cell>
          <cell r="MN25">
            <v>0</v>
          </cell>
          <cell r="MO25">
            <v>0</v>
          </cell>
          <cell r="MP25">
            <v>0</v>
          </cell>
          <cell r="MQ25">
            <v>0</v>
          </cell>
          <cell r="MR25">
            <v>0</v>
          </cell>
          <cell r="MS25">
            <v>0</v>
          </cell>
          <cell r="MT25">
            <v>0</v>
          </cell>
          <cell r="MU25">
            <v>0</v>
          </cell>
          <cell r="MV25">
            <v>0</v>
          </cell>
          <cell r="MW25">
            <v>0</v>
          </cell>
          <cell r="MX25">
            <v>0</v>
          </cell>
          <cell r="MY25">
            <v>0</v>
          </cell>
          <cell r="MZ25">
            <v>0</v>
          </cell>
          <cell r="NA25">
            <v>0</v>
          </cell>
          <cell r="NB25">
            <v>0</v>
          </cell>
          <cell r="NC25">
            <v>0</v>
          </cell>
          <cell r="ND25">
            <v>0</v>
          </cell>
          <cell r="NE25">
            <v>0</v>
          </cell>
          <cell r="NF25">
            <v>0</v>
          </cell>
          <cell r="NG25">
            <v>0</v>
          </cell>
          <cell r="NH25">
            <v>0</v>
          </cell>
          <cell r="NI25">
            <v>0</v>
          </cell>
          <cell r="NJ25">
            <v>0</v>
          </cell>
          <cell r="NK25">
            <v>0</v>
          </cell>
          <cell r="NL25">
            <v>0</v>
          </cell>
          <cell r="NM25">
            <v>0</v>
          </cell>
          <cell r="NN25">
            <v>0</v>
          </cell>
          <cell r="NO25">
            <v>0</v>
          </cell>
          <cell r="NP25">
            <v>0</v>
          </cell>
          <cell r="NQ25">
            <v>0</v>
          </cell>
          <cell r="NR25">
            <v>0</v>
          </cell>
          <cell r="NS25">
            <v>0</v>
          </cell>
          <cell r="NT25">
            <v>0</v>
          </cell>
          <cell r="NU25">
            <v>0</v>
          </cell>
          <cell r="NV25">
            <v>0</v>
          </cell>
          <cell r="NW25">
            <v>0</v>
          </cell>
          <cell r="NX25">
            <v>0</v>
          </cell>
          <cell r="NY25">
            <v>0</v>
          </cell>
          <cell r="NZ25">
            <v>0</v>
          </cell>
          <cell r="OA25">
            <v>0</v>
          </cell>
          <cell r="OB25">
            <v>0</v>
          </cell>
          <cell r="OC25">
            <v>0</v>
          </cell>
          <cell r="OD25">
            <v>0</v>
          </cell>
          <cell r="OE25">
            <v>0</v>
          </cell>
          <cell r="OF25">
            <v>0</v>
          </cell>
          <cell r="OG25">
            <v>0</v>
          </cell>
          <cell r="OH25">
            <v>0</v>
          </cell>
          <cell r="OI25">
            <v>0</v>
          </cell>
          <cell r="OJ25">
            <v>0</v>
          </cell>
          <cell r="OK25">
            <v>0</v>
          </cell>
          <cell r="OL25">
            <v>0</v>
          </cell>
          <cell r="OM25">
            <v>0</v>
          </cell>
          <cell r="ON25">
            <v>0</v>
          </cell>
          <cell r="OO25">
            <v>0</v>
          </cell>
          <cell r="OP25">
            <v>0</v>
          </cell>
          <cell r="OQ25">
            <v>0</v>
          </cell>
          <cell r="OR25">
            <v>0</v>
          </cell>
          <cell r="OS25">
            <v>0</v>
          </cell>
          <cell r="OT25">
            <v>0</v>
          </cell>
          <cell r="OU25">
            <v>0</v>
          </cell>
          <cell r="OV25">
            <v>0</v>
          </cell>
          <cell r="OW25">
            <v>0</v>
          </cell>
          <cell r="OX25">
            <v>0</v>
          </cell>
          <cell r="OY25">
            <v>0</v>
          </cell>
          <cell r="OZ25">
            <v>0</v>
          </cell>
          <cell r="PA25">
            <v>0</v>
          </cell>
          <cell r="PB25">
            <v>0</v>
          </cell>
          <cell r="PC25">
            <v>0</v>
          </cell>
          <cell r="PD25">
            <v>0</v>
          </cell>
          <cell r="PE25">
            <v>0</v>
          </cell>
          <cell r="PF25">
            <v>0</v>
          </cell>
          <cell r="PG25">
            <v>0</v>
          </cell>
          <cell r="PH25">
            <v>0</v>
          </cell>
          <cell r="PI25">
            <v>0</v>
          </cell>
          <cell r="PJ25">
            <v>0</v>
          </cell>
          <cell r="PK25">
            <v>0</v>
          </cell>
          <cell r="PL25">
            <v>0</v>
          </cell>
          <cell r="PM25">
            <v>0</v>
          </cell>
          <cell r="PN25">
            <v>0</v>
          </cell>
          <cell r="PO25">
            <v>0</v>
          </cell>
          <cell r="PP25">
            <v>0</v>
          </cell>
          <cell r="PQ25">
            <v>0</v>
          </cell>
          <cell r="PR25">
            <v>0</v>
          </cell>
          <cell r="PS25">
            <v>0</v>
          </cell>
          <cell r="PT25">
            <v>0</v>
          </cell>
          <cell r="PU25">
            <v>0</v>
          </cell>
          <cell r="PV25">
            <v>0</v>
          </cell>
          <cell r="PW25">
            <v>0</v>
          </cell>
          <cell r="PX25">
            <v>0</v>
          </cell>
          <cell r="PY25">
            <v>0</v>
          </cell>
          <cell r="PZ25">
            <v>0</v>
          </cell>
          <cell r="QA25">
            <v>0</v>
          </cell>
          <cell r="QB25">
            <v>0</v>
          </cell>
          <cell r="QC25">
            <v>0</v>
          </cell>
          <cell r="QD25">
            <v>0</v>
          </cell>
          <cell r="QE25">
            <v>0</v>
          </cell>
          <cell r="QF25">
            <v>0</v>
          </cell>
          <cell r="QG25">
            <v>0</v>
          </cell>
          <cell r="QH25">
            <v>0</v>
          </cell>
          <cell r="QI25">
            <v>0</v>
          </cell>
          <cell r="QJ25">
            <v>0</v>
          </cell>
          <cell r="QK25">
            <v>0</v>
          </cell>
          <cell r="QL25">
            <v>0</v>
          </cell>
          <cell r="QM25">
            <v>0</v>
          </cell>
          <cell r="QN25">
            <v>0</v>
          </cell>
          <cell r="QO25">
            <v>0</v>
          </cell>
          <cell r="QP25">
            <v>0</v>
          </cell>
          <cell r="QQ25">
            <v>0</v>
          </cell>
          <cell r="QR25">
            <v>0</v>
          </cell>
          <cell r="QS25">
            <v>0</v>
          </cell>
          <cell r="QT25">
            <v>0</v>
          </cell>
          <cell r="QU25">
            <v>0</v>
          </cell>
          <cell r="QV25">
            <v>0</v>
          </cell>
          <cell r="QW25">
            <v>0</v>
          </cell>
          <cell r="QX25">
            <v>0</v>
          </cell>
          <cell r="QY25">
            <v>0</v>
          </cell>
          <cell r="QZ25">
            <v>0</v>
          </cell>
          <cell r="RA25">
            <v>0</v>
          </cell>
          <cell r="RB25">
            <v>0</v>
          </cell>
          <cell r="RC25">
            <v>0</v>
          </cell>
          <cell r="RD25">
            <v>0</v>
          </cell>
          <cell r="RE25">
            <v>0</v>
          </cell>
          <cell r="RF25">
            <v>0</v>
          </cell>
          <cell r="RG25">
            <v>0</v>
          </cell>
          <cell r="RH25">
            <v>0</v>
          </cell>
          <cell r="RI25">
            <v>0</v>
          </cell>
          <cell r="RJ25">
            <v>0</v>
          </cell>
          <cell r="RK25">
            <v>0</v>
          </cell>
          <cell r="RL25">
            <v>0</v>
          </cell>
          <cell r="RM25">
            <v>0</v>
          </cell>
          <cell r="RN25">
            <v>0</v>
          </cell>
          <cell r="RO25">
            <v>0</v>
          </cell>
          <cell r="RP25">
            <v>0</v>
          </cell>
          <cell r="RQ25">
            <v>0</v>
          </cell>
          <cell r="RR25">
            <v>0</v>
          </cell>
          <cell r="RS25">
            <v>0</v>
          </cell>
          <cell r="RT25">
            <v>0</v>
          </cell>
          <cell r="RU25">
            <v>0</v>
          </cell>
          <cell r="RV25">
            <v>0</v>
          </cell>
          <cell r="RW25">
            <v>0</v>
          </cell>
          <cell r="RX25">
            <v>0</v>
          </cell>
          <cell r="RY25">
            <v>0</v>
          </cell>
          <cell r="RZ25">
            <v>0</v>
          </cell>
          <cell r="SA25">
            <v>0</v>
          </cell>
          <cell r="SB25">
            <v>0</v>
          </cell>
          <cell r="SC25">
            <v>0</v>
          </cell>
          <cell r="SD25">
            <v>0</v>
          </cell>
          <cell r="SE25">
            <v>0</v>
          </cell>
          <cell r="SF25">
            <v>0</v>
          </cell>
          <cell r="SG25">
            <v>0</v>
          </cell>
          <cell r="SH25">
            <v>0</v>
          </cell>
          <cell r="SI25">
            <v>0</v>
          </cell>
          <cell r="SJ25">
            <v>0</v>
          </cell>
          <cell r="SK25">
            <v>0</v>
          </cell>
          <cell r="SL25">
            <v>0</v>
          </cell>
          <cell r="SM25">
            <v>0</v>
          </cell>
          <cell r="SN25">
            <v>0</v>
          </cell>
          <cell r="SO25">
            <v>0</v>
          </cell>
          <cell r="SP25">
            <v>0</v>
          </cell>
          <cell r="SQ25">
            <v>0</v>
          </cell>
          <cell r="SR25">
            <v>0</v>
          </cell>
          <cell r="SS25">
            <v>0</v>
          </cell>
          <cell r="ST25">
            <v>0</v>
          </cell>
          <cell r="SU25">
            <v>0</v>
          </cell>
          <cell r="SV25">
            <v>0</v>
          </cell>
          <cell r="SW25">
            <v>0</v>
          </cell>
          <cell r="SX25">
            <v>0</v>
          </cell>
          <cell r="SY25">
            <v>0</v>
          </cell>
          <cell r="SZ25">
            <v>0</v>
          </cell>
          <cell r="TA25">
            <v>0</v>
          </cell>
          <cell r="TB25">
            <v>0</v>
          </cell>
          <cell r="TC25">
            <v>0</v>
          </cell>
          <cell r="TD25">
            <v>0</v>
          </cell>
          <cell r="TE25">
            <v>0</v>
          </cell>
          <cell r="TF25">
            <v>0</v>
          </cell>
          <cell r="TG25">
            <v>0</v>
          </cell>
          <cell r="TH25">
            <v>0</v>
          </cell>
          <cell r="TI25">
            <v>0</v>
          </cell>
          <cell r="TJ25">
            <v>0</v>
          </cell>
          <cell r="TK25">
            <v>0</v>
          </cell>
          <cell r="TL25">
            <v>0</v>
          </cell>
          <cell r="TM25">
            <v>0</v>
          </cell>
          <cell r="TN25">
            <v>0</v>
          </cell>
          <cell r="TO25">
            <v>0</v>
          </cell>
          <cell r="TP25">
            <v>0</v>
          </cell>
          <cell r="TQ25">
            <v>0</v>
          </cell>
          <cell r="TR25">
            <v>0</v>
          </cell>
          <cell r="TS25">
            <v>0</v>
          </cell>
          <cell r="TT25">
            <v>0</v>
          </cell>
          <cell r="TU25">
            <v>0</v>
          </cell>
          <cell r="TV25">
            <v>0</v>
          </cell>
          <cell r="TW25">
            <v>0</v>
          </cell>
          <cell r="TX25">
            <v>0</v>
          </cell>
          <cell r="TY25">
            <v>0</v>
          </cell>
          <cell r="TZ25">
            <v>0</v>
          </cell>
          <cell r="UA25">
            <v>0</v>
          </cell>
          <cell r="UB25">
            <v>0</v>
          </cell>
          <cell r="UC25">
            <v>0</v>
          </cell>
          <cell r="UD25">
            <v>0</v>
          </cell>
          <cell r="UE25">
            <v>0</v>
          </cell>
          <cell r="UF25">
            <v>0</v>
          </cell>
          <cell r="UG25">
            <v>0</v>
          </cell>
          <cell r="UH25">
            <v>0</v>
          </cell>
          <cell r="UI25">
            <v>0</v>
          </cell>
          <cell r="UJ25">
            <v>0</v>
          </cell>
          <cell r="UK25">
            <v>0</v>
          </cell>
          <cell r="UL25">
            <v>0</v>
          </cell>
          <cell r="UM25">
            <v>0</v>
          </cell>
          <cell r="UN25">
            <v>0</v>
          </cell>
          <cell r="UO25">
            <v>0</v>
          </cell>
          <cell r="UP25">
            <v>0</v>
          </cell>
          <cell r="UQ25">
            <v>0</v>
          </cell>
          <cell r="UR25">
            <v>0</v>
          </cell>
          <cell r="US25">
            <v>0</v>
          </cell>
          <cell r="UT25">
            <v>0</v>
          </cell>
          <cell r="UU25">
            <v>0</v>
          </cell>
          <cell r="UV25">
            <v>0</v>
          </cell>
          <cell r="UW25">
            <v>0</v>
          </cell>
          <cell r="UX25">
            <v>0</v>
          </cell>
          <cell r="UY25">
            <v>0</v>
          </cell>
          <cell r="UZ25">
            <v>0</v>
          </cell>
          <cell r="VA25">
            <v>0</v>
          </cell>
          <cell r="VB25">
            <v>0</v>
          </cell>
          <cell r="VC25">
            <v>0</v>
          </cell>
          <cell r="VD25">
            <v>0</v>
          </cell>
          <cell r="VE25">
            <v>0</v>
          </cell>
          <cell r="VF25">
            <v>0</v>
          </cell>
          <cell r="VG25">
            <v>0</v>
          </cell>
          <cell r="VH25">
            <v>0</v>
          </cell>
          <cell r="VI25">
            <v>0</v>
          </cell>
          <cell r="VJ25">
            <v>0</v>
          </cell>
          <cell r="VK25">
            <v>0</v>
          </cell>
          <cell r="VL25">
            <v>0</v>
          </cell>
          <cell r="VM25">
            <v>0</v>
          </cell>
          <cell r="VN25">
            <v>0</v>
          </cell>
          <cell r="VO25">
            <v>0</v>
          </cell>
          <cell r="VP25">
            <v>0</v>
          </cell>
          <cell r="VQ25">
            <v>0</v>
          </cell>
          <cell r="VR25">
            <v>0</v>
          </cell>
          <cell r="VS25">
            <v>0</v>
          </cell>
          <cell r="VT25">
            <v>0</v>
          </cell>
          <cell r="VU25">
            <v>0</v>
          </cell>
          <cell r="VV25">
            <v>0</v>
          </cell>
          <cell r="VW25">
            <v>0</v>
          </cell>
          <cell r="VX25">
            <v>0</v>
          </cell>
          <cell r="VY25">
            <v>0</v>
          </cell>
          <cell r="VZ25">
            <v>0</v>
          </cell>
          <cell r="WA25">
            <v>0</v>
          </cell>
          <cell r="WB25">
            <v>0</v>
          </cell>
          <cell r="WC25">
            <v>0</v>
          </cell>
          <cell r="WD25">
            <v>0</v>
          </cell>
          <cell r="WE25">
            <v>0</v>
          </cell>
          <cell r="WF25">
            <v>0</v>
          </cell>
          <cell r="WG25">
            <v>0</v>
          </cell>
          <cell r="WH25">
            <v>0</v>
          </cell>
          <cell r="WI25">
            <v>0</v>
          </cell>
          <cell r="WJ25">
            <v>0</v>
          </cell>
          <cell r="WK25">
            <v>0</v>
          </cell>
          <cell r="WL25">
            <v>0</v>
          </cell>
          <cell r="WM25">
            <v>0</v>
          </cell>
          <cell r="WN25">
            <v>0</v>
          </cell>
          <cell r="WO25">
            <v>0</v>
          </cell>
          <cell r="WP25">
            <v>0</v>
          </cell>
          <cell r="WQ25">
            <v>0</v>
          </cell>
          <cell r="WR25">
            <v>0</v>
          </cell>
          <cell r="WS25">
            <v>0</v>
          </cell>
          <cell r="WT25">
            <v>0</v>
          </cell>
          <cell r="WU25">
            <v>0</v>
          </cell>
          <cell r="WV25">
            <v>0</v>
          </cell>
          <cell r="WW25">
            <v>0</v>
          </cell>
          <cell r="WX25">
            <v>0</v>
          </cell>
          <cell r="WY25">
            <v>0</v>
          </cell>
          <cell r="WZ25">
            <v>0</v>
          </cell>
          <cell r="XA25">
            <v>0</v>
          </cell>
          <cell r="XB25">
            <v>0</v>
          </cell>
          <cell r="XC25">
            <v>0</v>
          </cell>
          <cell r="XD25">
            <v>0</v>
          </cell>
          <cell r="XE25">
            <v>0</v>
          </cell>
          <cell r="XF25">
            <v>0</v>
          </cell>
          <cell r="XG25">
            <v>0</v>
          </cell>
          <cell r="XH25">
            <v>0</v>
          </cell>
          <cell r="XI25">
            <v>0</v>
          </cell>
          <cell r="XJ25">
            <v>0</v>
          </cell>
          <cell r="XK25">
            <v>0</v>
          </cell>
          <cell r="XL25">
            <v>0</v>
          </cell>
          <cell r="XM25">
            <v>0</v>
          </cell>
          <cell r="XN25">
            <v>0</v>
          </cell>
          <cell r="XO25">
            <v>0</v>
          </cell>
          <cell r="XP25">
            <v>0</v>
          </cell>
          <cell r="XQ25">
            <v>0</v>
          </cell>
        </row>
        <row r="26">
          <cell r="C26">
            <v>8719.9226830043408</v>
          </cell>
        </row>
        <row r="27">
          <cell r="C27">
            <v>7114.3655861000925</v>
          </cell>
        </row>
        <row r="28">
          <cell r="C28">
            <v>2118.2470716695502</v>
          </cell>
          <cell r="F28" t="str">
            <v>USD</v>
          </cell>
          <cell r="G28" t="str">
            <v>Coparticipación Federal de Impuestos</v>
          </cell>
          <cell r="N28" t="str">
            <v>Organismos Multilaterales</v>
          </cell>
          <cell r="P28" t="str">
            <v>LIBOR</v>
          </cell>
          <cell r="BN28">
            <v>0</v>
          </cell>
          <cell r="BO28">
            <v>0</v>
          </cell>
          <cell r="BP28">
            <v>0</v>
          </cell>
          <cell r="BQ28">
            <v>0</v>
          </cell>
          <cell r="BR28">
            <v>0</v>
          </cell>
          <cell r="BS28">
            <v>0</v>
          </cell>
          <cell r="BT28">
            <v>0</v>
          </cell>
          <cell r="BU28">
            <v>0</v>
          </cell>
          <cell r="BV28">
            <v>0</v>
          </cell>
          <cell r="BW28">
            <v>0</v>
          </cell>
          <cell r="BX28">
            <v>38808619.364802599</v>
          </cell>
          <cell r="BY28">
            <v>62548356.489191853</v>
          </cell>
          <cell r="BZ28">
            <v>0</v>
          </cell>
          <cell r="CA28">
            <v>0</v>
          </cell>
          <cell r="CB28">
            <v>0</v>
          </cell>
          <cell r="CC28">
            <v>0</v>
          </cell>
          <cell r="CD28">
            <v>0</v>
          </cell>
          <cell r="CE28">
            <v>0</v>
          </cell>
          <cell r="CF28">
            <v>0</v>
          </cell>
          <cell r="CG28">
            <v>0</v>
          </cell>
          <cell r="CH28">
            <v>0</v>
          </cell>
          <cell r="CI28">
            <v>0</v>
          </cell>
          <cell r="CJ28">
            <v>43390353.153926931</v>
          </cell>
          <cell r="CK28">
            <v>71537811.416576266</v>
          </cell>
          <cell r="CL28">
            <v>0</v>
          </cell>
          <cell r="CM28">
            <v>0</v>
          </cell>
          <cell r="CN28">
            <v>0</v>
          </cell>
          <cell r="CO28">
            <v>0</v>
          </cell>
          <cell r="CP28">
            <v>0</v>
          </cell>
          <cell r="CQ28">
            <v>0</v>
          </cell>
          <cell r="CR28">
            <v>0</v>
          </cell>
          <cell r="CS28">
            <v>0</v>
          </cell>
          <cell r="CT28">
            <v>0</v>
          </cell>
          <cell r="CU28">
            <v>0</v>
          </cell>
          <cell r="CV28">
            <v>47425302.597551279</v>
          </cell>
          <cell r="CW28">
            <v>80489958.321860641</v>
          </cell>
          <cell r="CX28">
            <v>0</v>
          </cell>
          <cell r="CY28">
            <v>0</v>
          </cell>
          <cell r="CZ28">
            <v>0</v>
          </cell>
          <cell r="DA28">
            <v>0</v>
          </cell>
          <cell r="DB28">
            <v>0</v>
          </cell>
          <cell r="DC28">
            <v>0</v>
          </cell>
          <cell r="DD28">
            <v>0</v>
          </cell>
          <cell r="DE28">
            <v>0</v>
          </cell>
          <cell r="DF28">
            <v>0</v>
          </cell>
          <cell r="DG28">
            <v>0</v>
          </cell>
          <cell r="DH28">
            <v>49777991.30585371</v>
          </cell>
          <cell r="DI28">
            <v>87043017.179511338</v>
          </cell>
          <cell r="DJ28">
            <v>0</v>
          </cell>
          <cell r="DK28">
            <v>0</v>
          </cell>
          <cell r="DL28">
            <v>0</v>
          </cell>
          <cell r="DM28">
            <v>0</v>
          </cell>
          <cell r="DN28">
            <v>0</v>
          </cell>
          <cell r="DO28">
            <v>0</v>
          </cell>
          <cell r="DP28">
            <v>0</v>
          </cell>
          <cell r="DQ28">
            <v>0</v>
          </cell>
          <cell r="DR28">
            <v>0</v>
          </cell>
          <cell r="DS28">
            <v>0</v>
          </cell>
          <cell r="DT28">
            <v>52398449.43918433</v>
          </cell>
          <cell r="DU28">
            <v>95007670.130768284</v>
          </cell>
          <cell r="DV28">
            <v>0</v>
          </cell>
          <cell r="DW28">
            <v>0</v>
          </cell>
          <cell r="DX28">
            <v>0</v>
          </cell>
          <cell r="DY28">
            <v>0</v>
          </cell>
          <cell r="DZ28">
            <v>0</v>
          </cell>
          <cell r="EA28">
            <v>0</v>
          </cell>
          <cell r="EB28">
            <v>0</v>
          </cell>
          <cell r="EC28">
            <v>0</v>
          </cell>
          <cell r="ED28">
            <v>0</v>
          </cell>
          <cell r="EE28">
            <v>0</v>
          </cell>
          <cell r="EF28">
            <v>54851783.015966274</v>
          </cell>
          <cell r="EG28">
            <v>102103249.61121599</v>
          </cell>
          <cell r="EH28">
            <v>0</v>
          </cell>
          <cell r="EI28">
            <v>0</v>
          </cell>
          <cell r="EJ28">
            <v>0</v>
          </cell>
          <cell r="EK28">
            <v>0</v>
          </cell>
          <cell r="EL28">
            <v>0</v>
          </cell>
          <cell r="EM28">
            <v>0</v>
          </cell>
          <cell r="EN28">
            <v>0</v>
          </cell>
          <cell r="EO28">
            <v>0</v>
          </cell>
          <cell r="EP28">
            <v>0</v>
          </cell>
          <cell r="EQ28">
            <v>0</v>
          </cell>
          <cell r="ER28">
            <v>56102938.519363582</v>
          </cell>
          <cell r="ES28">
            <v>108506202.67291927</v>
          </cell>
          <cell r="ET28">
            <v>0</v>
          </cell>
          <cell r="EU28">
            <v>0</v>
          </cell>
          <cell r="EV28">
            <v>0</v>
          </cell>
          <cell r="EW28">
            <v>0</v>
          </cell>
          <cell r="EX28">
            <v>0</v>
          </cell>
          <cell r="EY28">
            <v>0</v>
          </cell>
          <cell r="EZ28">
            <v>0</v>
          </cell>
          <cell r="FA28">
            <v>0</v>
          </cell>
          <cell r="FB28">
            <v>0</v>
          </cell>
          <cell r="FC28">
            <v>0</v>
          </cell>
          <cell r="FD28">
            <v>57132045.863959059</v>
          </cell>
          <cell r="FE28">
            <v>113682152.27248481</v>
          </cell>
          <cell r="FF28">
            <v>0</v>
          </cell>
          <cell r="FG28">
            <v>0</v>
          </cell>
          <cell r="FH28">
            <v>0</v>
          </cell>
          <cell r="FI28">
            <v>0</v>
          </cell>
          <cell r="FJ28">
            <v>0</v>
          </cell>
          <cell r="FK28">
            <v>0</v>
          </cell>
          <cell r="FL28">
            <v>0</v>
          </cell>
          <cell r="FM28">
            <v>0</v>
          </cell>
          <cell r="FN28">
            <v>0</v>
          </cell>
          <cell r="FO28">
            <v>0</v>
          </cell>
          <cell r="FP28">
            <v>57090287.300377302</v>
          </cell>
          <cell r="FQ28">
            <v>118302632.26681429</v>
          </cell>
          <cell r="FR28">
            <v>0</v>
          </cell>
          <cell r="FS28">
            <v>0</v>
          </cell>
          <cell r="FT28">
            <v>0</v>
          </cell>
          <cell r="FU28">
            <v>0</v>
          </cell>
          <cell r="FV28">
            <v>0</v>
          </cell>
          <cell r="FW28">
            <v>0</v>
          </cell>
          <cell r="FX28">
            <v>0</v>
          </cell>
          <cell r="FY28">
            <v>0</v>
          </cell>
          <cell r="FZ28">
            <v>0</v>
          </cell>
          <cell r="GA28">
            <v>0</v>
          </cell>
          <cell r="GB28">
            <v>57240789.595616184</v>
          </cell>
          <cell r="GC28">
            <v>122335460.38835728</v>
          </cell>
          <cell r="GD28">
            <v>0</v>
          </cell>
          <cell r="GE28">
            <v>0</v>
          </cell>
          <cell r="GF28">
            <v>0</v>
          </cell>
          <cell r="GG28">
            <v>0</v>
          </cell>
          <cell r="GH28">
            <v>0</v>
          </cell>
          <cell r="GI28">
            <v>0</v>
          </cell>
          <cell r="GJ28">
            <v>0</v>
          </cell>
          <cell r="GK28">
            <v>0</v>
          </cell>
          <cell r="GL28">
            <v>0</v>
          </cell>
          <cell r="GM28">
            <v>0</v>
          </cell>
          <cell r="GN28">
            <v>56537045.96310401</v>
          </cell>
          <cell r="GO28">
            <v>125478776.10506207</v>
          </cell>
          <cell r="GP28">
            <v>0</v>
          </cell>
          <cell r="GQ28">
            <v>0</v>
          </cell>
          <cell r="GR28">
            <v>0</v>
          </cell>
          <cell r="GS28">
            <v>0</v>
          </cell>
          <cell r="GT28">
            <v>0</v>
          </cell>
          <cell r="GU28">
            <v>0</v>
          </cell>
          <cell r="GV28">
            <v>0</v>
          </cell>
          <cell r="GW28">
            <v>0</v>
          </cell>
          <cell r="GX28">
            <v>0</v>
          </cell>
          <cell r="GY28">
            <v>0</v>
          </cell>
          <cell r="GZ28">
            <v>55522414.09198384</v>
          </cell>
          <cell r="HA28">
            <v>128155969.69858539</v>
          </cell>
          <cell r="HB28">
            <v>0</v>
          </cell>
          <cell r="HC28">
            <v>0</v>
          </cell>
          <cell r="HD28">
            <v>0</v>
          </cell>
          <cell r="HE28">
            <v>0</v>
          </cell>
          <cell r="HF28">
            <v>0</v>
          </cell>
          <cell r="HG28">
            <v>0</v>
          </cell>
          <cell r="HH28">
            <v>0</v>
          </cell>
          <cell r="HI28">
            <v>0</v>
          </cell>
          <cell r="HJ28">
            <v>0</v>
          </cell>
          <cell r="HK28">
            <v>0</v>
          </cell>
          <cell r="HL28">
            <v>54319344.648975804</v>
          </cell>
          <cell r="HM28">
            <v>131320791.18652153</v>
          </cell>
          <cell r="HN28">
            <v>0</v>
          </cell>
          <cell r="HO28">
            <v>0</v>
          </cell>
          <cell r="HP28">
            <v>0</v>
          </cell>
          <cell r="HQ28">
            <v>0</v>
          </cell>
          <cell r="HR28">
            <v>0</v>
          </cell>
          <cell r="HS28">
            <v>0</v>
          </cell>
          <cell r="HT28">
            <v>0</v>
          </cell>
          <cell r="HU28">
            <v>0</v>
          </cell>
          <cell r="HV28">
            <v>0</v>
          </cell>
          <cell r="HW28">
            <v>0</v>
          </cell>
          <cell r="HX28">
            <v>53634652.013390623</v>
          </cell>
          <cell r="HY28">
            <v>134563768.18351477</v>
          </cell>
          <cell r="HZ28">
            <v>0</v>
          </cell>
          <cell r="IA28">
            <v>0</v>
          </cell>
          <cell r="IB28">
            <v>0</v>
          </cell>
          <cell r="IC28">
            <v>0</v>
          </cell>
          <cell r="ID28">
            <v>0</v>
          </cell>
          <cell r="IE28">
            <v>0</v>
          </cell>
          <cell r="IF28">
            <v>0</v>
          </cell>
          <cell r="IG28">
            <v>0</v>
          </cell>
          <cell r="IH28">
            <v>0</v>
          </cell>
          <cell r="II28">
            <v>0</v>
          </cell>
          <cell r="IJ28">
            <v>52282369.22520633</v>
          </cell>
          <cell r="IK28">
            <v>137886830.7458477</v>
          </cell>
          <cell r="IL28">
            <v>0</v>
          </cell>
          <cell r="IM28">
            <v>0</v>
          </cell>
          <cell r="IN28">
            <v>0</v>
          </cell>
          <cell r="IO28">
            <v>0</v>
          </cell>
          <cell r="IP28">
            <v>0</v>
          </cell>
          <cell r="IQ28">
            <v>0</v>
          </cell>
          <cell r="IR28">
            <v>0</v>
          </cell>
          <cell r="IS28">
            <v>0</v>
          </cell>
          <cell r="IT28">
            <v>0</v>
          </cell>
          <cell r="IU28">
            <v>0</v>
          </cell>
          <cell r="IV28">
            <v>51419307.691708125</v>
          </cell>
          <cell r="IW28">
            <v>141291956.59269065</v>
          </cell>
          <cell r="IX28">
            <v>0</v>
          </cell>
          <cell r="IY28">
            <v>0</v>
          </cell>
          <cell r="IZ28">
            <v>0</v>
          </cell>
          <cell r="JA28">
            <v>0</v>
          </cell>
          <cell r="JB28">
            <v>0</v>
          </cell>
          <cell r="JC28">
            <v>0</v>
          </cell>
          <cell r="JD28">
            <v>0</v>
          </cell>
          <cell r="JE28">
            <v>0</v>
          </cell>
          <cell r="JF28">
            <v>0</v>
          </cell>
          <cell r="JG28">
            <v>0</v>
          </cell>
          <cell r="JH28">
            <v>49905897.897437461</v>
          </cell>
          <cell r="JI28">
            <v>144781172.28314021</v>
          </cell>
          <cell r="JJ28">
            <v>0</v>
          </cell>
          <cell r="JK28">
            <v>0</v>
          </cell>
          <cell r="JL28">
            <v>0</v>
          </cell>
          <cell r="JM28">
            <v>0</v>
          </cell>
          <cell r="JN28">
            <v>0</v>
          </cell>
          <cell r="JO28">
            <v>0</v>
          </cell>
          <cell r="JP28">
            <v>0</v>
          </cell>
          <cell r="JQ28">
            <v>0</v>
          </cell>
          <cell r="JR28">
            <v>0</v>
          </cell>
          <cell r="JS28">
            <v>0</v>
          </cell>
          <cell r="JT28">
            <v>48848342.307823882</v>
          </cell>
          <cell r="JU28">
            <v>148356554.42232528</v>
          </cell>
          <cell r="JV28">
            <v>0</v>
          </cell>
          <cell r="JW28">
            <v>0</v>
          </cell>
          <cell r="JX28">
            <v>0</v>
          </cell>
          <cell r="JY28">
            <v>0</v>
          </cell>
          <cell r="JZ28">
            <v>0</v>
          </cell>
          <cell r="KA28">
            <v>0</v>
          </cell>
          <cell r="KB28">
            <v>0</v>
          </cell>
          <cell r="KC28">
            <v>0</v>
          </cell>
          <cell r="KD28">
            <v>0</v>
          </cell>
          <cell r="KE28">
            <v>0</v>
          </cell>
          <cell r="KF28">
            <v>47420200.291377194</v>
          </cell>
          <cell r="KG28">
            <v>152020230.89729735</v>
          </cell>
          <cell r="KH28">
            <v>0</v>
          </cell>
          <cell r="KI28">
            <v>0</v>
          </cell>
          <cell r="KJ28">
            <v>0</v>
          </cell>
          <cell r="KK28">
            <v>0</v>
          </cell>
          <cell r="KL28">
            <v>0</v>
          </cell>
          <cell r="KM28">
            <v>0</v>
          </cell>
          <cell r="KN28">
            <v>0</v>
          </cell>
          <cell r="KO28">
            <v>0</v>
          </cell>
          <cell r="KP28">
            <v>0</v>
          </cell>
          <cell r="KQ28">
            <v>0</v>
          </cell>
          <cell r="KR28">
            <v>45891732.116321936</v>
          </cell>
          <cell r="KS28">
            <v>155774382.14344165</v>
          </cell>
          <cell r="KT28">
            <v>0</v>
          </cell>
          <cell r="KU28">
            <v>0</v>
          </cell>
          <cell r="KV28">
            <v>0</v>
          </cell>
          <cell r="KW28">
            <v>0</v>
          </cell>
          <cell r="KX28">
            <v>0</v>
          </cell>
          <cell r="KY28">
            <v>0</v>
          </cell>
          <cell r="KZ28">
            <v>0</v>
          </cell>
          <cell r="LA28">
            <v>0</v>
          </cell>
          <cell r="LB28">
            <v>0</v>
          </cell>
          <cell r="LC28">
            <v>0</v>
          </cell>
          <cell r="LD28">
            <v>44017001.947115414</v>
          </cell>
          <cell r="LE28">
            <v>159621242.44216231</v>
          </cell>
          <cell r="LF28">
            <v>0</v>
          </cell>
          <cell r="LG28">
            <v>0</v>
          </cell>
          <cell r="LH28">
            <v>0</v>
          </cell>
          <cell r="LI28">
            <v>0</v>
          </cell>
          <cell r="LJ28">
            <v>0</v>
          </cell>
          <cell r="LK28">
            <v>0</v>
          </cell>
          <cell r="LL28">
            <v>0</v>
          </cell>
          <cell r="LM28">
            <v>0</v>
          </cell>
          <cell r="LN28">
            <v>0</v>
          </cell>
          <cell r="LO28">
            <v>0</v>
          </cell>
          <cell r="LP28">
            <v>42517340.049900219</v>
          </cell>
          <cell r="LQ28">
            <v>163563101.25061384</v>
          </cell>
          <cell r="LR28">
            <v>0</v>
          </cell>
          <cell r="LS28">
            <v>0</v>
          </cell>
          <cell r="LT28">
            <v>0</v>
          </cell>
          <cell r="LU28">
            <v>0</v>
          </cell>
          <cell r="LV28">
            <v>0</v>
          </cell>
          <cell r="LW28">
            <v>0</v>
          </cell>
          <cell r="LX28">
            <v>0</v>
          </cell>
          <cell r="LY28">
            <v>0</v>
          </cell>
          <cell r="LZ28">
            <v>0</v>
          </cell>
          <cell r="MA28">
            <v>0</v>
          </cell>
          <cell r="MB28">
            <v>40440620.539946243</v>
          </cell>
          <cell r="MC28">
            <v>167602304.56427056</v>
          </cell>
          <cell r="MD28">
            <v>0</v>
          </cell>
          <cell r="ME28">
            <v>0</v>
          </cell>
          <cell r="MF28">
            <v>0</v>
          </cell>
          <cell r="MG28">
            <v>0</v>
          </cell>
          <cell r="MH28">
            <v>0</v>
          </cell>
          <cell r="MI28">
            <v>0</v>
          </cell>
          <cell r="MJ28">
            <v>0</v>
          </cell>
          <cell r="MK28">
            <v>0</v>
          </cell>
          <cell r="ML28">
            <v>0</v>
          </cell>
          <cell r="MM28">
            <v>0</v>
          </cell>
          <cell r="MN28">
            <v>38690779.446545541</v>
          </cell>
          <cell r="MO28">
            <v>171741256.31314468</v>
          </cell>
          <cell r="MP28">
            <v>0</v>
          </cell>
          <cell r="MQ28">
            <v>0</v>
          </cell>
          <cell r="MR28">
            <v>0</v>
          </cell>
          <cell r="MS28">
            <v>0</v>
          </cell>
          <cell r="MT28">
            <v>0</v>
          </cell>
          <cell r="MU28">
            <v>0</v>
          </cell>
          <cell r="MV28">
            <v>0</v>
          </cell>
          <cell r="MW28">
            <v>0</v>
          </cell>
          <cell r="MX28">
            <v>0</v>
          </cell>
          <cell r="MY28">
            <v>0</v>
          </cell>
          <cell r="MZ28">
            <v>36396558.487192363</v>
          </cell>
          <cell r="NA28">
            <v>175982419.79248422</v>
          </cell>
          <cell r="NB28">
            <v>0</v>
          </cell>
          <cell r="NC28">
            <v>0</v>
          </cell>
          <cell r="ND28">
            <v>0</v>
          </cell>
          <cell r="NE28">
            <v>0</v>
          </cell>
          <cell r="NF28">
            <v>0</v>
          </cell>
          <cell r="NG28">
            <v>0</v>
          </cell>
          <cell r="NH28">
            <v>0</v>
          </cell>
          <cell r="NI28">
            <v>0</v>
          </cell>
          <cell r="NJ28">
            <v>0</v>
          </cell>
          <cell r="NK28">
            <v>0</v>
          </cell>
          <cell r="NL28">
            <v>34375269.432730623</v>
          </cell>
          <cell r="NM28">
            <v>180328319.12880203</v>
          </cell>
          <cell r="NN28">
            <v>0</v>
          </cell>
          <cell r="NO28">
            <v>0</v>
          </cell>
          <cell r="NP28">
            <v>0</v>
          </cell>
          <cell r="NQ28">
            <v>0</v>
          </cell>
          <cell r="NR28">
            <v>0</v>
          </cell>
          <cell r="NS28">
            <v>0</v>
          </cell>
          <cell r="NT28">
            <v>0</v>
          </cell>
          <cell r="NU28">
            <v>0</v>
          </cell>
          <cell r="NV28">
            <v>0</v>
          </cell>
          <cell r="NW28">
            <v>0</v>
          </cell>
          <cell r="NX28">
            <v>32021972.132086914</v>
          </cell>
          <cell r="NY28">
            <v>184781540.78210852</v>
          </cell>
          <cell r="NZ28">
            <v>0</v>
          </cell>
          <cell r="OA28">
            <v>0</v>
          </cell>
          <cell r="OB28">
            <v>0</v>
          </cell>
          <cell r="OC28">
            <v>0</v>
          </cell>
          <cell r="OD28">
            <v>0</v>
          </cell>
          <cell r="OE28">
            <v>0</v>
          </cell>
          <cell r="OF28">
            <v>0</v>
          </cell>
          <cell r="OG28">
            <v>0</v>
          </cell>
          <cell r="OH28">
            <v>0</v>
          </cell>
          <cell r="OI28">
            <v>0</v>
          </cell>
          <cell r="OJ28">
            <v>29531481.468917843</v>
          </cell>
          <cell r="OK28">
            <v>189344735.08524227</v>
          </cell>
          <cell r="OL28">
            <v>0</v>
          </cell>
          <cell r="OM28">
            <v>0</v>
          </cell>
          <cell r="ON28">
            <v>0</v>
          </cell>
          <cell r="OO28">
            <v>0</v>
          </cell>
          <cell r="OP28">
            <v>0</v>
          </cell>
          <cell r="OQ28">
            <v>0</v>
          </cell>
          <cell r="OR28">
            <v>0</v>
          </cell>
          <cell r="OS28">
            <v>0</v>
          </cell>
          <cell r="OT28">
            <v>0</v>
          </cell>
          <cell r="OU28">
            <v>0</v>
          </cell>
          <cell r="OV28">
            <v>26751470.491278164</v>
          </cell>
          <cell r="OW28">
            <v>194020617.82121411</v>
          </cell>
          <cell r="OX28">
            <v>0</v>
          </cell>
          <cell r="OY28">
            <v>0</v>
          </cell>
          <cell r="OZ28">
            <v>0</v>
          </cell>
          <cell r="PA28">
            <v>0</v>
          </cell>
          <cell r="PB28">
            <v>0</v>
          </cell>
          <cell r="PC28">
            <v>0</v>
          </cell>
          <cell r="PD28">
            <v>0</v>
          </cell>
          <cell r="PE28">
            <v>0</v>
          </cell>
          <cell r="PF28">
            <v>0</v>
          </cell>
          <cell r="PG28">
            <v>0</v>
          </cell>
          <cell r="PH28">
            <v>24117376.535141945</v>
          </cell>
          <cell r="PI28">
            <v>198811971.83950454</v>
          </cell>
          <cell r="PJ28">
            <v>0</v>
          </cell>
          <cell r="PK28">
            <v>0</v>
          </cell>
          <cell r="PL28">
            <v>0</v>
          </cell>
          <cell r="PM28">
            <v>0</v>
          </cell>
          <cell r="PN28">
            <v>0</v>
          </cell>
          <cell r="PO28">
            <v>0</v>
          </cell>
          <cell r="PP28">
            <v>0</v>
          </cell>
          <cell r="PQ28">
            <v>0</v>
          </cell>
          <cell r="PR28">
            <v>0</v>
          </cell>
          <cell r="PS28">
            <v>0</v>
          </cell>
          <cell r="PT28">
            <v>11667214.754308961</v>
          </cell>
          <cell r="PU28">
            <v>111856236.92073815</v>
          </cell>
          <cell r="PV28">
            <v>0</v>
          </cell>
          <cell r="PW28">
            <v>0</v>
          </cell>
          <cell r="PX28">
            <v>0</v>
          </cell>
          <cell r="PY28">
            <v>0</v>
          </cell>
          <cell r="PZ28">
            <v>0</v>
          </cell>
          <cell r="QA28">
            <v>0</v>
          </cell>
          <cell r="QB28">
            <v>0</v>
          </cell>
          <cell r="QC28">
            <v>0</v>
          </cell>
          <cell r="QD28">
            <v>0</v>
          </cell>
          <cell r="QE28">
            <v>0</v>
          </cell>
          <cell r="QF28">
            <v>10017521.821726719</v>
          </cell>
          <cell r="QG28">
            <v>114618535.25923164</v>
          </cell>
          <cell r="QH28">
            <v>0</v>
          </cell>
          <cell r="QI28">
            <v>0</v>
          </cell>
          <cell r="QJ28">
            <v>0</v>
          </cell>
          <cell r="QK28">
            <v>0</v>
          </cell>
          <cell r="QL28">
            <v>0</v>
          </cell>
          <cell r="QM28">
            <v>0</v>
          </cell>
          <cell r="QN28">
            <v>0</v>
          </cell>
          <cell r="QO28">
            <v>0</v>
          </cell>
          <cell r="QP28">
            <v>0</v>
          </cell>
          <cell r="QQ28">
            <v>0</v>
          </cell>
          <cell r="QR28">
            <v>8167050.3315351987</v>
          </cell>
          <cell r="QS28">
            <v>117449048.76677512</v>
          </cell>
          <cell r="QT28">
            <v>0</v>
          </cell>
          <cell r="QU28">
            <v>0</v>
          </cell>
          <cell r="QV28">
            <v>0</v>
          </cell>
          <cell r="QW28">
            <v>0</v>
          </cell>
          <cell r="QX28">
            <v>0</v>
          </cell>
          <cell r="QY28">
            <v>0</v>
          </cell>
          <cell r="QZ28">
            <v>0</v>
          </cell>
          <cell r="RA28">
            <v>0</v>
          </cell>
          <cell r="RB28">
            <v>0</v>
          </cell>
          <cell r="RC28">
            <v>0</v>
          </cell>
          <cell r="RD28">
            <v>6311038.7520385962</v>
          </cell>
          <cell r="RE28">
            <v>120349462.02219328</v>
          </cell>
          <cell r="RF28">
            <v>0</v>
          </cell>
          <cell r="RG28">
            <v>0</v>
          </cell>
          <cell r="RH28">
            <v>0</v>
          </cell>
          <cell r="RI28">
            <v>0</v>
          </cell>
          <cell r="RJ28">
            <v>0</v>
          </cell>
          <cell r="RK28">
            <v>0</v>
          </cell>
          <cell r="RL28">
            <v>0</v>
          </cell>
          <cell r="RM28">
            <v>0</v>
          </cell>
          <cell r="RN28">
            <v>0</v>
          </cell>
          <cell r="RO28">
            <v>0</v>
          </cell>
          <cell r="RP28">
            <v>4311260.2286620112</v>
          </cell>
          <cell r="RQ28">
            <v>123321501.20511398</v>
          </cell>
          <cell r="RR28">
            <v>0</v>
          </cell>
          <cell r="RS28">
            <v>0</v>
          </cell>
          <cell r="RT28">
            <v>0</v>
          </cell>
          <cell r="RU28">
            <v>0</v>
          </cell>
          <cell r="RV28">
            <v>0</v>
          </cell>
          <cell r="RW28">
            <v>0</v>
          </cell>
          <cell r="RX28">
            <v>0</v>
          </cell>
          <cell r="RY28">
            <v>0</v>
          </cell>
          <cell r="RZ28">
            <v>0</v>
          </cell>
          <cell r="SA28">
            <v>0</v>
          </cell>
          <cell r="SB28">
            <v>2208863.5708273412</v>
          </cell>
          <cell r="SC28">
            <v>126366935.12330307</v>
          </cell>
          <cell r="SD28">
            <v>0</v>
          </cell>
          <cell r="SE28">
            <v>0</v>
          </cell>
          <cell r="SF28">
            <v>0</v>
          </cell>
          <cell r="SG28">
            <v>0</v>
          </cell>
          <cell r="SH28">
            <v>0</v>
          </cell>
          <cell r="SI28">
            <v>0</v>
          </cell>
          <cell r="SJ28">
            <v>0</v>
          </cell>
          <cell r="SK28">
            <v>0</v>
          </cell>
          <cell r="SL28">
            <v>0</v>
          </cell>
          <cell r="SM28">
            <v>0</v>
          </cell>
          <cell r="SN28">
            <v>0</v>
          </cell>
          <cell r="SO28">
            <v>0</v>
          </cell>
          <cell r="SP28">
            <v>0</v>
          </cell>
          <cell r="SQ28">
            <v>0</v>
          </cell>
          <cell r="SR28">
            <v>0</v>
          </cell>
          <cell r="SS28">
            <v>0</v>
          </cell>
          <cell r="ST28">
            <v>0</v>
          </cell>
          <cell r="SU28">
            <v>0</v>
          </cell>
          <cell r="SV28">
            <v>0</v>
          </cell>
          <cell r="SW28">
            <v>0</v>
          </cell>
          <cell r="SX28">
            <v>0</v>
          </cell>
          <cell r="SY28">
            <v>0</v>
          </cell>
          <cell r="SZ28">
            <v>0</v>
          </cell>
          <cell r="TA28">
            <v>0</v>
          </cell>
          <cell r="TB28">
            <v>0</v>
          </cell>
          <cell r="TC28">
            <v>0</v>
          </cell>
          <cell r="TD28">
            <v>0</v>
          </cell>
          <cell r="TE28">
            <v>0</v>
          </cell>
          <cell r="TF28">
            <v>0</v>
          </cell>
          <cell r="TG28">
            <v>0</v>
          </cell>
          <cell r="TH28">
            <v>0</v>
          </cell>
          <cell r="TI28">
            <v>0</v>
          </cell>
          <cell r="TJ28">
            <v>0</v>
          </cell>
          <cell r="TK28">
            <v>0</v>
          </cell>
          <cell r="TL28">
            <v>0</v>
          </cell>
          <cell r="TM28">
            <v>0</v>
          </cell>
          <cell r="TN28">
            <v>0</v>
          </cell>
          <cell r="TO28">
            <v>0</v>
          </cell>
          <cell r="TP28">
            <v>0</v>
          </cell>
          <cell r="TQ28">
            <v>0</v>
          </cell>
          <cell r="TR28">
            <v>0</v>
          </cell>
          <cell r="TS28">
            <v>0</v>
          </cell>
          <cell r="TT28">
            <v>0</v>
          </cell>
          <cell r="TU28">
            <v>0</v>
          </cell>
          <cell r="TV28">
            <v>0</v>
          </cell>
          <cell r="TW28">
            <v>0</v>
          </cell>
          <cell r="TX28">
            <v>0</v>
          </cell>
          <cell r="TY28">
            <v>0</v>
          </cell>
          <cell r="TZ28">
            <v>0</v>
          </cell>
          <cell r="UA28">
            <v>0</v>
          </cell>
          <cell r="UB28">
            <v>0</v>
          </cell>
          <cell r="UC28">
            <v>0</v>
          </cell>
          <cell r="UD28">
            <v>0</v>
          </cell>
          <cell r="UE28">
            <v>0</v>
          </cell>
          <cell r="UF28">
            <v>0</v>
          </cell>
          <cell r="UG28">
            <v>0</v>
          </cell>
          <cell r="UH28">
            <v>0</v>
          </cell>
          <cell r="UI28">
            <v>0</v>
          </cell>
          <cell r="UJ28">
            <v>0</v>
          </cell>
          <cell r="UK28">
            <v>0</v>
          </cell>
          <cell r="UL28">
            <v>0</v>
          </cell>
          <cell r="UM28">
            <v>0</v>
          </cell>
          <cell r="UN28">
            <v>0</v>
          </cell>
          <cell r="UO28">
            <v>0</v>
          </cell>
          <cell r="UP28">
            <v>0</v>
          </cell>
          <cell r="UQ28">
            <v>0</v>
          </cell>
          <cell r="UR28">
            <v>0</v>
          </cell>
          <cell r="US28">
            <v>0</v>
          </cell>
          <cell r="UT28">
            <v>0</v>
          </cell>
          <cell r="UU28">
            <v>0</v>
          </cell>
          <cell r="UV28">
            <v>0</v>
          </cell>
          <cell r="UW28">
            <v>0</v>
          </cell>
          <cell r="UX28">
            <v>0</v>
          </cell>
          <cell r="UY28">
            <v>0</v>
          </cell>
          <cell r="UZ28">
            <v>0</v>
          </cell>
          <cell r="VA28">
            <v>0</v>
          </cell>
          <cell r="VB28">
            <v>0</v>
          </cell>
          <cell r="VC28">
            <v>0</v>
          </cell>
          <cell r="VD28">
            <v>0</v>
          </cell>
          <cell r="VE28">
            <v>0</v>
          </cell>
          <cell r="VF28">
            <v>0</v>
          </cell>
          <cell r="VG28">
            <v>0</v>
          </cell>
          <cell r="VH28">
            <v>0</v>
          </cell>
          <cell r="VI28">
            <v>0</v>
          </cell>
          <cell r="VJ28">
            <v>0</v>
          </cell>
          <cell r="VK28">
            <v>0</v>
          </cell>
          <cell r="VL28">
            <v>0</v>
          </cell>
          <cell r="VM28">
            <v>0</v>
          </cell>
          <cell r="VN28">
            <v>0</v>
          </cell>
          <cell r="VO28">
            <v>0</v>
          </cell>
          <cell r="VP28">
            <v>0</v>
          </cell>
          <cell r="VQ28">
            <v>0</v>
          </cell>
          <cell r="VR28">
            <v>0</v>
          </cell>
          <cell r="VS28">
            <v>0</v>
          </cell>
          <cell r="VT28">
            <v>0</v>
          </cell>
          <cell r="VU28">
            <v>0</v>
          </cell>
          <cell r="VV28">
            <v>0</v>
          </cell>
          <cell r="VW28">
            <v>0</v>
          </cell>
          <cell r="VX28">
            <v>0</v>
          </cell>
          <cell r="VY28">
            <v>0</v>
          </cell>
          <cell r="VZ28">
            <v>0</v>
          </cell>
          <cell r="WA28">
            <v>0</v>
          </cell>
          <cell r="WB28">
            <v>0</v>
          </cell>
          <cell r="WC28">
            <v>0</v>
          </cell>
          <cell r="WD28">
            <v>0</v>
          </cell>
          <cell r="WE28">
            <v>0</v>
          </cell>
          <cell r="WF28">
            <v>0</v>
          </cell>
          <cell r="WG28">
            <v>0</v>
          </cell>
          <cell r="WH28">
            <v>0</v>
          </cell>
          <cell r="WI28">
            <v>0</v>
          </cell>
          <cell r="WJ28">
            <v>0</v>
          </cell>
          <cell r="WK28">
            <v>0</v>
          </cell>
          <cell r="WL28">
            <v>0</v>
          </cell>
          <cell r="WM28">
            <v>0</v>
          </cell>
          <cell r="WN28">
            <v>0</v>
          </cell>
          <cell r="WO28">
            <v>0</v>
          </cell>
          <cell r="WP28">
            <v>0</v>
          </cell>
          <cell r="WQ28">
            <v>0</v>
          </cell>
          <cell r="WR28">
            <v>0</v>
          </cell>
          <cell r="WS28">
            <v>0</v>
          </cell>
          <cell r="WT28">
            <v>0</v>
          </cell>
          <cell r="WU28">
            <v>0</v>
          </cell>
          <cell r="WV28">
            <v>0</v>
          </cell>
          <cell r="WW28">
            <v>0</v>
          </cell>
          <cell r="WX28">
            <v>0</v>
          </cell>
          <cell r="WY28">
            <v>0</v>
          </cell>
          <cell r="WZ28">
            <v>0</v>
          </cell>
          <cell r="XA28">
            <v>0</v>
          </cell>
          <cell r="XB28">
            <v>0</v>
          </cell>
          <cell r="XC28">
            <v>0</v>
          </cell>
          <cell r="XD28">
            <v>0</v>
          </cell>
          <cell r="XE28">
            <v>0</v>
          </cell>
          <cell r="XF28">
            <v>0</v>
          </cell>
          <cell r="XG28">
            <v>0</v>
          </cell>
          <cell r="XH28">
            <v>0</v>
          </cell>
          <cell r="XI28">
            <v>0</v>
          </cell>
          <cell r="XJ28">
            <v>0</v>
          </cell>
          <cell r="XK28">
            <v>0</v>
          </cell>
          <cell r="XL28">
            <v>0</v>
          </cell>
          <cell r="XM28">
            <v>0</v>
          </cell>
          <cell r="XN28">
            <v>0</v>
          </cell>
          <cell r="XO28">
            <v>0</v>
          </cell>
          <cell r="XP28">
            <v>0</v>
          </cell>
          <cell r="XQ28">
            <v>0</v>
          </cell>
        </row>
        <row r="29">
          <cell r="C29">
            <v>1718.7704061655058</v>
          </cell>
          <cell r="F29" t="str">
            <v>USD</v>
          </cell>
          <cell r="G29" t="str">
            <v>Coparticipación Federal de Impuestos</v>
          </cell>
          <cell r="N29" t="str">
            <v>Organismos Multilaterales</v>
          </cell>
          <cell r="P29" t="str">
            <v>LIBOR</v>
          </cell>
          <cell r="BN29">
            <v>0</v>
          </cell>
          <cell r="BO29">
            <v>0</v>
          </cell>
          <cell r="BP29">
            <v>0</v>
          </cell>
          <cell r="BQ29">
            <v>0</v>
          </cell>
          <cell r="BR29">
            <v>0</v>
          </cell>
          <cell r="BS29">
            <v>0</v>
          </cell>
          <cell r="BT29">
            <v>27023520.753233861</v>
          </cell>
          <cell r="BU29">
            <v>63502392.481791869</v>
          </cell>
          <cell r="BV29">
            <v>0</v>
          </cell>
          <cell r="BW29">
            <v>0</v>
          </cell>
          <cell r="BX29">
            <v>0</v>
          </cell>
          <cell r="BY29">
            <v>0</v>
          </cell>
          <cell r="BZ29">
            <v>0</v>
          </cell>
          <cell r="CA29">
            <v>0</v>
          </cell>
          <cell r="CB29">
            <v>0</v>
          </cell>
          <cell r="CC29">
            <v>0</v>
          </cell>
          <cell r="CD29">
            <v>0</v>
          </cell>
          <cell r="CE29">
            <v>0</v>
          </cell>
          <cell r="CF29">
            <v>29118393.569728628</v>
          </cell>
          <cell r="CG29">
            <v>70531489.666170672</v>
          </cell>
          <cell r="CH29">
            <v>0</v>
          </cell>
          <cell r="CI29">
            <v>0</v>
          </cell>
          <cell r="CJ29">
            <v>0</v>
          </cell>
          <cell r="CK29">
            <v>0</v>
          </cell>
          <cell r="CL29">
            <v>0</v>
          </cell>
          <cell r="CM29">
            <v>0</v>
          </cell>
          <cell r="CN29">
            <v>0</v>
          </cell>
          <cell r="CO29">
            <v>0</v>
          </cell>
          <cell r="CP29">
            <v>0</v>
          </cell>
          <cell r="CQ29">
            <v>0</v>
          </cell>
          <cell r="CR29">
            <v>31659619.785479117</v>
          </cell>
          <cell r="CS29">
            <v>79526856.098292768</v>
          </cell>
          <cell r="CT29">
            <v>0</v>
          </cell>
          <cell r="CU29">
            <v>0</v>
          </cell>
          <cell r="CV29">
            <v>0</v>
          </cell>
          <cell r="CW29">
            <v>0</v>
          </cell>
          <cell r="CX29">
            <v>0</v>
          </cell>
          <cell r="CY29">
            <v>0</v>
          </cell>
          <cell r="CZ29">
            <v>0</v>
          </cell>
          <cell r="DA29">
            <v>0</v>
          </cell>
          <cell r="DB29">
            <v>0</v>
          </cell>
          <cell r="DC29">
            <v>0</v>
          </cell>
          <cell r="DD29">
            <v>32969278.532264553</v>
          </cell>
          <cell r="DE29">
            <v>86001504.360528126</v>
          </cell>
          <cell r="DF29">
            <v>0</v>
          </cell>
          <cell r="DG29">
            <v>0</v>
          </cell>
          <cell r="DH29">
            <v>0</v>
          </cell>
          <cell r="DI29">
            <v>0</v>
          </cell>
          <cell r="DJ29">
            <v>0</v>
          </cell>
          <cell r="DK29">
            <v>0</v>
          </cell>
          <cell r="DL29">
            <v>0</v>
          </cell>
          <cell r="DM29">
            <v>0</v>
          </cell>
          <cell r="DN29">
            <v>0</v>
          </cell>
          <cell r="DO29">
            <v>0</v>
          </cell>
          <cell r="DP29">
            <v>34370475.673347674</v>
          </cell>
          <cell r="DQ29">
            <v>93754711.773183584</v>
          </cell>
          <cell r="DR29">
            <v>0</v>
          </cell>
          <cell r="DS29">
            <v>0</v>
          </cell>
          <cell r="DT29">
            <v>0</v>
          </cell>
          <cell r="DU29">
            <v>0</v>
          </cell>
          <cell r="DV29">
            <v>0</v>
          </cell>
          <cell r="DW29">
            <v>0</v>
          </cell>
          <cell r="DX29">
            <v>0</v>
          </cell>
          <cell r="DY29">
            <v>0</v>
          </cell>
          <cell r="DZ29">
            <v>0</v>
          </cell>
          <cell r="EA29">
            <v>0</v>
          </cell>
          <cell r="EB29">
            <v>35829590.430024303</v>
          </cell>
          <cell r="EC29">
            <v>101250274.75503759</v>
          </cell>
          <cell r="ED29">
            <v>0</v>
          </cell>
          <cell r="EE29">
            <v>0</v>
          </cell>
          <cell r="EF29">
            <v>0</v>
          </cell>
          <cell r="EG29">
            <v>0</v>
          </cell>
          <cell r="EH29">
            <v>0</v>
          </cell>
          <cell r="EI29">
            <v>0</v>
          </cell>
          <cell r="EJ29">
            <v>0</v>
          </cell>
          <cell r="EK29">
            <v>0</v>
          </cell>
          <cell r="EL29">
            <v>0</v>
          </cell>
          <cell r="EM29">
            <v>0</v>
          </cell>
          <cell r="EN29">
            <v>36433134.045947462</v>
          </cell>
          <cell r="EO29">
            <v>108021834.97218458</v>
          </cell>
          <cell r="EP29">
            <v>0</v>
          </cell>
          <cell r="EQ29">
            <v>0</v>
          </cell>
          <cell r="ER29">
            <v>0</v>
          </cell>
          <cell r="ES29">
            <v>0</v>
          </cell>
          <cell r="ET29">
            <v>0</v>
          </cell>
          <cell r="EU29">
            <v>0</v>
          </cell>
          <cell r="EV29">
            <v>0</v>
          </cell>
          <cell r="EW29">
            <v>0</v>
          </cell>
          <cell r="EX29">
            <v>0</v>
          </cell>
          <cell r="EY29">
            <v>0</v>
          </cell>
          <cell r="EZ29">
            <v>36873294.695389315</v>
          </cell>
          <cell r="FA29">
            <v>113671014.99818857</v>
          </cell>
          <cell r="FB29">
            <v>0</v>
          </cell>
          <cell r="FC29">
            <v>0</v>
          </cell>
          <cell r="FD29">
            <v>0</v>
          </cell>
          <cell r="FE29">
            <v>0</v>
          </cell>
          <cell r="FF29">
            <v>0</v>
          </cell>
          <cell r="FG29">
            <v>0</v>
          </cell>
          <cell r="FH29">
            <v>0</v>
          </cell>
          <cell r="FI29">
            <v>0</v>
          </cell>
          <cell r="FJ29">
            <v>0</v>
          </cell>
          <cell r="FK29">
            <v>0</v>
          </cell>
          <cell r="FL29">
            <v>36486976.177772105</v>
          </cell>
          <cell r="FM29">
            <v>118482939.6780408</v>
          </cell>
          <cell r="FN29">
            <v>0</v>
          </cell>
          <cell r="FO29">
            <v>0</v>
          </cell>
          <cell r="FP29">
            <v>0</v>
          </cell>
          <cell r="FQ29">
            <v>0</v>
          </cell>
          <cell r="FR29">
            <v>0</v>
          </cell>
          <cell r="FS29">
            <v>0</v>
          </cell>
          <cell r="FT29">
            <v>0</v>
          </cell>
          <cell r="FU29">
            <v>0</v>
          </cell>
          <cell r="FV29">
            <v>0</v>
          </cell>
          <cell r="FW29">
            <v>0</v>
          </cell>
          <cell r="FX29">
            <v>36204108.214288875</v>
          </cell>
          <cell r="FY29">
            <v>122767149.57758217</v>
          </cell>
          <cell r="FZ29">
            <v>0</v>
          </cell>
          <cell r="GA29">
            <v>0</v>
          </cell>
          <cell r="GB29">
            <v>0</v>
          </cell>
          <cell r="GC29">
            <v>0</v>
          </cell>
          <cell r="GD29">
            <v>0</v>
          </cell>
          <cell r="GE29">
            <v>0</v>
          </cell>
          <cell r="GF29">
            <v>0</v>
          </cell>
          <cell r="GG29">
            <v>0</v>
          </cell>
          <cell r="GH29">
            <v>0</v>
          </cell>
          <cell r="GI29">
            <v>0</v>
          </cell>
          <cell r="GJ29">
            <v>35392117.844655767</v>
          </cell>
          <cell r="GK29">
            <v>126329185.93201737</v>
          </cell>
          <cell r="GL29">
            <v>0</v>
          </cell>
          <cell r="GM29">
            <v>0</v>
          </cell>
          <cell r="GN29">
            <v>0</v>
          </cell>
          <cell r="GO29">
            <v>0</v>
          </cell>
          <cell r="GP29">
            <v>0</v>
          </cell>
          <cell r="GQ29">
            <v>0</v>
          </cell>
          <cell r="GR29">
            <v>0</v>
          </cell>
          <cell r="GS29">
            <v>0</v>
          </cell>
          <cell r="GT29">
            <v>0</v>
          </cell>
          <cell r="GU29">
            <v>0</v>
          </cell>
          <cell r="GV29">
            <v>34253994.931291148</v>
          </cell>
          <cell r="GW29">
            <v>129058171.66138873</v>
          </cell>
          <cell r="GX29">
            <v>0</v>
          </cell>
          <cell r="GY29">
            <v>0</v>
          </cell>
          <cell r="GZ29">
            <v>0</v>
          </cell>
          <cell r="HA29">
            <v>0</v>
          </cell>
          <cell r="HB29">
            <v>0</v>
          </cell>
          <cell r="HC29">
            <v>0</v>
          </cell>
          <cell r="HD29">
            <v>0</v>
          </cell>
          <cell r="HE29">
            <v>0</v>
          </cell>
          <cell r="HF29">
            <v>0</v>
          </cell>
          <cell r="HG29">
            <v>0</v>
          </cell>
          <cell r="HH29">
            <v>32933027.852710083</v>
          </cell>
          <cell r="HI29">
            <v>132100602.06503358</v>
          </cell>
          <cell r="HJ29">
            <v>0</v>
          </cell>
          <cell r="HK29">
            <v>0</v>
          </cell>
          <cell r="HL29">
            <v>0</v>
          </cell>
          <cell r="HM29">
            <v>0</v>
          </cell>
          <cell r="HN29">
            <v>0</v>
          </cell>
          <cell r="HO29">
            <v>0</v>
          </cell>
          <cell r="HP29">
            <v>0</v>
          </cell>
          <cell r="HQ29">
            <v>0</v>
          </cell>
          <cell r="HR29">
            <v>0</v>
          </cell>
          <cell r="HS29">
            <v>0</v>
          </cell>
          <cell r="HT29">
            <v>31936113.029284474</v>
          </cell>
          <cell r="HU29">
            <v>135362836.55140206</v>
          </cell>
          <cell r="HV29">
            <v>0</v>
          </cell>
          <cell r="HW29">
            <v>0</v>
          </cell>
          <cell r="HX29">
            <v>0</v>
          </cell>
          <cell r="HY29">
            <v>0</v>
          </cell>
          <cell r="HZ29">
            <v>0</v>
          </cell>
          <cell r="IA29">
            <v>0</v>
          </cell>
          <cell r="IB29">
            <v>0</v>
          </cell>
          <cell r="IC29">
            <v>0</v>
          </cell>
          <cell r="ID29">
            <v>0</v>
          </cell>
          <cell r="IE29">
            <v>0</v>
          </cell>
          <cell r="IF29">
            <v>30512228.483430561</v>
          </cell>
          <cell r="IG29">
            <v>138705632.16828537</v>
          </cell>
          <cell r="IH29">
            <v>0</v>
          </cell>
          <cell r="II29">
            <v>0</v>
          </cell>
          <cell r="IJ29">
            <v>0</v>
          </cell>
          <cell r="IK29">
            <v>0</v>
          </cell>
          <cell r="IL29">
            <v>0</v>
          </cell>
          <cell r="IM29">
            <v>0</v>
          </cell>
          <cell r="IN29">
            <v>0</v>
          </cell>
          <cell r="IO29">
            <v>0</v>
          </cell>
          <cell r="IP29">
            <v>0</v>
          </cell>
          <cell r="IQ29">
            <v>0</v>
          </cell>
          <cell r="IR29">
            <v>29342121.37901441</v>
          </cell>
          <cell r="IS29">
            <v>142130978.37897226</v>
          </cell>
          <cell r="IT29">
            <v>0</v>
          </cell>
          <cell r="IU29">
            <v>0</v>
          </cell>
          <cell r="IV29">
            <v>0</v>
          </cell>
          <cell r="IW29">
            <v>0</v>
          </cell>
          <cell r="IX29">
            <v>0</v>
          </cell>
          <cell r="IY29">
            <v>0</v>
          </cell>
          <cell r="IZ29">
            <v>0</v>
          </cell>
          <cell r="JA29">
            <v>0</v>
          </cell>
          <cell r="JB29">
            <v>0</v>
          </cell>
          <cell r="JC29">
            <v>0</v>
          </cell>
          <cell r="JD29">
            <v>27767016.607591312</v>
          </cell>
          <cell r="JE29">
            <v>145640913.77669975</v>
          </cell>
          <cell r="JF29">
            <v>0</v>
          </cell>
          <cell r="JG29">
            <v>0</v>
          </cell>
          <cell r="JH29">
            <v>0</v>
          </cell>
          <cell r="JI29">
            <v>0</v>
          </cell>
          <cell r="JJ29">
            <v>0</v>
          </cell>
          <cell r="JK29">
            <v>0</v>
          </cell>
          <cell r="JL29">
            <v>0</v>
          </cell>
          <cell r="JM29">
            <v>0</v>
          </cell>
          <cell r="JN29">
            <v>0</v>
          </cell>
          <cell r="JO29">
            <v>0</v>
          </cell>
          <cell r="JP29">
            <v>26408890.281144135</v>
          </cell>
          <cell r="JQ29">
            <v>149237527.297921</v>
          </cell>
          <cell r="JR29">
            <v>0</v>
          </cell>
          <cell r="JS29">
            <v>0</v>
          </cell>
          <cell r="JT29">
            <v>0</v>
          </cell>
          <cell r="JU29">
            <v>0</v>
          </cell>
          <cell r="JV29">
            <v>0</v>
          </cell>
          <cell r="JW29">
            <v>0</v>
          </cell>
          <cell r="JX29">
            <v>0</v>
          </cell>
          <cell r="JY29">
            <v>0</v>
          </cell>
          <cell r="JZ29">
            <v>0</v>
          </cell>
          <cell r="KA29">
            <v>0</v>
          </cell>
          <cell r="KB29">
            <v>24806557.934349436</v>
          </cell>
          <cell r="KC29">
            <v>152922959.46553487</v>
          </cell>
          <cell r="KD29">
            <v>0</v>
          </cell>
          <cell r="KE29">
            <v>0</v>
          </cell>
          <cell r="KF29">
            <v>0</v>
          </cell>
          <cell r="KG29">
            <v>0</v>
          </cell>
          <cell r="KH29">
            <v>0</v>
          </cell>
          <cell r="KI29">
            <v>0</v>
          </cell>
          <cell r="KJ29">
            <v>0</v>
          </cell>
          <cell r="KK29">
            <v>0</v>
          </cell>
          <cell r="KL29">
            <v>0</v>
          </cell>
          <cell r="KM29">
            <v>0</v>
          </cell>
          <cell r="KN29">
            <v>23108980.770039283</v>
          </cell>
          <cell r="KO29">
            <v>156699403.66281715</v>
          </cell>
          <cell r="KP29">
            <v>0</v>
          </cell>
          <cell r="KQ29">
            <v>0</v>
          </cell>
          <cell r="KR29">
            <v>0</v>
          </cell>
          <cell r="KS29">
            <v>0</v>
          </cell>
          <cell r="KT29">
            <v>0</v>
          </cell>
          <cell r="KU29">
            <v>0</v>
          </cell>
          <cell r="KV29">
            <v>0</v>
          </cell>
          <cell r="KW29">
            <v>0</v>
          </cell>
          <cell r="KX29">
            <v>0</v>
          </cell>
          <cell r="KY29">
            <v>0</v>
          </cell>
          <cell r="KZ29">
            <v>21195970.433345623</v>
          </cell>
          <cell r="LA29">
            <v>160569107.43881169</v>
          </cell>
          <cell r="LB29">
            <v>0</v>
          </cell>
          <cell r="LC29">
            <v>0</v>
          </cell>
          <cell r="LD29">
            <v>0</v>
          </cell>
          <cell r="LE29">
            <v>0</v>
          </cell>
          <cell r="LF29">
            <v>0</v>
          </cell>
          <cell r="LG29">
            <v>0</v>
          </cell>
          <cell r="LH29">
            <v>0</v>
          </cell>
          <cell r="LI29">
            <v>0</v>
          </cell>
          <cell r="LJ29">
            <v>0</v>
          </cell>
          <cell r="LK29">
            <v>0</v>
          </cell>
          <cell r="LL29">
            <v>19413058.082121078</v>
          </cell>
          <cell r="LM29">
            <v>164534373.84595811</v>
          </cell>
          <cell r="LN29">
            <v>0</v>
          </cell>
          <cell r="LO29">
            <v>0</v>
          </cell>
          <cell r="LP29">
            <v>0</v>
          </cell>
          <cell r="LQ29">
            <v>0</v>
          </cell>
          <cell r="LR29">
            <v>0</v>
          </cell>
          <cell r="LS29">
            <v>0</v>
          </cell>
          <cell r="LT29">
            <v>0</v>
          </cell>
          <cell r="LU29">
            <v>0</v>
          </cell>
          <cell r="LV29">
            <v>0</v>
          </cell>
          <cell r="LW29">
            <v>0</v>
          </cell>
          <cell r="LX29">
            <v>17311757.132337905</v>
          </cell>
          <cell r="LY29">
            <v>168597562.81075242</v>
          </cell>
          <cell r="LZ29">
            <v>0</v>
          </cell>
          <cell r="MA29">
            <v>0</v>
          </cell>
          <cell r="MB29">
            <v>0</v>
          </cell>
          <cell r="MC29">
            <v>0</v>
          </cell>
          <cell r="MD29">
            <v>0</v>
          </cell>
          <cell r="ME29">
            <v>0</v>
          </cell>
          <cell r="MF29">
            <v>0</v>
          </cell>
          <cell r="MG29">
            <v>0</v>
          </cell>
          <cell r="MH29">
            <v>0</v>
          </cell>
          <cell r="MI29">
            <v>0</v>
          </cell>
          <cell r="MJ29">
            <v>15289770.673485951</v>
          </cell>
          <cell r="MK29">
            <v>172761092.53825617</v>
          </cell>
          <cell r="ML29">
            <v>0</v>
          </cell>
          <cell r="MM29">
            <v>0</v>
          </cell>
          <cell r="MN29">
            <v>0</v>
          </cell>
          <cell r="MO29">
            <v>0</v>
          </cell>
          <cell r="MP29">
            <v>0</v>
          </cell>
          <cell r="MQ29">
            <v>0</v>
          </cell>
          <cell r="MR29">
            <v>0</v>
          </cell>
          <cell r="MS29">
            <v>0</v>
          </cell>
          <cell r="MT29">
            <v>0</v>
          </cell>
          <cell r="MU29">
            <v>0</v>
          </cell>
          <cell r="MV29">
            <v>12986132.575146042</v>
          </cell>
          <cell r="MW29">
            <v>177027440.95129016</v>
          </cell>
          <cell r="MX29">
            <v>0</v>
          </cell>
          <cell r="MY29">
            <v>0</v>
          </cell>
          <cell r="MZ29">
            <v>0</v>
          </cell>
          <cell r="NA29">
            <v>0</v>
          </cell>
          <cell r="NB29">
            <v>0</v>
          </cell>
          <cell r="NC29">
            <v>0</v>
          </cell>
          <cell r="ND29">
            <v>0</v>
          </cell>
          <cell r="NE29">
            <v>0</v>
          </cell>
          <cell r="NF29">
            <v>0</v>
          </cell>
          <cell r="NG29">
            <v>0</v>
          </cell>
          <cell r="NH29">
            <v>10705621.878782</v>
          </cell>
          <cell r="NI29">
            <v>181399147.16516912</v>
          </cell>
          <cell r="NJ29">
            <v>0</v>
          </cell>
          <cell r="NK29">
            <v>0</v>
          </cell>
          <cell r="NL29">
            <v>0</v>
          </cell>
          <cell r="NM29">
            <v>0</v>
          </cell>
          <cell r="NN29">
            <v>0</v>
          </cell>
          <cell r="NO29">
            <v>0</v>
          </cell>
          <cell r="NP29">
            <v>0</v>
          </cell>
          <cell r="NQ29">
            <v>0</v>
          </cell>
          <cell r="NR29">
            <v>0</v>
          </cell>
          <cell r="NS29">
            <v>0</v>
          </cell>
          <cell r="NT29">
            <v>8229636.8626426235</v>
          </cell>
          <cell r="NU29">
            <v>185878812.99885479</v>
          </cell>
          <cell r="NV29">
            <v>0</v>
          </cell>
          <cell r="NW29">
            <v>0</v>
          </cell>
          <cell r="NX29">
            <v>0</v>
          </cell>
          <cell r="NY29">
            <v>0</v>
          </cell>
          <cell r="NZ29">
            <v>0</v>
          </cell>
          <cell r="OA29">
            <v>0</v>
          </cell>
          <cell r="OB29">
            <v>0</v>
          </cell>
          <cell r="OC29">
            <v>0</v>
          </cell>
          <cell r="OD29">
            <v>0</v>
          </cell>
          <cell r="OE29">
            <v>0</v>
          </cell>
          <cell r="OF29">
            <v>5624833.7779239342</v>
          </cell>
          <cell r="OG29">
            <v>190469104.52342767</v>
          </cell>
          <cell r="OH29">
            <v>0</v>
          </cell>
          <cell r="OI29">
            <v>0</v>
          </cell>
          <cell r="OJ29">
            <v>0</v>
          </cell>
          <cell r="OK29">
            <v>0</v>
          </cell>
          <cell r="OL29">
            <v>0</v>
          </cell>
          <cell r="OM29">
            <v>0</v>
          </cell>
          <cell r="ON29">
            <v>0</v>
          </cell>
          <cell r="OO29">
            <v>0</v>
          </cell>
          <cell r="OP29">
            <v>0</v>
          </cell>
          <cell r="OQ29">
            <v>0</v>
          </cell>
          <cell r="OR29">
            <v>2870587.7916501765</v>
          </cell>
          <cell r="OS29">
            <v>195172753.64879772</v>
          </cell>
          <cell r="OT29">
            <v>0</v>
          </cell>
          <cell r="OU29">
            <v>0</v>
          </cell>
          <cell r="OV29">
            <v>0</v>
          </cell>
          <cell r="OW29">
            <v>0</v>
          </cell>
          <cell r="OX29">
            <v>0</v>
          </cell>
          <cell r="OY29">
            <v>0</v>
          </cell>
          <cell r="OZ29">
            <v>0</v>
          </cell>
          <cell r="PA29">
            <v>0</v>
          </cell>
          <cell r="PB29">
            <v>0</v>
          </cell>
          <cell r="PC29">
            <v>0</v>
          </cell>
          <cell r="PD29">
            <v>0</v>
          </cell>
          <cell r="PE29">
            <v>0</v>
          </cell>
          <cell r="PF29">
            <v>0</v>
          </cell>
          <cell r="PG29">
            <v>0</v>
          </cell>
          <cell r="PH29">
            <v>0</v>
          </cell>
          <cell r="PI29">
            <v>0</v>
          </cell>
          <cell r="PJ29">
            <v>0</v>
          </cell>
          <cell r="PK29">
            <v>0</v>
          </cell>
          <cell r="PL29">
            <v>0</v>
          </cell>
          <cell r="PM29">
            <v>0</v>
          </cell>
          <cell r="PN29">
            <v>0</v>
          </cell>
          <cell r="PO29">
            <v>0</v>
          </cell>
          <cell r="PP29">
            <v>0</v>
          </cell>
          <cell r="PQ29">
            <v>0</v>
          </cell>
          <cell r="PR29">
            <v>0</v>
          </cell>
          <cell r="PS29">
            <v>0</v>
          </cell>
          <cell r="PT29">
            <v>0</v>
          </cell>
          <cell r="PU29">
            <v>0</v>
          </cell>
          <cell r="PV29">
            <v>0</v>
          </cell>
          <cell r="PW29">
            <v>0</v>
          </cell>
          <cell r="PX29">
            <v>0</v>
          </cell>
          <cell r="PY29">
            <v>0</v>
          </cell>
          <cell r="PZ29">
            <v>0</v>
          </cell>
          <cell r="QA29">
            <v>0</v>
          </cell>
          <cell r="QB29">
            <v>0</v>
          </cell>
          <cell r="QC29">
            <v>0</v>
          </cell>
          <cell r="QD29">
            <v>0</v>
          </cell>
          <cell r="QE29">
            <v>0</v>
          </cell>
          <cell r="QF29">
            <v>0</v>
          </cell>
          <cell r="QG29">
            <v>0</v>
          </cell>
          <cell r="QH29">
            <v>0</v>
          </cell>
          <cell r="QI29">
            <v>0</v>
          </cell>
          <cell r="QJ29">
            <v>0</v>
          </cell>
          <cell r="QK29">
            <v>0</v>
          </cell>
          <cell r="QL29">
            <v>0</v>
          </cell>
          <cell r="QM29">
            <v>0</v>
          </cell>
          <cell r="QN29">
            <v>0</v>
          </cell>
          <cell r="QO29">
            <v>0</v>
          </cell>
          <cell r="QP29">
            <v>0</v>
          </cell>
          <cell r="QQ29">
            <v>0</v>
          </cell>
          <cell r="QR29">
            <v>0</v>
          </cell>
          <cell r="QS29">
            <v>0</v>
          </cell>
          <cell r="QT29">
            <v>0</v>
          </cell>
          <cell r="QU29">
            <v>0</v>
          </cell>
          <cell r="QV29">
            <v>0</v>
          </cell>
          <cell r="QW29">
            <v>0</v>
          </cell>
          <cell r="QX29">
            <v>0</v>
          </cell>
          <cell r="QY29">
            <v>0</v>
          </cell>
          <cell r="QZ29">
            <v>0</v>
          </cell>
          <cell r="RA29">
            <v>0</v>
          </cell>
          <cell r="RB29">
            <v>0</v>
          </cell>
          <cell r="RC29">
            <v>0</v>
          </cell>
          <cell r="RD29">
            <v>0</v>
          </cell>
          <cell r="RE29">
            <v>0</v>
          </cell>
          <cell r="RF29">
            <v>0</v>
          </cell>
          <cell r="RG29">
            <v>0</v>
          </cell>
          <cell r="RH29">
            <v>0</v>
          </cell>
          <cell r="RI29">
            <v>0</v>
          </cell>
          <cell r="RJ29">
            <v>0</v>
          </cell>
          <cell r="RK29">
            <v>0</v>
          </cell>
          <cell r="RL29">
            <v>0</v>
          </cell>
          <cell r="RM29">
            <v>0</v>
          </cell>
          <cell r="RN29">
            <v>0</v>
          </cell>
          <cell r="RO29">
            <v>0</v>
          </cell>
          <cell r="RP29">
            <v>0</v>
          </cell>
          <cell r="RQ29">
            <v>0</v>
          </cell>
          <cell r="RR29">
            <v>0</v>
          </cell>
          <cell r="RS29">
            <v>0</v>
          </cell>
          <cell r="RT29">
            <v>0</v>
          </cell>
          <cell r="RU29">
            <v>0</v>
          </cell>
          <cell r="RV29">
            <v>0</v>
          </cell>
          <cell r="RW29">
            <v>0</v>
          </cell>
          <cell r="RX29">
            <v>0</v>
          </cell>
          <cell r="RY29">
            <v>0</v>
          </cell>
          <cell r="RZ29">
            <v>0</v>
          </cell>
          <cell r="SA29">
            <v>0</v>
          </cell>
          <cell r="SB29">
            <v>0</v>
          </cell>
          <cell r="SC29">
            <v>0</v>
          </cell>
          <cell r="SD29">
            <v>0</v>
          </cell>
          <cell r="SE29">
            <v>0</v>
          </cell>
          <cell r="SF29">
            <v>0</v>
          </cell>
          <cell r="SG29">
            <v>0</v>
          </cell>
          <cell r="SH29">
            <v>0</v>
          </cell>
          <cell r="SI29">
            <v>0</v>
          </cell>
          <cell r="SJ29">
            <v>0</v>
          </cell>
          <cell r="SK29">
            <v>0</v>
          </cell>
          <cell r="SL29">
            <v>0</v>
          </cell>
          <cell r="SM29">
            <v>0</v>
          </cell>
          <cell r="SN29">
            <v>0</v>
          </cell>
          <cell r="SO29">
            <v>0</v>
          </cell>
          <cell r="SP29">
            <v>0</v>
          </cell>
          <cell r="SQ29">
            <v>0</v>
          </cell>
          <cell r="SR29">
            <v>0</v>
          </cell>
          <cell r="SS29">
            <v>0</v>
          </cell>
          <cell r="ST29">
            <v>0</v>
          </cell>
          <cell r="SU29">
            <v>0</v>
          </cell>
          <cell r="SV29">
            <v>0</v>
          </cell>
          <cell r="SW29">
            <v>0</v>
          </cell>
          <cell r="SX29">
            <v>0</v>
          </cell>
          <cell r="SY29">
            <v>0</v>
          </cell>
          <cell r="SZ29">
            <v>0</v>
          </cell>
          <cell r="TA29">
            <v>0</v>
          </cell>
          <cell r="TB29">
            <v>0</v>
          </cell>
          <cell r="TC29">
            <v>0</v>
          </cell>
          <cell r="TD29">
            <v>0</v>
          </cell>
          <cell r="TE29">
            <v>0</v>
          </cell>
          <cell r="TF29">
            <v>0</v>
          </cell>
          <cell r="TG29">
            <v>0</v>
          </cell>
          <cell r="TH29">
            <v>0</v>
          </cell>
          <cell r="TI29">
            <v>0</v>
          </cell>
          <cell r="TJ29">
            <v>0</v>
          </cell>
          <cell r="TK29">
            <v>0</v>
          </cell>
          <cell r="TL29">
            <v>0</v>
          </cell>
          <cell r="TM29">
            <v>0</v>
          </cell>
          <cell r="TN29">
            <v>0</v>
          </cell>
          <cell r="TO29">
            <v>0</v>
          </cell>
          <cell r="TP29">
            <v>0</v>
          </cell>
          <cell r="TQ29">
            <v>0</v>
          </cell>
          <cell r="TR29">
            <v>0</v>
          </cell>
          <cell r="TS29">
            <v>0</v>
          </cell>
          <cell r="TT29">
            <v>0</v>
          </cell>
          <cell r="TU29">
            <v>0</v>
          </cell>
          <cell r="TV29">
            <v>0</v>
          </cell>
          <cell r="TW29">
            <v>0</v>
          </cell>
          <cell r="TX29">
            <v>0</v>
          </cell>
          <cell r="TY29">
            <v>0</v>
          </cell>
          <cell r="TZ29">
            <v>0</v>
          </cell>
          <cell r="UA29">
            <v>0</v>
          </cell>
          <cell r="UB29">
            <v>0</v>
          </cell>
          <cell r="UC29">
            <v>0</v>
          </cell>
          <cell r="UD29">
            <v>0</v>
          </cell>
          <cell r="UE29">
            <v>0</v>
          </cell>
          <cell r="UF29">
            <v>0</v>
          </cell>
          <cell r="UG29">
            <v>0</v>
          </cell>
          <cell r="UH29">
            <v>0</v>
          </cell>
          <cell r="UI29">
            <v>0</v>
          </cell>
          <cell r="UJ29">
            <v>0</v>
          </cell>
          <cell r="UK29">
            <v>0</v>
          </cell>
          <cell r="UL29">
            <v>0</v>
          </cell>
          <cell r="UM29">
            <v>0</v>
          </cell>
          <cell r="UN29">
            <v>0</v>
          </cell>
          <cell r="UO29">
            <v>0</v>
          </cell>
          <cell r="UP29">
            <v>0</v>
          </cell>
          <cell r="UQ29">
            <v>0</v>
          </cell>
          <cell r="UR29">
            <v>0</v>
          </cell>
          <cell r="US29">
            <v>0</v>
          </cell>
          <cell r="UT29">
            <v>0</v>
          </cell>
          <cell r="UU29">
            <v>0</v>
          </cell>
          <cell r="UV29">
            <v>0</v>
          </cell>
          <cell r="UW29">
            <v>0</v>
          </cell>
          <cell r="UX29">
            <v>0</v>
          </cell>
          <cell r="UY29">
            <v>0</v>
          </cell>
          <cell r="UZ29">
            <v>0</v>
          </cell>
          <cell r="VA29">
            <v>0</v>
          </cell>
          <cell r="VB29">
            <v>0</v>
          </cell>
          <cell r="VC29">
            <v>0</v>
          </cell>
          <cell r="VD29">
            <v>0</v>
          </cell>
          <cell r="VE29">
            <v>0</v>
          </cell>
          <cell r="VF29">
            <v>0</v>
          </cell>
          <cell r="VG29">
            <v>0</v>
          </cell>
          <cell r="VH29">
            <v>0</v>
          </cell>
          <cell r="VI29">
            <v>0</v>
          </cell>
          <cell r="VJ29">
            <v>0</v>
          </cell>
          <cell r="VK29">
            <v>0</v>
          </cell>
          <cell r="VL29">
            <v>0</v>
          </cell>
          <cell r="VM29">
            <v>0</v>
          </cell>
          <cell r="VN29">
            <v>0</v>
          </cell>
          <cell r="VO29">
            <v>0</v>
          </cell>
          <cell r="VP29">
            <v>0</v>
          </cell>
          <cell r="VQ29">
            <v>0</v>
          </cell>
          <cell r="VR29">
            <v>0</v>
          </cell>
          <cell r="VS29">
            <v>0</v>
          </cell>
          <cell r="VT29">
            <v>0</v>
          </cell>
          <cell r="VU29">
            <v>0</v>
          </cell>
          <cell r="VV29">
            <v>0</v>
          </cell>
          <cell r="VW29">
            <v>0</v>
          </cell>
          <cell r="VX29">
            <v>0</v>
          </cell>
          <cell r="VY29">
            <v>0</v>
          </cell>
          <cell r="VZ29">
            <v>0</v>
          </cell>
          <cell r="WA29">
            <v>0</v>
          </cell>
          <cell r="WB29">
            <v>0</v>
          </cell>
          <cell r="WC29">
            <v>0</v>
          </cell>
          <cell r="WD29">
            <v>0</v>
          </cell>
          <cell r="WE29">
            <v>0</v>
          </cell>
          <cell r="WF29">
            <v>0</v>
          </cell>
          <cell r="WG29">
            <v>0</v>
          </cell>
          <cell r="WH29">
            <v>0</v>
          </cell>
          <cell r="WI29">
            <v>0</v>
          </cell>
          <cell r="WJ29">
            <v>0</v>
          </cell>
          <cell r="WK29">
            <v>0</v>
          </cell>
          <cell r="WL29">
            <v>0</v>
          </cell>
          <cell r="WM29">
            <v>0</v>
          </cell>
          <cell r="WN29">
            <v>0</v>
          </cell>
          <cell r="WO29">
            <v>0</v>
          </cell>
          <cell r="WP29">
            <v>0</v>
          </cell>
          <cell r="WQ29">
            <v>0</v>
          </cell>
          <cell r="WR29">
            <v>0</v>
          </cell>
          <cell r="WS29">
            <v>0</v>
          </cell>
          <cell r="WT29">
            <v>0</v>
          </cell>
          <cell r="WU29">
            <v>0</v>
          </cell>
          <cell r="WV29">
            <v>0</v>
          </cell>
          <cell r="WW29">
            <v>0</v>
          </cell>
          <cell r="WX29">
            <v>0</v>
          </cell>
          <cell r="WY29">
            <v>0</v>
          </cell>
          <cell r="WZ29">
            <v>0</v>
          </cell>
          <cell r="XA29">
            <v>0</v>
          </cell>
          <cell r="XB29">
            <v>0</v>
          </cell>
          <cell r="XC29">
            <v>0</v>
          </cell>
          <cell r="XD29">
            <v>0</v>
          </cell>
          <cell r="XE29">
            <v>0</v>
          </cell>
          <cell r="XF29">
            <v>0</v>
          </cell>
          <cell r="XG29">
            <v>0</v>
          </cell>
          <cell r="XH29">
            <v>0</v>
          </cell>
          <cell r="XI29">
            <v>0</v>
          </cell>
          <cell r="XJ29">
            <v>0</v>
          </cell>
          <cell r="XK29">
            <v>0</v>
          </cell>
          <cell r="XL29">
            <v>0</v>
          </cell>
          <cell r="XM29">
            <v>0</v>
          </cell>
          <cell r="XN29">
            <v>0</v>
          </cell>
          <cell r="XO29">
            <v>0</v>
          </cell>
          <cell r="XP29">
            <v>0</v>
          </cell>
          <cell r="XQ29">
            <v>0</v>
          </cell>
        </row>
        <row r="30">
          <cell r="C30">
            <v>1343.9243843511988</v>
          </cell>
          <cell r="F30" t="str">
            <v>USD</v>
          </cell>
          <cell r="G30" t="str">
            <v>Coparticipación Federal de Impuestos</v>
          </cell>
          <cell r="N30" t="str">
            <v>Organismos Multilaterales</v>
          </cell>
          <cell r="P30" t="str">
            <v>LIBOR</v>
          </cell>
          <cell r="BN30">
            <v>0</v>
          </cell>
          <cell r="BO30">
            <v>0</v>
          </cell>
          <cell r="BP30">
            <v>24144531.686868895</v>
          </cell>
          <cell r="BQ30">
            <v>100605202.78298023</v>
          </cell>
          <cell r="BR30">
            <v>0</v>
          </cell>
          <cell r="BS30">
            <v>0</v>
          </cell>
          <cell r="BT30">
            <v>0</v>
          </cell>
          <cell r="BU30">
            <v>0</v>
          </cell>
          <cell r="BV30">
            <v>0</v>
          </cell>
          <cell r="BW30">
            <v>0</v>
          </cell>
          <cell r="BX30">
            <v>0</v>
          </cell>
          <cell r="BY30">
            <v>0</v>
          </cell>
          <cell r="BZ30">
            <v>0</v>
          </cell>
          <cell r="CA30">
            <v>0</v>
          </cell>
          <cell r="CB30">
            <v>31925863.935120862</v>
          </cell>
          <cell r="CC30">
            <v>112028626.78</v>
          </cell>
          <cell r="CD30">
            <v>0</v>
          </cell>
          <cell r="CE30">
            <v>0</v>
          </cell>
          <cell r="CF30">
            <v>0</v>
          </cell>
          <cell r="CG30">
            <v>0</v>
          </cell>
          <cell r="CH30">
            <v>0</v>
          </cell>
          <cell r="CI30">
            <v>0</v>
          </cell>
          <cell r="CJ30">
            <v>0</v>
          </cell>
          <cell r="CK30">
            <v>0</v>
          </cell>
          <cell r="CL30">
            <v>0</v>
          </cell>
          <cell r="CM30">
            <v>0</v>
          </cell>
          <cell r="CN30">
            <v>34212672.790134043</v>
          </cell>
          <cell r="CO30">
            <v>127937015.74887788</v>
          </cell>
          <cell r="CP30">
            <v>0</v>
          </cell>
          <cell r="CQ30">
            <v>0</v>
          </cell>
          <cell r="CR30">
            <v>0</v>
          </cell>
          <cell r="CS30">
            <v>0</v>
          </cell>
          <cell r="CT30">
            <v>0</v>
          </cell>
          <cell r="CU30">
            <v>0</v>
          </cell>
          <cell r="CV30">
            <v>0</v>
          </cell>
          <cell r="CW30">
            <v>0</v>
          </cell>
          <cell r="CX30">
            <v>0</v>
          </cell>
          <cell r="CY30">
            <v>0</v>
          </cell>
          <cell r="CZ30">
            <v>34217726.550824061</v>
          </cell>
          <cell r="DA30">
            <v>141122206.9975881</v>
          </cell>
          <cell r="DB30">
            <v>0</v>
          </cell>
          <cell r="DC30">
            <v>0</v>
          </cell>
          <cell r="DD30">
            <v>0</v>
          </cell>
          <cell r="DE30">
            <v>0</v>
          </cell>
          <cell r="DF30">
            <v>0</v>
          </cell>
          <cell r="DG30">
            <v>0</v>
          </cell>
          <cell r="DH30">
            <v>0</v>
          </cell>
          <cell r="DI30">
            <v>0</v>
          </cell>
          <cell r="DJ30">
            <v>0</v>
          </cell>
          <cell r="DK30">
            <v>0</v>
          </cell>
          <cell r="DL30">
            <v>34179294.621982776</v>
          </cell>
          <cell r="DM30">
            <v>153374639.29304248</v>
          </cell>
          <cell r="DN30">
            <v>0</v>
          </cell>
          <cell r="DO30">
            <v>0</v>
          </cell>
          <cell r="DP30">
            <v>0</v>
          </cell>
          <cell r="DQ30">
            <v>0</v>
          </cell>
          <cell r="DR30">
            <v>0</v>
          </cell>
          <cell r="DS30">
            <v>0</v>
          </cell>
          <cell r="DT30">
            <v>0</v>
          </cell>
          <cell r="DU30">
            <v>0</v>
          </cell>
          <cell r="DV30">
            <v>0</v>
          </cell>
          <cell r="DW30">
            <v>0</v>
          </cell>
          <cell r="DX30">
            <v>32848463.251290388</v>
          </cell>
          <cell r="DY30">
            <v>166495405.8218528</v>
          </cell>
          <cell r="DZ30">
            <v>0</v>
          </cell>
          <cell r="EA30">
            <v>0</v>
          </cell>
          <cell r="EB30">
            <v>0</v>
          </cell>
          <cell r="EC30">
            <v>0</v>
          </cell>
          <cell r="ED30">
            <v>0</v>
          </cell>
          <cell r="EE30">
            <v>0</v>
          </cell>
          <cell r="EF30">
            <v>0</v>
          </cell>
          <cell r="EG30">
            <v>0</v>
          </cell>
          <cell r="EH30">
            <v>0</v>
          </cell>
          <cell r="EI30">
            <v>0</v>
          </cell>
          <cell r="EJ30">
            <v>31786750.234420139</v>
          </cell>
          <cell r="EK30">
            <v>178298053.32168728</v>
          </cell>
          <cell r="EL30">
            <v>0</v>
          </cell>
          <cell r="EM30">
            <v>0</v>
          </cell>
          <cell r="EN30">
            <v>0</v>
          </cell>
          <cell r="EO30">
            <v>0</v>
          </cell>
          <cell r="EP30">
            <v>0</v>
          </cell>
          <cell r="EQ30">
            <v>0</v>
          </cell>
          <cell r="ER30">
            <v>0</v>
          </cell>
          <cell r="ES30">
            <v>0</v>
          </cell>
          <cell r="ET30">
            <v>0</v>
          </cell>
          <cell r="EU30">
            <v>0</v>
          </cell>
          <cell r="EV30">
            <v>28927311.628377184</v>
          </cell>
          <cell r="EW30">
            <v>188512321.47613329</v>
          </cell>
          <cell r="EX30">
            <v>0</v>
          </cell>
          <cell r="EY30">
            <v>0</v>
          </cell>
          <cell r="EZ30">
            <v>0</v>
          </cell>
          <cell r="FA30">
            <v>0</v>
          </cell>
          <cell r="FB30">
            <v>0</v>
          </cell>
          <cell r="FC30">
            <v>0</v>
          </cell>
          <cell r="FD30">
            <v>0</v>
          </cell>
          <cell r="FE30">
            <v>0</v>
          </cell>
          <cell r="FF30">
            <v>0</v>
          </cell>
          <cell r="FG30">
            <v>0</v>
          </cell>
          <cell r="FH30">
            <v>26331456.910912167</v>
          </cell>
          <cell r="FI30">
            <v>196931005.56867841</v>
          </cell>
          <cell r="FJ30">
            <v>0</v>
          </cell>
          <cell r="FK30">
            <v>0</v>
          </cell>
          <cell r="FL30">
            <v>0</v>
          </cell>
          <cell r="FM30">
            <v>0</v>
          </cell>
          <cell r="FN30">
            <v>0</v>
          </cell>
          <cell r="FO30">
            <v>0</v>
          </cell>
          <cell r="FP30">
            <v>0</v>
          </cell>
          <cell r="FQ30">
            <v>0</v>
          </cell>
          <cell r="FR30">
            <v>0</v>
          </cell>
          <cell r="FS30">
            <v>0</v>
          </cell>
          <cell r="FT30">
            <v>22412725.828684025</v>
          </cell>
          <cell r="FU30">
            <v>204481669.63054374</v>
          </cell>
          <cell r="FV30">
            <v>0</v>
          </cell>
          <cell r="FW30">
            <v>0</v>
          </cell>
          <cell r="FX30">
            <v>0</v>
          </cell>
          <cell r="FY30">
            <v>0</v>
          </cell>
          <cell r="FZ30">
            <v>0</v>
          </cell>
          <cell r="GA30">
            <v>0</v>
          </cell>
          <cell r="GB30">
            <v>0</v>
          </cell>
          <cell r="GC30">
            <v>0</v>
          </cell>
          <cell r="GD30">
            <v>0</v>
          </cell>
          <cell r="GE30">
            <v>0</v>
          </cell>
          <cell r="GF30">
            <v>18807959.479590416</v>
          </cell>
          <cell r="GG30">
            <v>210994993.38083085</v>
          </cell>
          <cell r="GH30">
            <v>0</v>
          </cell>
          <cell r="GI30">
            <v>0</v>
          </cell>
          <cell r="GJ30">
            <v>0</v>
          </cell>
          <cell r="GK30">
            <v>0</v>
          </cell>
          <cell r="GL30">
            <v>0</v>
          </cell>
          <cell r="GM30">
            <v>0</v>
          </cell>
          <cell r="GN30">
            <v>0</v>
          </cell>
          <cell r="GO30">
            <v>0</v>
          </cell>
          <cell r="GP30">
            <v>0</v>
          </cell>
          <cell r="GQ30">
            <v>0</v>
          </cell>
          <cell r="GR30">
            <v>14273606.928933848</v>
          </cell>
          <cell r="GS30">
            <v>215848669.29029137</v>
          </cell>
          <cell r="GT30">
            <v>0</v>
          </cell>
          <cell r="GU30">
            <v>0</v>
          </cell>
          <cell r="GV30">
            <v>0</v>
          </cell>
          <cell r="GW30">
            <v>0</v>
          </cell>
          <cell r="GX30">
            <v>0</v>
          </cell>
          <cell r="GY30">
            <v>0</v>
          </cell>
          <cell r="GZ30">
            <v>0</v>
          </cell>
          <cell r="HA30">
            <v>0</v>
          </cell>
          <cell r="HB30">
            <v>0</v>
          </cell>
          <cell r="HC30">
            <v>0</v>
          </cell>
          <cell r="HD30">
            <v>9836324.1911523808</v>
          </cell>
          <cell r="HE30">
            <v>220695411.326276</v>
          </cell>
          <cell r="HF30">
            <v>0</v>
          </cell>
          <cell r="HG30">
            <v>0</v>
          </cell>
          <cell r="HH30">
            <v>0</v>
          </cell>
          <cell r="HI30">
            <v>0</v>
          </cell>
          <cell r="HJ30">
            <v>0</v>
          </cell>
          <cell r="HK30">
            <v>0</v>
          </cell>
          <cell r="HL30">
            <v>0</v>
          </cell>
          <cell r="HM30">
            <v>0</v>
          </cell>
          <cell r="HN30">
            <v>0</v>
          </cell>
          <cell r="HO30">
            <v>0</v>
          </cell>
          <cell r="HP30">
            <v>4957448.7335514966</v>
          </cell>
          <cell r="HQ30">
            <v>226145501.41335535</v>
          </cell>
          <cell r="HR30">
            <v>0</v>
          </cell>
          <cell r="HS30">
            <v>0</v>
          </cell>
          <cell r="HT30">
            <v>0</v>
          </cell>
          <cell r="HU30">
            <v>0</v>
          </cell>
          <cell r="HV30">
            <v>0</v>
          </cell>
          <cell r="HW30">
            <v>0</v>
          </cell>
          <cell r="HX30">
            <v>0</v>
          </cell>
          <cell r="HY30">
            <v>0</v>
          </cell>
          <cell r="HZ30">
            <v>0</v>
          </cell>
          <cell r="IA30">
            <v>0</v>
          </cell>
          <cell r="IB30">
            <v>0</v>
          </cell>
          <cell r="IC30">
            <v>0</v>
          </cell>
          <cell r="ID30">
            <v>0</v>
          </cell>
          <cell r="IE30">
            <v>0</v>
          </cell>
          <cell r="IF30">
            <v>0</v>
          </cell>
          <cell r="IG30">
            <v>0</v>
          </cell>
          <cell r="IH30">
            <v>0</v>
          </cell>
          <cell r="II30">
            <v>0</v>
          </cell>
          <cell r="IJ30">
            <v>0</v>
          </cell>
          <cell r="IK30">
            <v>0</v>
          </cell>
          <cell r="IL30">
            <v>0</v>
          </cell>
          <cell r="IM30">
            <v>0</v>
          </cell>
          <cell r="IN30">
            <v>0</v>
          </cell>
          <cell r="IO30">
            <v>0</v>
          </cell>
          <cell r="IP30">
            <v>0</v>
          </cell>
          <cell r="IQ30">
            <v>0</v>
          </cell>
          <cell r="IR30">
            <v>0</v>
          </cell>
          <cell r="IS30">
            <v>0</v>
          </cell>
          <cell r="IT30">
            <v>0</v>
          </cell>
          <cell r="IU30">
            <v>0</v>
          </cell>
          <cell r="IV30">
            <v>0</v>
          </cell>
          <cell r="IW30">
            <v>0</v>
          </cell>
          <cell r="IX30">
            <v>0</v>
          </cell>
          <cell r="IY30">
            <v>0</v>
          </cell>
          <cell r="IZ30">
            <v>0</v>
          </cell>
          <cell r="JA30">
            <v>0</v>
          </cell>
          <cell r="JB30">
            <v>0</v>
          </cell>
          <cell r="JC30">
            <v>0</v>
          </cell>
          <cell r="JD30">
            <v>0</v>
          </cell>
          <cell r="JE30">
            <v>0</v>
          </cell>
          <cell r="JF30">
            <v>0</v>
          </cell>
          <cell r="JG30">
            <v>0</v>
          </cell>
          <cell r="JH30">
            <v>0</v>
          </cell>
          <cell r="JI30">
            <v>0</v>
          </cell>
          <cell r="JJ30">
            <v>0</v>
          </cell>
          <cell r="JK30">
            <v>0</v>
          </cell>
          <cell r="JL30">
            <v>0</v>
          </cell>
          <cell r="JM30">
            <v>0</v>
          </cell>
          <cell r="JN30">
            <v>0</v>
          </cell>
          <cell r="JO30">
            <v>0</v>
          </cell>
          <cell r="JP30">
            <v>0</v>
          </cell>
          <cell r="JQ30">
            <v>0</v>
          </cell>
          <cell r="JR30">
            <v>0</v>
          </cell>
          <cell r="JS30">
            <v>0</v>
          </cell>
          <cell r="JT30">
            <v>0</v>
          </cell>
          <cell r="JU30">
            <v>0</v>
          </cell>
          <cell r="JV30">
            <v>0</v>
          </cell>
          <cell r="JW30">
            <v>0</v>
          </cell>
          <cell r="JX30">
            <v>0</v>
          </cell>
          <cell r="JY30">
            <v>0</v>
          </cell>
          <cell r="JZ30">
            <v>0</v>
          </cell>
          <cell r="KA30">
            <v>0</v>
          </cell>
          <cell r="KB30">
            <v>0</v>
          </cell>
          <cell r="KC30">
            <v>0</v>
          </cell>
          <cell r="KD30">
            <v>0</v>
          </cell>
          <cell r="KE30">
            <v>0</v>
          </cell>
          <cell r="KF30">
            <v>0</v>
          </cell>
          <cell r="KG30">
            <v>0</v>
          </cell>
          <cell r="KH30">
            <v>0</v>
          </cell>
          <cell r="KI30">
            <v>0</v>
          </cell>
          <cell r="KJ30">
            <v>0</v>
          </cell>
          <cell r="KK30">
            <v>0</v>
          </cell>
          <cell r="KL30">
            <v>0</v>
          </cell>
          <cell r="KM30">
            <v>0</v>
          </cell>
          <cell r="KN30">
            <v>0</v>
          </cell>
          <cell r="KO30">
            <v>0</v>
          </cell>
          <cell r="KP30">
            <v>0</v>
          </cell>
          <cell r="KQ30">
            <v>0</v>
          </cell>
          <cell r="KR30">
            <v>0</v>
          </cell>
          <cell r="KS30">
            <v>0</v>
          </cell>
          <cell r="KT30">
            <v>0</v>
          </cell>
          <cell r="KU30">
            <v>0</v>
          </cell>
          <cell r="KV30">
            <v>0</v>
          </cell>
          <cell r="KW30">
            <v>0</v>
          </cell>
          <cell r="KX30">
            <v>0</v>
          </cell>
          <cell r="KY30">
            <v>0</v>
          </cell>
          <cell r="KZ30">
            <v>0</v>
          </cell>
          <cell r="LA30">
            <v>0</v>
          </cell>
          <cell r="LB30">
            <v>0</v>
          </cell>
          <cell r="LC30">
            <v>0</v>
          </cell>
          <cell r="LD30">
            <v>0</v>
          </cell>
          <cell r="LE30">
            <v>0</v>
          </cell>
          <cell r="LF30">
            <v>0</v>
          </cell>
          <cell r="LG30">
            <v>0</v>
          </cell>
          <cell r="LH30">
            <v>0</v>
          </cell>
          <cell r="LI30">
            <v>0</v>
          </cell>
          <cell r="LJ30">
            <v>0</v>
          </cell>
          <cell r="LK30">
            <v>0</v>
          </cell>
          <cell r="LL30">
            <v>0</v>
          </cell>
          <cell r="LM30">
            <v>0</v>
          </cell>
          <cell r="LN30">
            <v>0</v>
          </cell>
          <cell r="LO30">
            <v>0</v>
          </cell>
          <cell r="LP30">
            <v>0</v>
          </cell>
          <cell r="LQ30">
            <v>0</v>
          </cell>
          <cell r="LR30">
            <v>0</v>
          </cell>
          <cell r="LS30">
            <v>0</v>
          </cell>
          <cell r="LT30">
            <v>0</v>
          </cell>
          <cell r="LU30">
            <v>0</v>
          </cell>
          <cell r="LV30">
            <v>0</v>
          </cell>
          <cell r="LW30">
            <v>0</v>
          </cell>
          <cell r="LX30">
            <v>0</v>
          </cell>
          <cell r="LY30">
            <v>0</v>
          </cell>
          <cell r="LZ30">
            <v>0</v>
          </cell>
          <cell r="MA30">
            <v>0</v>
          </cell>
          <cell r="MB30">
            <v>0</v>
          </cell>
          <cell r="MC30">
            <v>0</v>
          </cell>
          <cell r="MD30">
            <v>0</v>
          </cell>
          <cell r="ME30">
            <v>0</v>
          </cell>
          <cell r="MF30">
            <v>0</v>
          </cell>
          <cell r="MG30">
            <v>0</v>
          </cell>
          <cell r="MH30">
            <v>0</v>
          </cell>
          <cell r="MI30">
            <v>0</v>
          </cell>
          <cell r="MJ30">
            <v>0</v>
          </cell>
          <cell r="MK30">
            <v>0</v>
          </cell>
          <cell r="ML30">
            <v>0</v>
          </cell>
          <cell r="MM30">
            <v>0</v>
          </cell>
          <cell r="MN30">
            <v>0</v>
          </cell>
          <cell r="MO30">
            <v>0</v>
          </cell>
          <cell r="MP30">
            <v>0</v>
          </cell>
          <cell r="MQ30">
            <v>0</v>
          </cell>
          <cell r="MR30">
            <v>0</v>
          </cell>
          <cell r="MS30">
            <v>0</v>
          </cell>
          <cell r="MT30">
            <v>0</v>
          </cell>
          <cell r="MU30">
            <v>0</v>
          </cell>
          <cell r="MV30">
            <v>0</v>
          </cell>
          <cell r="MW30">
            <v>0</v>
          </cell>
          <cell r="MX30">
            <v>0</v>
          </cell>
          <cell r="MY30">
            <v>0</v>
          </cell>
          <cell r="MZ30">
            <v>0</v>
          </cell>
          <cell r="NA30">
            <v>0</v>
          </cell>
          <cell r="NB30">
            <v>0</v>
          </cell>
          <cell r="NC30">
            <v>0</v>
          </cell>
          <cell r="ND30">
            <v>0</v>
          </cell>
          <cell r="NE30">
            <v>0</v>
          </cell>
          <cell r="NF30">
            <v>0</v>
          </cell>
          <cell r="NG30">
            <v>0</v>
          </cell>
          <cell r="NH30">
            <v>0</v>
          </cell>
          <cell r="NI30">
            <v>0</v>
          </cell>
          <cell r="NJ30">
            <v>0</v>
          </cell>
          <cell r="NK30">
            <v>0</v>
          </cell>
          <cell r="NL30">
            <v>0</v>
          </cell>
          <cell r="NM30">
            <v>0</v>
          </cell>
          <cell r="NN30">
            <v>0</v>
          </cell>
          <cell r="NO30">
            <v>0</v>
          </cell>
          <cell r="NP30">
            <v>0</v>
          </cell>
          <cell r="NQ30">
            <v>0</v>
          </cell>
          <cell r="NR30">
            <v>0</v>
          </cell>
          <cell r="NS30">
            <v>0</v>
          </cell>
          <cell r="NT30">
            <v>0</v>
          </cell>
          <cell r="NU30">
            <v>0</v>
          </cell>
          <cell r="NV30">
            <v>0</v>
          </cell>
          <cell r="NW30">
            <v>0</v>
          </cell>
          <cell r="NX30">
            <v>0</v>
          </cell>
          <cell r="NY30">
            <v>0</v>
          </cell>
          <cell r="NZ30">
            <v>0</v>
          </cell>
          <cell r="OA30">
            <v>0</v>
          </cell>
          <cell r="OB30">
            <v>0</v>
          </cell>
          <cell r="OC30">
            <v>0</v>
          </cell>
          <cell r="OD30">
            <v>0</v>
          </cell>
          <cell r="OE30">
            <v>0</v>
          </cell>
          <cell r="OF30">
            <v>0</v>
          </cell>
          <cell r="OG30">
            <v>0</v>
          </cell>
          <cell r="OH30">
            <v>0</v>
          </cell>
          <cell r="OI30">
            <v>0</v>
          </cell>
          <cell r="OJ30">
            <v>0</v>
          </cell>
          <cell r="OK30">
            <v>0</v>
          </cell>
          <cell r="OL30">
            <v>0</v>
          </cell>
          <cell r="OM30">
            <v>0</v>
          </cell>
          <cell r="ON30">
            <v>0</v>
          </cell>
          <cell r="OO30">
            <v>0</v>
          </cell>
          <cell r="OP30">
            <v>0</v>
          </cell>
          <cell r="OQ30">
            <v>0</v>
          </cell>
          <cell r="OR30">
            <v>0</v>
          </cell>
          <cell r="OS30">
            <v>0</v>
          </cell>
          <cell r="OT30">
            <v>0</v>
          </cell>
          <cell r="OU30">
            <v>0</v>
          </cell>
          <cell r="OV30">
            <v>0</v>
          </cell>
          <cell r="OW30">
            <v>0</v>
          </cell>
          <cell r="OX30">
            <v>0</v>
          </cell>
          <cell r="OY30">
            <v>0</v>
          </cell>
          <cell r="OZ30">
            <v>0</v>
          </cell>
          <cell r="PA30">
            <v>0</v>
          </cell>
          <cell r="PB30">
            <v>0</v>
          </cell>
          <cell r="PC30">
            <v>0</v>
          </cell>
          <cell r="PD30">
            <v>0</v>
          </cell>
          <cell r="PE30">
            <v>0</v>
          </cell>
          <cell r="PF30">
            <v>0</v>
          </cell>
          <cell r="PG30">
            <v>0</v>
          </cell>
          <cell r="PH30">
            <v>0</v>
          </cell>
          <cell r="PI30">
            <v>0</v>
          </cell>
          <cell r="PJ30">
            <v>0</v>
          </cell>
          <cell r="PK30">
            <v>0</v>
          </cell>
          <cell r="PL30">
            <v>0</v>
          </cell>
          <cell r="PM30">
            <v>0</v>
          </cell>
          <cell r="PN30">
            <v>0</v>
          </cell>
          <cell r="PO30">
            <v>0</v>
          </cell>
          <cell r="PP30">
            <v>0</v>
          </cell>
          <cell r="PQ30">
            <v>0</v>
          </cell>
          <cell r="PR30">
            <v>0</v>
          </cell>
          <cell r="PS30">
            <v>0</v>
          </cell>
          <cell r="PT30">
            <v>0</v>
          </cell>
          <cell r="PU30">
            <v>0</v>
          </cell>
          <cell r="PV30">
            <v>0</v>
          </cell>
          <cell r="PW30">
            <v>0</v>
          </cell>
          <cell r="PX30">
            <v>0</v>
          </cell>
          <cell r="PY30">
            <v>0</v>
          </cell>
          <cell r="PZ30">
            <v>0</v>
          </cell>
          <cell r="QA30">
            <v>0</v>
          </cell>
          <cell r="QB30">
            <v>0</v>
          </cell>
          <cell r="QC30">
            <v>0</v>
          </cell>
          <cell r="QD30">
            <v>0</v>
          </cell>
          <cell r="QE30">
            <v>0</v>
          </cell>
          <cell r="QF30">
            <v>0</v>
          </cell>
          <cell r="QG30">
            <v>0</v>
          </cell>
          <cell r="QH30">
            <v>0</v>
          </cell>
          <cell r="QI30">
            <v>0</v>
          </cell>
          <cell r="QJ30">
            <v>0</v>
          </cell>
          <cell r="QK30">
            <v>0</v>
          </cell>
          <cell r="QL30">
            <v>0</v>
          </cell>
          <cell r="QM30">
            <v>0</v>
          </cell>
          <cell r="QN30">
            <v>0</v>
          </cell>
          <cell r="QO30">
            <v>0</v>
          </cell>
          <cell r="QP30">
            <v>0</v>
          </cell>
          <cell r="QQ30">
            <v>0</v>
          </cell>
          <cell r="QR30">
            <v>0</v>
          </cell>
          <cell r="QS30">
            <v>0</v>
          </cell>
          <cell r="QT30">
            <v>0</v>
          </cell>
          <cell r="QU30">
            <v>0</v>
          </cell>
          <cell r="QV30">
            <v>0</v>
          </cell>
          <cell r="QW30">
            <v>0</v>
          </cell>
          <cell r="QX30">
            <v>0</v>
          </cell>
          <cell r="QY30">
            <v>0</v>
          </cell>
          <cell r="QZ30">
            <v>0</v>
          </cell>
          <cell r="RA30">
            <v>0</v>
          </cell>
          <cell r="RB30">
            <v>0</v>
          </cell>
          <cell r="RC30">
            <v>0</v>
          </cell>
          <cell r="RD30">
            <v>0</v>
          </cell>
          <cell r="RE30">
            <v>0</v>
          </cell>
          <cell r="RF30">
            <v>0</v>
          </cell>
          <cell r="RG30">
            <v>0</v>
          </cell>
          <cell r="RH30">
            <v>0</v>
          </cell>
          <cell r="RI30">
            <v>0</v>
          </cell>
          <cell r="RJ30">
            <v>0</v>
          </cell>
          <cell r="RK30">
            <v>0</v>
          </cell>
          <cell r="RL30">
            <v>0</v>
          </cell>
          <cell r="RM30">
            <v>0</v>
          </cell>
          <cell r="RN30">
            <v>0</v>
          </cell>
          <cell r="RO30">
            <v>0</v>
          </cell>
          <cell r="RP30">
            <v>0</v>
          </cell>
          <cell r="RQ30">
            <v>0</v>
          </cell>
          <cell r="RR30">
            <v>0</v>
          </cell>
          <cell r="RS30">
            <v>0</v>
          </cell>
          <cell r="RT30">
            <v>0</v>
          </cell>
          <cell r="RU30">
            <v>0</v>
          </cell>
          <cell r="RV30">
            <v>0</v>
          </cell>
          <cell r="RW30">
            <v>0</v>
          </cell>
          <cell r="RX30">
            <v>0</v>
          </cell>
          <cell r="RY30">
            <v>0</v>
          </cell>
          <cell r="RZ30">
            <v>0</v>
          </cell>
          <cell r="SA30">
            <v>0</v>
          </cell>
          <cell r="SB30">
            <v>0</v>
          </cell>
          <cell r="SC30">
            <v>0</v>
          </cell>
          <cell r="SD30">
            <v>0</v>
          </cell>
          <cell r="SE30">
            <v>0</v>
          </cell>
          <cell r="SF30">
            <v>0</v>
          </cell>
          <cell r="SG30">
            <v>0</v>
          </cell>
          <cell r="SH30">
            <v>0</v>
          </cell>
          <cell r="SI30">
            <v>0</v>
          </cell>
          <cell r="SJ30">
            <v>0</v>
          </cell>
          <cell r="SK30">
            <v>0</v>
          </cell>
          <cell r="SL30">
            <v>0</v>
          </cell>
          <cell r="SM30">
            <v>0</v>
          </cell>
          <cell r="SN30">
            <v>0</v>
          </cell>
          <cell r="SO30">
            <v>0</v>
          </cell>
          <cell r="SP30">
            <v>0</v>
          </cell>
          <cell r="SQ30">
            <v>0</v>
          </cell>
          <cell r="SR30">
            <v>0</v>
          </cell>
          <cell r="SS30">
            <v>0</v>
          </cell>
          <cell r="ST30">
            <v>0</v>
          </cell>
          <cell r="SU30">
            <v>0</v>
          </cell>
          <cell r="SV30">
            <v>0</v>
          </cell>
          <cell r="SW30">
            <v>0</v>
          </cell>
          <cell r="SX30">
            <v>0</v>
          </cell>
          <cell r="SY30">
            <v>0</v>
          </cell>
          <cell r="SZ30">
            <v>0</v>
          </cell>
          <cell r="TA30">
            <v>0</v>
          </cell>
          <cell r="TB30">
            <v>0</v>
          </cell>
          <cell r="TC30">
            <v>0</v>
          </cell>
          <cell r="TD30">
            <v>0</v>
          </cell>
          <cell r="TE30">
            <v>0</v>
          </cell>
          <cell r="TF30">
            <v>0</v>
          </cell>
          <cell r="TG30">
            <v>0</v>
          </cell>
          <cell r="TH30">
            <v>0</v>
          </cell>
          <cell r="TI30">
            <v>0</v>
          </cell>
          <cell r="TJ30">
            <v>0</v>
          </cell>
          <cell r="TK30">
            <v>0</v>
          </cell>
          <cell r="TL30">
            <v>0</v>
          </cell>
          <cell r="TM30">
            <v>0</v>
          </cell>
          <cell r="TN30">
            <v>0</v>
          </cell>
          <cell r="TO30">
            <v>0</v>
          </cell>
          <cell r="TP30">
            <v>0</v>
          </cell>
          <cell r="TQ30">
            <v>0</v>
          </cell>
          <cell r="TR30">
            <v>0</v>
          </cell>
          <cell r="TS30">
            <v>0</v>
          </cell>
          <cell r="TT30">
            <v>0</v>
          </cell>
          <cell r="TU30">
            <v>0</v>
          </cell>
          <cell r="TV30">
            <v>0</v>
          </cell>
          <cell r="TW30">
            <v>0</v>
          </cell>
          <cell r="TX30">
            <v>0</v>
          </cell>
          <cell r="TY30">
            <v>0</v>
          </cell>
          <cell r="TZ30">
            <v>0</v>
          </cell>
          <cell r="UA30">
            <v>0</v>
          </cell>
          <cell r="UB30">
            <v>0</v>
          </cell>
          <cell r="UC30">
            <v>0</v>
          </cell>
          <cell r="UD30">
            <v>0</v>
          </cell>
          <cell r="UE30">
            <v>0</v>
          </cell>
          <cell r="UF30">
            <v>0</v>
          </cell>
          <cell r="UG30">
            <v>0</v>
          </cell>
          <cell r="UH30">
            <v>0</v>
          </cell>
          <cell r="UI30">
            <v>0</v>
          </cell>
          <cell r="UJ30">
            <v>0</v>
          </cell>
          <cell r="UK30">
            <v>0</v>
          </cell>
          <cell r="UL30">
            <v>0</v>
          </cell>
          <cell r="UM30">
            <v>0</v>
          </cell>
          <cell r="UN30">
            <v>0</v>
          </cell>
          <cell r="UO30">
            <v>0</v>
          </cell>
          <cell r="UP30">
            <v>0</v>
          </cell>
          <cell r="UQ30">
            <v>0</v>
          </cell>
          <cell r="UR30">
            <v>0</v>
          </cell>
          <cell r="US30">
            <v>0</v>
          </cell>
          <cell r="UT30">
            <v>0</v>
          </cell>
          <cell r="UU30">
            <v>0</v>
          </cell>
          <cell r="UV30">
            <v>0</v>
          </cell>
          <cell r="UW30">
            <v>0</v>
          </cell>
          <cell r="UX30">
            <v>0</v>
          </cell>
          <cell r="UY30">
            <v>0</v>
          </cell>
          <cell r="UZ30">
            <v>0</v>
          </cell>
          <cell r="VA30">
            <v>0</v>
          </cell>
          <cell r="VB30">
            <v>0</v>
          </cell>
          <cell r="VC30">
            <v>0</v>
          </cell>
          <cell r="VD30">
            <v>0</v>
          </cell>
          <cell r="VE30">
            <v>0</v>
          </cell>
          <cell r="VF30">
            <v>0</v>
          </cell>
          <cell r="VG30">
            <v>0</v>
          </cell>
          <cell r="VH30">
            <v>0</v>
          </cell>
          <cell r="VI30">
            <v>0</v>
          </cell>
          <cell r="VJ30">
            <v>0</v>
          </cell>
          <cell r="VK30">
            <v>0</v>
          </cell>
          <cell r="VL30">
            <v>0</v>
          </cell>
          <cell r="VM30">
            <v>0</v>
          </cell>
          <cell r="VN30">
            <v>0</v>
          </cell>
          <cell r="VO30">
            <v>0</v>
          </cell>
          <cell r="VP30">
            <v>0</v>
          </cell>
          <cell r="VQ30">
            <v>0</v>
          </cell>
          <cell r="VR30">
            <v>0</v>
          </cell>
          <cell r="VS30">
            <v>0</v>
          </cell>
          <cell r="VT30">
            <v>0</v>
          </cell>
          <cell r="VU30">
            <v>0</v>
          </cell>
          <cell r="VV30">
            <v>0</v>
          </cell>
          <cell r="VW30">
            <v>0</v>
          </cell>
          <cell r="VX30">
            <v>0</v>
          </cell>
          <cell r="VY30">
            <v>0</v>
          </cell>
          <cell r="VZ30">
            <v>0</v>
          </cell>
          <cell r="WA30">
            <v>0</v>
          </cell>
          <cell r="WB30">
            <v>0</v>
          </cell>
          <cell r="WC30">
            <v>0</v>
          </cell>
          <cell r="WD30">
            <v>0</v>
          </cell>
          <cell r="WE30">
            <v>0</v>
          </cell>
          <cell r="WF30">
            <v>0</v>
          </cell>
          <cell r="WG30">
            <v>0</v>
          </cell>
          <cell r="WH30">
            <v>0</v>
          </cell>
          <cell r="WI30">
            <v>0</v>
          </cell>
          <cell r="WJ30">
            <v>0</v>
          </cell>
          <cell r="WK30">
            <v>0</v>
          </cell>
          <cell r="WL30">
            <v>0</v>
          </cell>
          <cell r="WM30">
            <v>0</v>
          </cell>
          <cell r="WN30">
            <v>0</v>
          </cell>
          <cell r="WO30">
            <v>0</v>
          </cell>
          <cell r="WP30">
            <v>0</v>
          </cell>
          <cell r="WQ30">
            <v>0</v>
          </cell>
          <cell r="WR30">
            <v>0</v>
          </cell>
          <cell r="WS30">
            <v>0</v>
          </cell>
          <cell r="WT30">
            <v>0</v>
          </cell>
          <cell r="WU30">
            <v>0</v>
          </cell>
          <cell r="WV30">
            <v>0</v>
          </cell>
          <cell r="WW30">
            <v>0</v>
          </cell>
          <cell r="WX30">
            <v>0</v>
          </cell>
          <cell r="WY30">
            <v>0</v>
          </cell>
          <cell r="WZ30">
            <v>0</v>
          </cell>
          <cell r="XA30">
            <v>0</v>
          </cell>
          <cell r="XB30">
            <v>0</v>
          </cell>
          <cell r="XC30">
            <v>0</v>
          </cell>
          <cell r="XD30">
            <v>0</v>
          </cell>
          <cell r="XE30">
            <v>0</v>
          </cell>
          <cell r="XF30">
            <v>0</v>
          </cell>
          <cell r="XG30">
            <v>0</v>
          </cell>
          <cell r="XH30">
            <v>0</v>
          </cell>
          <cell r="XI30">
            <v>0</v>
          </cell>
          <cell r="XJ30">
            <v>0</v>
          </cell>
          <cell r="XK30">
            <v>0</v>
          </cell>
          <cell r="XL30">
            <v>0</v>
          </cell>
          <cell r="XM30">
            <v>0</v>
          </cell>
          <cell r="XN30">
            <v>0</v>
          </cell>
          <cell r="XO30">
            <v>0</v>
          </cell>
          <cell r="XP30">
            <v>0</v>
          </cell>
          <cell r="XQ30">
            <v>0</v>
          </cell>
        </row>
        <row r="31">
          <cell r="C31">
            <v>1343.6202151147879</v>
          </cell>
          <cell r="F31" t="str">
            <v>USD</v>
          </cell>
          <cell r="G31" t="str">
            <v>Coparticipación Federal de Impuestos</v>
          </cell>
          <cell r="N31" t="str">
            <v>Organismos Multilaterales</v>
          </cell>
          <cell r="P31" t="str">
            <v>LIBOR</v>
          </cell>
          <cell r="BN31">
            <v>0</v>
          </cell>
          <cell r="BO31">
            <v>0</v>
          </cell>
          <cell r="BP31">
            <v>22101873.214568287</v>
          </cell>
          <cell r="BQ31">
            <v>0</v>
          </cell>
          <cell r="BR31">
            <v>0</v>
          </cell>
          <cell r="BS31">
            <v>0</v>
          </cell>
          <cell r="BT31">
            <v>0</v>
          </cell>
          <cell r="BU31">
            <v>0</v>
          </cell>
          <cell r="BV31">
            <v>0</v>
          </cell>
          <cell r="BW31">
            <v>0</v>
          </cell>
          <cell r="BX31">
            <v>0</v>
          </cell>
          <cell r="BY31">
            <v>0</v>
          </cell>
          <cell r="BZ31">
            <v>0</v>
          </cell>
          <cell r="CA31">
            <v>0</v>
          </cell>
          <cell r="CB31">
            <v>31918638.182118706</v>
          </cell>
          <cell r="CC31">
            <v>0</v>
          </cell>
          <cell r="CD31">
            <v>0</v>
          </cell>
          <cell r="CE31">
            <v>0</v>
          </cell>
          <cell r="CF31">
            <v>0</v>
          </cell>
          <cell r="CG31">
            <v>0</v>
          </cell>
          <cell r="CH31">
            <v>0</v>
          </cell>
          <cell r="CI31">
            <v>0</v>
          </cell>
          <cell r="CJ31">
            <v>0</v>
          </cell>
          <cell r="CK31">
            <v>0</v>
          </cell>
          <cell r="CL31">
            <v>0</v>
          </cell>
          <cell r="CM31">
            <v>0</v>
          </cell>
          <cell r="CN31">
            <v>37055340.263257936</v>
          </cell>
          <cell r="CO31">
            <v>0</v>
          </cell>
          <cell r="CP31">
            <v>0</v>
          </cell>
          <cell r="CQ31">
            <v>0</v>
          </cell>
          <cell r="CR31">
            <v>0</v>
          </cell>
          <cell r="CS31">
            <v>0</v>
          </cell>
          <cell r="CT31">
            <v>0</v>
          </cell>
          <cell r="CU31">
            <v>0</v>
          </cell>
          <cell r="CV31">
            <v>0</v>
          </cell>
          <cell r="CW31">
            <v>0</v>
          </cell>
          <cell r="CX31">
            <v>0</v>
          </cell>
          <cell r="CY31">
            <v>0</v>
          </cell>
          <cell r="CZ31">
            <v>40429978.845728688</v>
          </cell>
          <cell r="DA31">
            <v>45854336.622318253</v>
          </cell>
          <cell r="DB31">
            <v>0</v>
          </cell>
          <cell r="DC31">
            <v>0</v>
          </cell>
          <cell r="DD31">
            <v>0</v>
          </cell>
          <cell r="DE31">
            <v>0</v>
          </cell>
          <cell r="DF31">
            <v>0</v>
          </cell>
          <cell r="DG31">
            <v>0</v>
          </cell>
          <cell r="DH31">
            <v>0</v>
          </cell>
          <cell r="DI31">
            <v>0</v>
          </cell>
          <cell r="DJ31">
            <v>0</v>
          </cell>
          <cell r="DK31">
            <v>0</v>
          </cell>
          <cell r="DL31">
            <v>43312450.881814376</v>
          </cell>
          <cell r="DM31">
            <v>49835475.855263568</v>
          </cell>
          <cell r="DN31">
            <v>0</v>
          </cell>
          <cell r="DO31">
            <v>0</v>
          </cell>
          <cell r="DP31">
            <v>0</v>
          </cell>
          <cell r="DQ31">
            <v>0</v>
          </cell>
          <cell r="DR31">
            <v>0</v>
          </cell>
          <cell r="DS31">
            <v>0</v>
          </cell>
          <cell r="DT31">
            <v>0</v>
          </cell>
          <cell r="DU31">
            <v>0</v>
          </cell>
          <cell r="DV31">
            <v>0</v>
          </cell>
          <cell r="DW31">
            <v>0</v>
          </cell>
          <cell r="DX31">
            <v>45065189.422132641</v>
          </cell>
          <cell r="DY31">
            <v>54098759.841214821</v>
          </cell>
          <cell r="DZ31">
            <v>0</v>
          </cell>
          <cell r="EA31">
            <v>0</v>
          </cell>
          <cell r="EB31">
            <v>0</v>
          </cell>
          <cell r="EC31">
            <v>0</v>
          </cell>
          <cell r="ED31">
            <v>0</v>
          </cell>
          <cell r="EE31">
            <v>0</v>
          </cell>
          <cell r="EF31">
            <v>0</v>
          </cell>
          <cell r="EG31">
            <v>0</v>
          </cell>
          <cell r="EH31">
            <v>0</v>
          </cell>
          <cell r="EI31">
            <v>0</v>
          </cell>
          <cell r="EJ31">
            <v>47768645.147617169</v>
          </cell>
          <cell r="EK31">
            <v>57933752.100804575</v>
          </cell>
          <cell r="EL31">
            <v>0</v>
          </cell>
          <cell r="EM31">
            <v>0</v>
          </cell>
          <cell r="EN31">
            <v>0</v>
          </cell>
          <cell r="EO31">
            <v>0</v>
          </cell>
          <cell r="EP31">
            <v>0</v>
          </cell>
          <cell r="EQ31">
            <v>0</v>
          </cell>
          <cell r="ER31">
            <v>0</v>
          </cell>
          <cell r="ES31">
            <v>0</v>
          </cell>
          <cell r="ET31">
            <v>0</v>
          </cell>
          <cell r="EU31">
            <v>0</v>
          </cell>
          <cell r="EV31">
            <v>48338992.269321717</v>
          </cell>
          <cell r="EW31">
            <v>61252637.910977572</v>
          </cell>
          <cell r="EX31">
            <v>0</v>
          </cell>
          <cell r="EY31">
            <v>0</v>
          </cell>
          <cell r="EZ31">
            <v>0</v>
          </cell>
          <cell r="FA31">
            <v>0</v>
          </cell>
          <cell r="FB31">
            <v>0</v>
          </cell>
          <cell r="FC31">
            <v>0</v>
          </cell>
          <cell r="FD31">
            <v>0</v>
          </cell>
          <cell r="FE31">
            <v>0</v>
          </cell>
          <cell r="FF31">
            <v>0</v>
          </cell>
          <cell r="FG31">
            <v>0</v>
          </cell>
          <cell r="FH31">
            <v>49908755.530139126</v>
          </cell>
          <cell r="FI31">
            <v>63988090.980409212</v>
          </cell>
          <cell r="FJ31">
            <v>0</v>
          </cell>
          <cell r="FK31">
            <v>0</v>
          </cell>
          <cell r="FL31">
            <v>0</v>
          </cell>
          <cell r="FM31">
            <v>0</v>
          </cell>
          <cell r="FN31">
            <v>0</v>
          </cell>
          <cell r="FO31">
            <v>0</v>
          </cell>
          <cell r="FP31">
            <v>0</v>
          </cell>
          <cell r="FQ31">
            <v>0</v>
          </cell>
          <cell r="FR31">
            <v>0</v>
          </cell>
          <cell r="FS31">
            <v>0</v>
          </cell>
          <cell r="FT31">
            <v>49520913.744087279</v>
          </cell>
          <cell r="FU31">
            <v>66441501.38959258</v>
          </cell>
          <cell r="FV31">
            <v>0</v>
          </cell>
          <cell r="FW31">
            <v>0</v>
          </cell>
          <cell r="FX31">
            <v>0</v>
          </cell>
          <cell r="FY31">
            <v>0</v>
          </cell>
          <cell r="FZ31">
            <v>0</v>
          </cell>
          <cell r="GA31">
            <v>0</v>
          </cell>
          <cell r="GB31">
            <v>0</v>
          </cell>
          <cell r="GC31">
            <v>0</v>
          </cell>
          <cell r="GD31">
            <v>0</v>
          </cell>
          <cell r="GE31">
            <v>0</v>
          </cell>
          <cell r="GF31">
            <v>50417428.161343306</v>
          </cell>
          <cell r="GG31">
            <v>68557852.502078459</v>
          </cell>
          <cell r="GH31">
            <v>0</v>
          </cell>
          <cell r="GI31">
            <v>0</v>
          </cell>
          <cell r="GJ31">
            <v>0</v>
          </cell>
          <cell r="GK31">
            <v>0</v>
          </cell>
          <cell r="GL31">
            <v>0</v>
          </cell>
          <cell r="GM31">
            <v>0</v>
          </cell>
          <cell r="GN31">
            <v>0</v>
          </cell>
          <cell r="GO31">
            <v>0</v>
          </cell>
          <cell r="GP31">
            <v>0</v>
          </cell>
          <cell r="GQ31">
            <v>0</v>
          </cell>
          <cell r="GR31">
            <v>49470638.641212933</v>
          </cell>
          <cell r="GS31">
            <v>70134940.14649038</v>
          </cell>
          <cell r="GT31">
            <v>0</v>
          </cell>
          <cell r="GU31">
            <v>0</v>
          </cell>
          <cell r="GV31">
            <v>0</v>
          </cell>
          <cell r="GW31">
            <v>0</v>
          </cell>
          <cell r="GX31">
            <v>0</v>
          </cell>
          <cell r="GY31">
            <v>0</v>
          </cell>
          <cell r="GZ31">
            <v>0</v>
          </cell>
          <cell r="HA31">
            <v>0</v>
          </cell>
          <cell r="HB31">
            <v>0</v>
          </cell>
          <cell r="HC31">
            <v>0</v>
          </cell>
          <cell r="HD31">
            <v>49539269.169740476</v>
          </cell>
          <cell r="HE31">
            <v>71709774.792063758</v>
          </cell>
          <cell r="HF31">
            <v>0</v>
          </cell>
          <cell r="HG31">
            <v>0</v>
          </cell>
          <cell r="HH31">
            <v>0</v>
          </cell>
          <cell r="HI31">
            <v>0</v>
          </cell>
          <cell r="HJ31">
            <v>0</v>
          </cell>
          <cell r="HK31">
            <v>0</v>
          </cell>
          <cell r="HL31">
            <v>0</v>
          </cell>
          <cell r="HM31">
            <v>0</v>
          </cell>
          <cell r="HN31">
            <v>0</v>
          </cell>
          <cell r="HO31">
            <v>0</v>
          </cell>
          <cell r="HP31">
            <v>48324187.153756216</v>
          </cell>
          <cell r="HQ31">
            <v>73480653.173232839</v>
          </cell>
          <cell r="HR31">
            <v>0</v>
          </cell>
          <cell r="HS31">
            <v>0</v>
          </cell>
          <cell r="HT31">
            <v>0</v>
          </cell>
          <cell r="HU31">
            <v>0</v>
          </cell>
          <cell r="HV31">
            <v>0</v>
          </cell>
          <cell r="HW31">
            <v>0</v>
          </cell>
          <cell r="HX31">
            <v>0</v>
          </cell>
          <cell r="HY31">
            <v>0</v>
          </cell>
          <cell r="HZ31">
            <v>0</v>
          </cell>
          <cell r="IA31">
            <v>0</v>
          </cell>
          <cell r="IB31">
            <v>48660346.652212866</v>
          </cell>
          <cell r="IC31">
            <v>75295263.531667009</v>
          </cell>
          <cell r="ID31">
            <v>0</v>
          </cell>
          <cell r="IE31">
            <v>0</v>
          </cell>
          <cell r="IF31">
            <v>0</v>
          </cell>
          <cell r="IG31">
            <v>0</v>
          </cell>
          <cell r="IH31">
            <v>0</v>
          </cell>
          <cell r="II31">
            <v>0</v>
          </cell>
          <cell r="IJ31">
            <v>0</v>
          </cell>
          <cell r="IK31">
            <v>0</v>
          </cell>
          <cell r="IL31">
            <v>0</v>
          </cell>
          <cell r="IM31">
            <v>0</v>
          </cell>
          <cell r="IN31">
            <v>47357703.410681121</v>
          </cell>
          <cell r="IO31">
            <v>77154685.831894532</v>
          </cell>
          <cell r="IP31">
            <v>0</v>
          </cell>
          <cell r="IQ31">
            <v>0</v>
          </cell>
          <cell r="IR31">
            <v>0</v>
          </cell>
          <cell r="IS31">
            <v>0</v>
          </cell>
          <cell r="IT31">
            <v>0</v>
          </cell>
          <cell r="IU31">
            <v>0</v>
          </cell>
          <cell r="IV31">
            <v>0</v>
          </cell>
          <cell r="IW31">
            <v>0</v>
          </cell>
          <cell r="IX31">
            <v>0</v>
          </cell>
          <cell r="IY31">
            <v>0</v>
          </cell>
          <cell r="IZ31">
            <v>47569683.710008122</v>
          </cell>
          <cell r="JA31">
            <v>79060026.708250418</v>
          </cell>
          <cell r="JB31">
            <v>0</v>
          </cell>
          <cell r="JC31">
            <v>0</v>
          </cell>
          <cell r="JD31">
            <v>0</v>
          </cell>
          <cell r="JE31">
            <v>0</v>
          </cell>
          <cell r="JF31">
            <v>0</v>
          </cell>
          <cell r="JG31">
            <v>0</v>
          </cell>
          <cell r="JH31">
            <v>0</v>
          </cell>
          <cell r="JI31">
            <v>0</v>
          </cell>
          <cell r="JJ31">
            <v>0</v>
          </cell>
          <cell r="JK31">
            <v>0</v>
          </cell>
          <cell r="JL31">
            <v>46173760.825414136</v>
          </cell>
          <cell r="JM31">
            <v>81012420.123489335</v>
          </cell>
          <cell r="JN31">
            <v>0</v>
          </cell>
          <cell r="JO31">
            <v>0</v>
          </cell>
          <cell r="JP31">
            <v>0</v>
          </cell>
          <cell r="JQ31">
            <v>0</v>
          </cell>
          <cell r="JR31">
            <v>0</v>
          </cell>
          <cell r="JS31">
            <v>0</v>
          </cell>
          <cell r="JT31">
            <v>0</v>
          </cell>
          <cell r="JU31">
            <v>0</v>
          </cell>
          <cell r="JV31">
            <v>0</v>
          </cell>
          <cell r="JW31">
            <v>0</v>
          </cell>
          <cell r="JX31">
            <v>46248303.606952377</v>
          </cell>
          <cell r="JY31">
            <v>83013028.043662995</v>
          </cell>
          <cell r="JZ31">
            <v>0</v>
          </cell>
          <cell r="KA31">
            <v>0</v>
          </cell>
          <cell r="KB31">
            <v>0</v>
          </cell>
          <cell r="KC31">
            <v>0</v>
          </cell>
          <cell r="KD31">
            <v>0</v>
          </cell>
          <cell r="KE31">
            <v>0</v>
          </cell>
          <cell r="KF31">
            <v>0</v>
          </cell>
          <cell r="KG31">
            <v>0</v>
          </cell>
          <cell r="KH31">
            <v>0</v>
          </cell>
          <cell r="KI31">
            <v>0</v>
          </cell>
          <cell r="KJ31">
            <v>45000284.030956112</v>
          </cell>
          <cell r="KK31">
            <v>85063041.129663855</v>
          </cell>
          <cell r="KL31">
            <v>0</v>
          </cell>
          <cell r="KM31">
            <v>0</v>
          </cell>
          <cell r="KN31">
            <v>0</v>
          </cell>
          <cell r="KO31">
            <v>0</v>
          </cell>
          <cell r="KP31">
            <v>0</v>
          </cell>
          <cell r="KQ31">
            <v>0</v>
          </cell>
          <cell r="KR31">
            <v>0</v>
          </cell>
          <cell r="KS31">
            <v>0</v>
          </cell>
          <cell r="KT31">
            <v>0</v>
          </cell>
          <cell r="KU31">
            <v>0</v>
          </cell>
          <cell r="KV31">
            <v>44675861.284316018</v>
          </cell>
          <cell r="KW31">
            <v>87163679.445846215</v>
          </cell>
          <cell r="KX31">
            <v>0</v>
          </cell>
          <cell r="KY31">
            <v>0</v>
          </cell>
          <cell r="KZ31">
            <v>0</v>
          </cell>
          <cell r="LA31">
            <v>0</v>
          </cell>
          <cell r="LB31">
            <v>0</v>
          </cell>
          <cell r="LC31">
            <v>0</v>
          </cell>
          <cell r="LD31">
            <v>0</v>
          </cell>
          <cell r="LE31">
            <v>0</v>
          </cell>
          <cell r="LF31">
            <v>0</v>
          </cell>
          <cell r="LG31">
            <v>0</v>
          </cell>
          <cell r="LH31">
            <v>43074791.108477719</v>
          </cell>
          <cell r="LI31">
            <v>89316193.186147094</v>
          </cell>
          <cell r="LJ31">
            <v>0</v>
          </cell>
          <cell r="LK31">
            <v>0</v>
          </cell>
          <cell r="LL31">
            <v>0</v>
          </cell>
          <cell r="LM31">
            <v>0</v>
          </cell>
          <cell r="LN31">
            <v>0</v>
          </cell>
          <cell r="LO31">
            <v>0</v>
          </cell>
          <cell r="LP31">
            <v>0</v>
          </cell>
          <cell r="LQ31">
            <v>0</v>
          </cell>
          <cell r="LR31">
            <v>0</v>
          </cell>
          <cell r="LS31">
            <v>0</v>
          </cell>
          <cell r="LT31">
            <v>42830553.970398635</v>
          </cell>
          <cell r="LU31">
            <v>91521863.418138593</v>
          </cell>
          <cell r="LV31">
            <v>0</v>
          </cell>
          <cell r="LW31">
            <v>0</v>
          </cell>
          <cell r="LX31">
            <v>0</v>
          </cell>
          <cell r="LY31">
            <v>0</v>
          </cell>
          <cell r="LZ31">
            <v>0</v>
          </cell>
          <cell r="MA31">
            <v>0</v>
          </cell>
          <cell r="MB31">
            <v>0</v>
          </cell>
          <cell r="MC31">
            <v>0</v>
          </cell>
          <cell r="MD31">
            <v>0</v>
          </cell>
          <cell r="ME31">
            <v>0</v>
          </cell>
          <cell r="MF31">
            <v>41116846.0580924</v>
          </cell>
          <cell r="MG31">
            <v>93782002.845454529</v>
          </cell>
          <cell r="MH31">
            <v>0</v>
          </cell>
          <cell r="MI31">
            <v>0</v>
          </cell>
          <cell r="MJ31">
            <v>0</v>
          </cell>
          <cell r="MK31">
            <v>0</v>
          </cell>
          <cell r="ML31">
            <v>0</v>
          </cell>
          <cell r="MM31">
            <v>0</v>
          </cell>
          <cell r="MN31">
            <v>0</v>
          </cell>
          <cell r="MO31">
            <v>0</v>
          </cell>
          <cell r="MP31">
            <v>0</v>
          </cell>
          <cell r="MQ31">
            <v>0</v>
          </cell>
          <cell r="MR31">
            <v>40689026.271878727</v>
          </cell>
          <cell r="MS31">
            <v>96097956.589045599</v>
          </cell>
          <cell r="MT31">
            <v>0</v>
          </cell>
          <cell r="MU31">
            <v>0</v>
          </cell>
          <cell r="MV31">
            <v>0</v>
          </cell>
          <cell r="MW31">
            <v>0</v>
          </cell>
          <cell r="MX31">
            <v>0</v>
          </cell>
          <cell r="MY31">
            <v>0</v>
          </cell>
          <cell r="MZ31">
            <v>0</v>
          </cell>
          <cell r="NA31">
            <v>0</v>
          </cell>
          <cell r="NB31">
            <v>0</v>
          </cell>
          <cell r="NC31">
            <v>0</v>
          </cell>
          <cell r="ND31">
            <v>38855419.524897337</v>
          </cell>
          <cell r="NE31">
            <v>98471102.987727329</v>
          </cell>
          <cell r="NF31">
            <v>0</v>
          </cell>
          <cell r="NG31">
            <v>0</v>
          </cell>
          <cell r="NH31">
            <v>0</v>
          </cell>
          <cell r="NI31">
            <v>0</v>
          </cell>
          <cell r="NJ31">
            <v>0</v>
          </cell>
          <cell r="NK31">
            <v>0</v>
          </cell>
          <cell r="NL31">
            <v>0</v>
          </cell>
          <cell r="NM31">
            <v>0</v>
          </cell>
          <cell r="NN31">
            <v>0</v>
          </cell>
          <cell r="NO31">
            <v>0</v>
          </cell>
          <cell r="NP31">
            <v>38226269.41858083</v>
          </cell>
          <cell r="NQ31">
            <v>100902854.41849795</v>
          </cell>
          <cell r="NR31">
            <v>0</v>
          </cell>
          <cell r="NS31">
            <v>0</v>
          </cell>
          <cell r="NT31">
            <v>0</v>
          </cell>
          <cell r="NU31">
            <v>0</v>
          </cell>
          <cell r="NV31">
            <v>0</v>
          </cell>
          <cell r="NW31">
            <v>0</v>
          </cell>
          <cell r="NX31">
            <v>0</v>
          </cell>
          <cell r="NY31">
            <v>0</v>
          </cell>
          <cell r="NZ31">
            <v>0</v>
          </cell>
          <cell r="OA31">
            <v>0</v>
          </cell>
          <cell r="OB31">
            <v>36465417.660934977</v>
          </cell>
          <cell r="OC31">
            <v>103394658.13711376</v>
          </cell>
          <cell r="OD31">
            <v>0</v>
          </cell>
          <cell r="OE31">
            <v>0</v>
          </cell>
          <cell r="OF31">
            <v>0</v>
          </cell>
          <cell r="OG31">
            <v>0</v>
          </cell>
          <cell r="OH31">
            <v>0</v>
          </cell>
          <cell r="OI31">
            <v>0</v>
          </cell>
          <cell r="OJ31">
            <v>0</v>
          </cell>
          <cell r="OK31">
            <v>0</v>
          </cell>
          <cell r="OL31">
            <v>0</v>
          </cell>
          <cell r="OM31">
            <v>0</v>
          </cell>
          <cell r="ON31">
            <v>35415514.314273432</v>
          </cell>
          <cell r="OO31">
            <v>105947997.13942292</v>
          </cell>
          <cell r="OP31">
            <v>0</v>
          </cell>
          <cell r="OQ31">
            <v>0</v>
          </cell>
          <cell r="OR31">
            <v>0</v>
          </cell>
          <cell r="OS31">
            <v>0</v>
          </cell>
          <cell r="OT31">
            <v>0</v>
          </cell>
          <cell r="OU31">
            <v>0</v>
          </cell>
          <cell r="OV31">
            <v>0</v>
          </cell>
          <cell r="OW31">
            <v>0</v>
          </cell>
          <cell r="OX31">
            <v>0</v>
          </cell>
          <cell r="OY31">
            <v>0</v>
          </cell>
          <cell r="OZ31">
            <v>33318522.242599502</v>
          </cell>
          <cell r="PA31">
            <v>108564391.04396954</v>
          </cell>
          <cell r="PB31">
            <v>0</v>
          </cell>
          <cell r="PC31">
            <v>0</v>
          </cell>
          <cell r="PD31">
            <v>0</v>
          </cell>
          <cell r="PE31">
            <v>0</v>
          </cell>
          <cell r="PF31">
            <v>0</v>
          </cell>
          <cell r="PG31">
            <v>0</v>
          </cell>
          <cell r="PH31">
            <v>0</v>
          </cell>
          <cell r="PI31">
            <v>0</v>
          </cell>
          <cell r="PJ31">
            <v>0</v>
          </cell>
          <cell r="PK31">
            <v>0</v>
          </cell>
          <cell r="PL31">
            <v>32228118.02598884</v>
          </cell>
          <cell r="PM31">
            <v>111245396.99639414</v>
          </cell>
          <cell r="PN31">
            <v>0</v>
          </cell>
          <cell r="PO31">
            <v>0</v>
          </cell>
          <cell r="PP31">
            <v>0</v>
          </cell>
          <cell r="PQ31">
            <v>0</v>
          </cell>
          <cell r="PR31">
            <v>0</v>
          </cell>
          <cell r="PS31">
            <v>0</v>
          </cell>
          <cell r="PT31">
            <v>0</v>
          </cell>
          <cell r="PU31">
            <v>0</v>
          </cell>
          <cell r="PV31">
            <v>0</v>
          </cell>
          <cell r="PW31">
            <v>0</v>
          </cell>
          <cell r="PX31">
            <v>29986670.018339563</v>
          </cell>
          <cell r="PY31">
            <v>113992610.59616812</v>
          </cell>
          <cell r="PZ31">
            <v>0</v>
          </cell>
          <cell r="QA31">
            <v>0</v>
          </cell>
          <cell r="QB31">
            <v>0</v>
          </cell>
          <cell r="QC31">
            <v>0</v>
          </cell>
          <cell r="QD31">
            <v>0</v>
          </cell>
          <cell r="QE31">
            <v>0</v>
          </cell>
          <cell r="QF31">
            <v>0</v>
          </cell>
          <cell r="QG31">
            <v>0</v>
          </cell>
          <cell r="QH31">
            <v>0</v>
          </cell>
          <cell r="QI31">
            <v>0</v>
          </cell>
          <cell r="QJ31">
            <v>28633443.323090091</v>
          </cell>
          <cell r="QK31">
            <v>116807666.84621395</v>
          </cell>
          <cell r="QL31">
            <v>0</v>
          </cell>
          <cell r="QM31">
            <v>0</v>
          </cell>
          <cell r="QN31">
            <v>0</v>
          </cell>
          <cell r="QO31">
            <v>0</v>
          </cell>
          <cell r="QP31">
            <v>0</v>
          </cell>
          <cell r="QQ31">
            <v>0</v>
          </cell>
          <cell r="QR31">
            <v>0</v>
          </cell>
          <cell r="QS31">
            <v>0</v>
          </cell>
          <cell r="QT31">
            <v>0</v>
          </cell>
          <cell r="QU31">
            <v>0</v>
          </cell>
          <cell r="QV31">
            <v>26238336.26604712</v>
          </cell>
          <cell r="QW31">
            <v>119692241.12597659</v>
          </cell>
          <cell r="QX31">
            <v>0</v>
          </cell>
          <cell r="QY31">
            <v>0</v>
          </cell>
          <cell r="QZ31">
            <v>0</v>
          </cell>
          <cell r="RA31">
            <v>0</v>
          </cell>
          <cell r="RB31">
            <v>0</v>
          </cell>
          <cell r="RC31">
            <v>0</v>
          </cell>
          <cell r="RD31">
            <v>0</v>
          </cell>
          <cell r="RE31">
            <v>0</v>
          </cell>
          <cell r="RF31">
            <v>0</v>
          </cell>
          <cell r="RG31">
            <v>0</v>
          </cell>
          <cell r="RH31">
            <v>24598730.854836479</v>
          </cell>
          <cell r="RI31">
            <v>122648050.18852471</v>
          </cell>
          <cell r="RJ31">
            <v>0</v>
          </cell>
          <cell r="RK31">
            <v>0</v>
          </cell>
          <cell r="RL31">
            <v>0</v>
          </cell>
          <cell r="RM31">
            <v>0</v>
          </cell>
          <cell r="RN31">
            <v>0</v>
          </cell>
          <cell r="RO31">
            <v>0</v>
          </cell>
          <cell r="RP31">
            <v>0</v>
          </cell>
          <cell r="RQ31">
            <v>0</v>
          </cell>
          <cell r="RR31">
            <v>0</v>
          </cell>
          <cell r="RS31">
            <v>0</v>
          </cell>
          <cell r="RT31">
            <v>22161971.537863448</v>
          </cell>
          <cell r="RU31">
            <v>125676853.18227552</v>
          </cell>
          <cell r="RV31">
            <v>0</v>
          </cell>
          <cell r="RW31">
            <v>0</v>
          </cell>
          <cell r="RX31">
            <v>0</v>
          </cell>
          <cell r="RY31">
            <v>0</v>
          </cell>
          <cell r="RZ31">
            <v>0</v>
          </cell>
          <cell r="SA31">
            <v>0</v>
          </cell>
          <cell r="SB31">
            <v>0</v>
          </cell>
          <cell r="SC31">
            <v>0</v>
          </cell>
          <cell r="SD31">
            <v>0</v>
          </cell>
          <cell r="SE31">
            <v>0</v>
          </cell>
          <cell r="SF31">
            <v>20088963.531449798</v>
          </cell>
          <cell r="SG31">
            <v>128780452.69795108</v>
          </cell>
          <cell r="SH31">
            <v>0</v>
          </cell>
          <cell r="SI31">
            <v>0</v>
          </cell>
          <cell r="SJ31">
            <v>0</v>
          </cell>
          <cell r="SK31">
            <v>0</v>
          </cell>
          <cell r="SL31">
            <v>0</v>
          </cell>
          <cell r="SM31">
            <v>0</v>
          </cell>
          <cell r="SN31">
            <v>0</v>
          </cell>
          <cell r="SO31">
            <v>0</v>
          </cell>
          <cell r="SP31">
            <v>0</v>
          </cell>
          <cell r="SQ31">
            <v>0</v>
          </cell>
          <cell r="SR31">
            <v>17356659.43999017</v>
          </cell>
          <cell r="SS31">
            <v>131960695.84138942</v>
          </cell>
          <cell r="ST31">
            <v>0</v>
          </cell>
          <cell r="SU31">
            <v>0</v>
          </cell>
          <cell r="SV31">
            <v>0</v>
          </cell>
          <cell r="SW31">
            <v>0</v>
          </cell>
          <cell r="SX31">
            <v>0</v>
          </cell>
          <cell r="SY31">
            <v>0</v>
          </cell>
          <cell r="SZ31">
            <v>0</v>
          </cell>
          <cell r="TA31">
            <v>0</v>
          </cell>
          <cell r="TB31">
            <v>0</v>
          </cell>
          <cell r="TC31">
            <v>0</v>
          </cell>
          <cell r="TD31">
            <v>15066722.648587344</v>
          </cell>
          <cell r="TE31">
            <v>135219475.33284873</v>
          </cell>
          <cell r="TF31">
            <v>0</v>
          </cell>
          <cell r="TG31">
            <v>0</v>
          </cell>
          <cell r="TH31">
            <v>0</v>
          </cell>
          <cell r="TI31">
            <v>0</v>
          </cell>
          <cell r="TJ31">
            <v>0</v>
          </cell>
          <cell r="TK31">
            <v>0</v>
          </cell>
          <cell r="TL31">
            <v>0</v>
          </cell>
          <cell r="TM31">
            <v>0</v>
          </cell>
          <cell r="TN31">
            <v>0</v>
          </cell>
          <cell r="TO31">
            <v>0</v>
          </cell>
          <cell r="TP31">
            <v>12149661.607993105</v>
          </cell>
          <cell r="TQ31">
            <v>138558730.63345897</v>
          </cell>
          <cell r="TR31">
            <v>0</v>
          </cell>
          <cell r="TS31">
            <v>0</v>
          </cell>
          <cell r="TT31">
            <v>0</v>
          </cell>
          <cell r="TU31">
            <v>0</v>
          </cell>
          <cell r="TV31">
            <v>0</v>
          </cell>
          <cell r="TW31">
            <v>0</v>
          </cell>
          <cell r="TX31">
            <v>0</v>
          </cell>
          <cell r="TY31">
            <v>0</v>
          </cell>
          <cell r="TZ31">
            <v>0</v>
          </cell>
          <cell r="UA31">
            <v>0</v>
          </cell>
          <cell r="UB31">
            <v>9492035.2686100025</v>
          </cell>
          <cell r="UC31">
            <v>141980449.09949127</v>
          </cell>
          <cell r="UD31">
            <v>0</v>
          </cell>
          <cell r="UE31">
            <v>0</v>
          </cell>
          <cell r="UF31">
            <v>0</v>
          </cell>
          <cell r="UG31">
            <v>0</v>
          </cell>
          <cell r="UH31">
            <v>0</v>
          </cell>
          <cell r="UI31">
            <v>0</v>
          </cell>
          <cell r="UJ31">
            <v>0</v>
          </cell>
          <cell r="UK31">
            <v>0</v>
          </cell>
          <cell r="UL31">
            <v>0</v>
          </cell>
          <cell r="UM31">
            <v>0</v>
          </cell>
          <cell r="UN31">
            <v>6378572.3441963466</v>
          </cell>
          <cell r="UO31">
            <v>145486667.16513202</v>
          </cell>
          <cell r="UP31">
            <v>0</v>
          </cell>
          <cell r="UQ31">
            <v>0</v>
          </cell>
          <cell r="UR31">
            <v>0</v>
          </cell>
          <cell r="US31">
            <v>0</v>
          </cell>
          <cell r="UT31">
            <v>0</v>
          </cell>
          <cell r="UU31">
            <v>0</v>
          </cell>
          <cell r="UV31">
            <v>0</v>
          </cell>
          <cell r="UW31">
            <v>0</v>
          </cell>
          <cell r="UX31">
            <v>0</v>
          </cell>
          <cell r="UY31">
            <v>0</v>
          </cell>
          <cell r="UZ31">
            <v>3322212.3440134497</v>
          </cell>
          <cell r="VA31">
            <v>149079471.55446592</v>
          </cell>
          <cell r="VB31">
            <v>0</v>
          </cell>
          <cell r="VC31">
            <v>0</v>
          </cell>
          <cell r="VD31">
            <v>0</v>
          </cell>
          <cell r="VE31">
            <v>0</v>
          </cell>
          <cell r="VF31">
            <v>0</v>
          </cell>
          <cell r="VG31">
            <v>0</v>
          </cell>
          <cell r="VH31">
            <v>0</v>
          </cell>
          <cell r="VI31">
            <v>0</v>
          </cell>
          <cell r="VJ31">
            <v>0</v>
          </cell>
          <cell r="VK31">
            <v>0</v>
          </cell>
          <cell r="VL31">
            <v>0</v>
          </cell>
          <cell r="VM31">
            <v>0</v>
          </cell>
          <cell r="VN31">
            <v>0</v>
          </cell>
          <cell r="VO31">
            <v>0</v>
          </cell>
          <cell r="VP31">
            <v>0</v>
          </cell>
          <cell r="VQ31">
            <v>0</v>
          </cell>
          <cell r="VR31">
            <v>0</v>
          </cell>
          <cell r="VS31">
            <v>0</v>
          </cell>
          <cell r="VT31">
            <v>0</v>
          </cell>
          <cell r="VU31">
            <v>0</v>
          </cell>
          <cell r="VV31">
            <v>0</v>
          </cell>
          <cell r="VW31">
            <v>0</v>
          </cell>
          <cell r="VX31">
            <v>0</v>
          </cell>
          <cell r="VY31">
            <v>0</v>
          </cell>
          <cell r="VZ31">
            <v>0</v>
          </cell>
          <cell r="WA31">
            <v>0</v>
          </cell>
          <cell r="WB31">
            <v>0</v>
          </cell>
          <cell r="WC31">
            <v>0</v>
          </cell>
          <cell r="WD31">
            <v>0</v>
          </cell>
          <cell r="WE31">
            <v>0</v>
          </cell>
          <cell r="WF31">
            <v>0</v>
          </cell>
          <cell r="WG31">
            <v>0</v>
          </cell>
          <cell r="WH31">
            <v>0</v>
          </cell>
          <cell r="WI31">
            <v>0</v>
          </cell>
          <cell r="WJ31">
            <v>0</v>
          </cell>
          <cell r="WK31">
            <v>0</v>
          </cell>
          <cell r="WL31">
            <v>0</v>
          </cell>
          <cell r="WM31">
            <v>0</v>
          </cell>
          <cell r="WN31">
            <v>0</v>
          </cell>
          <cell r="WO31">
            <v>0</v>
          </cell>
          <cell r="WP31">
            <v>0</v>
          </cell>
          <cell r="WQ31">
            <v>0</v>
          </cell>
          <cell r="WR31">
            <v>0</v>
          </cell>
          <cell r="WS31">
            <v>0</v>
          </cell>
          <cell r="WT31">
            <v>0</v>
          </cell>
          <cell r="WU31">
            <v>0</v>
          </cell>
          <cell r="WV31">
            <v>0</v>
          </cell>
          <cell r="WW31">
            <v>0</v>
          </cell>
          <cell r="WX31">
            <v>0</v>
          </cell>
          <cell r="WY31">
            <v>0</v>
          </cell>
          <cell r="WZ31">
            <v>0</v>
          </cell>
          <cell r="XA31">
            <v>0</v>
          </cell>
          <cell r="XB31">
            <v>0</v>
          </cell>
          <cell r="XC31">
            <v>0</v>
          </cell>
          <cell r="XD31">
            <v>0</v>
          </cell>
          <cell r="XE31">
            <v>0</v>
          </cell>
          <cell r="XF31">
            <v>0</v>
          </cell>
          <cell r="XG31">
            <v>0</v>
          </cell>
          <cell r="XH31">
            <v>0</v>
          </cell>
          <cell r="XI31">
            <v>0</v>
          </cell>
          <cell r="XJ31">
            <v>0</v>
          </cell>
          <cell r="XK31">
            <v>0</v>
          </cell>
          <cell r="XL31">
            <v>0</v>
          </cell>
          <cell r="XM31">
            <v>0</v>
          </cell>
          <cell r="XN31">
            <v>0</v>
          </cell>
          <cell r="XO31">
            <v>0</v>
          </cell>
          <cell r="XP31">
            <v>0</v>
          </cell>
          <cell r="XQ31">
            <v>0</v>
          </cell>
        </row>
        <row r="32">
          <cell r="C32">
            <v>266.97019846178392</v>
          </cell>
          <cell r="F32" t="str">
            <v>USD</v>
          </cell>
          <cell r="G32" t="str">
            <v>Coparticipación Federal de Impuestos</v>
          </cell>
          <cell r="N32" t="str">
            <v>Organismos Multilaterales</v>
          </cell>
          <cell r="P32" t="str">
            <v>LIBOR</v>
          </cell>
          <cell r="BN32">
            <v>0</v>
          </cell>
          <cell r="BO32">
            <v>0</v>
          </cell>
          <cell r="BP32">
            <v>0</v>
          </cell>
          <cell r="BQ32">
            <v>0</v>
          </cell>
          <cell r="BR32">
            <v>0</v>
          </cell>
          <cell r="BS32">
            <v>0</v>
          </cell>
          <cell r="BT32">
            <v>0</v>
          </cell>
          <cell r="BU32">
            <v>0</v>
          </cell>
          <cell r="BV32">
            <v>4050343.3282822068</v>
          </cell>
          <cell r="BW32">
            <v>8815598.4444654584</v>
          </cell>
          <cell r="BX32">
            <v>0</v>
          </cell>
          <cell r="BY32">
            <v>0</v>
          </cell>
          <cell r="BZ32">
            <v>0</v>
          </cell>
          <cell r="CA32">
            <v>0</v>
          </cell>
          <cell r="CB32">
            <v>0</v>
          </cell>
          <cell r="CC32">
            <v>0</v>
          </cell>
          <cell r="CD32">
            <v>0</v>
          </cell>
          <cell r="CE32">
            <v>0</v>
          </cell>
          <cell r="CF32">
            <v>0</v>
          </cell>
          <cell r="CG32">
            <v>0</v>
          </cell>
          <cell r="CH32">
            <v>4432121.2793141222</v>
          </cell>
          <cell r="CI32">
            <v>11513024.560500002</v>
          </cell>
          <cell r="CJ32">
            <v>0</v>
          </cell>
          <cell r="CK32">
            <v>0</v>
          </cell>
          <cell r="CL32">
            <v>0</v>
          </cell>
          <cell r="CM32">
            <v>0</v>
          </cell>
          <cell r="CN32">
            <v>0</v>
          </cell>
          <cell r="CO32">
            <v>0</v>
          </cell>
          <cell r="CP32">
            <v>0</v>
          </cell>
          <cell r="CQ32">
            <v>0</v>
          </cell>
          <cell r="CR32">
            <v>0</v>
          </cell>
          <cell r="CS32">
            <v>0</v>
          </cell>
          <cell r="CT32">
            <v>4734114.0689892853</v>
          </cell>
          <cell r="CU32">
            <v>12908063.828011423</v>
          </cell>
          <cell r="CV32">
            <v>0</v>
          </cell>
          <cell r="CW32">
            <v>0</v>
          </cell>
          <cell r="CX32">
            <v>0</v>
          </cell>
          <cell r="CY32">
            <v>0</v>
          </cell>
          <cell r="CZ32">
            <v>0</v>
          </cell>
          <cell r="DA32">
            <v>0</v>
          </cell>
          <cell r="DB32">
            <v>0</v>
          </cell>
          <cell r="DC32">
            <v>0</v>
          </cell>
          <cell r="DD32">
            <v>0</v>
          </cell>
          <cell r="DE32">
            <v>0</v>
          </cell>
          <cell r="DF32">
            <v>4977871.3360685715</v>
          </cell>
          <cell r="DG32">
            <v>13958968.857245332</v>
          </cell>
          <cell r="DH32">
            <v>0</v>
          </cell>
          <cell r="DI32">
            <v>0</v>
          </cell>
          <cell r="DJ32">
            <v>0</v>
          </cell>
          <cell r="DK32">
            <v>0</v>
          </cell>
          <cell r="DL32">
            <v>0</v>
          </cell>
          <cell r="DM32">
            <v>0</v>
          </cell>
          <cell r="DN32">
            <v>0</v>
          </cell>
          <cell r="DO32">
            <v>0</v>
          </cell>
          <cell r="DP32">
            <v>0</v>
          </cell>
          <cell r="DQ32">
            <v>0</v>
          </cell>
          <cell r="DR32">
            <v>5130215.0085210688</v>
          </cell>
          <cell r="DS32">
            <v>15230191.292175349</v>
          </cell>
          <cell r="DT32">
            <v>0</v>
          </cell>
          <cell r="DU32">
            <v>0</v>
          </cell>
          <cell r="DV32">
            <v>0</v>
          </cell>
          <cell r="DW32">
            <v>0</v>
          </cell>
          <cell r="DX32">
            <v>0</v>
          </cell>
          <cell r="DY32">
            <v>0</v>
          </cell>
          <cell r="DZ32">
            <v>0</v>
          </cell>
          <cell r="EA32">
            <v>0</v>
          </cell>
          <cell r="EB32">
            <v>0</v>
          </cell>
          <cell r="EC32">
            <v>0</v>
          </cell>
          <cell r="ED32">
            <v>5385619.4374658149</v>
          </cell>
          <cell r="EE32">
            <v>16407120.348426275</v>
          </cell>
          <cell r="EF32">
            <v>0</v>
          </cell>
          <cell r="EG32">
            <v>0</v>
          </cell>
          <cell r="EH32">
            <v>0</v>
          </cell>
          <cell r="EI32">
            <v>0</v>
          </cell>
          <cell r="EJ32">
            <v>0</v>
          </cell>
          <cell r="EK32">
            <v>0</v>
          </cell>
          <cell r="EL32">
            <v>0</v>
          </cell>
          <cell r="EM32">
            <v>0</v>
          </cell>
          <cell r="EN32">
            <v>0</v>
          </cell>
          <cell r="EO32">
            <v>0</v>
          </cell>
          <cell r="EP32">
            <v>5397491.7682938473</v>
          </cell>
          <cell r="EQ32">
            <v>17470495.571721014</v>
          </cell>
          <cell r="ER32">
            <v>0</v>
          </cell>
          <cell r="ES32">
            <v>0</v>
          </cell>
          <cell r="ET32">
            <v>0</v>
          </cell>
          <cell r="EU32">
            <v>0</v>
          </cell>
          <cell r="EV32">
            <v>0</v>
          </cell>
          <cell r="EW32">
            <v>0</v>
          </cell>
          <cell r="EX32">
            <v>0</v>
          </cell>
          <cell r="EY32">
            <v>0</v>
          </cell>
          <cell r="EZ32">
            <v>0</v>
          </cell>
          <cell r="FA32">
            <v>0</v>
          </cell>
          <cell r="FB32">
            <v>5500944.194477343</v>
          </cell>
          <cell r="FC32">
            <v>18343179.185806833</v>
          </cell>
          <cell r="FD32">
            <v>0</v>
          </cell>
          <cell r="FE32">
            <v>0</v>
          </cell>
          <cell r="FF32">
            <v>0</v>
          </cell>
          <cell r="FG32">
            <v>0</v>
          </cell>
          <cell r="FH32">
            <v>0</v>
          </cell>
          <cell r="FI32">
            <v>0</v>
          </cell>
          <cell r="FJ32">
            <v>0</v>
          </cell>
          <cell r="FK32">
            <v>0</v>
          </cell>
          <cell r="FL32">
            <v>0</v>
          </cell>
          <cell r="FM32">
            <v>0</v>
          </cell>
          <cell r="FN32">
            <v>5368902.5647090394</v>
          </cell>
          <cell r="FO32">
            <v>19102820.120372809</v>
          </cell>
          <cell r="FP32">
            <v>0</v>
          </cell>
          <cell r="FQ32">
            <v>0</v>
          </cell>
          <cell r="FR32">
            <v>0</v>
          </cell>
          <cell r="FS32">
            <v>0</v>
          </cell>
          <cell r="FT32">
            <v>0</v>
          </cell>
          <cell r="FU32">
            <v>0</v>
          </cell>
          <cell r="FV32">
            <v>0</v>
          </cell>
          <cell r="FW32">
            <v>0</v>
          </cell>
          <cell r="FX32">
            <v>0</v>
          </cell>
          <cell r="FY32">
            <v>0</v>
          </cell>
          <cell r="FZ32">
            <v>5369144.2819156814</v>
          </cell>
          <cell r="GA32">
            <v>19773524.676593911</v>
          </cell>
          <cell r="GB32">
            <v>0</v>
          </cell>
          <cell r="GC32">
            <v>0</v>
          </cell>
          <cell r="GD32">
            <v>0</v>
          </cell>
          <cell r="GE32">
            <v>0</v>
          </cell>
          <cell r="GF32">
            <v>0</v>
          </cell>
          <cell r="GG32">
            <v>0</v>
          </cell>
          <cell r="GH32">
            <v>0</v>
          </cell>
          <cell r="GI32">
            <v>0</v>
          </cell>
          <cell r="GJ32">
            <v>0</v>
          </cell>
          <cell r="GK32">
            <v>0</v>
          </cell>
          <cell r="GL32">
            <v>5171414.1964999987</v>
          </cell>
          <cell r="GM32">
            <v>20315473.71322633</v>
          </cell>
          <cell r="GN32">
            <v>0</v>
          </cell>
          <cell r="GO32">
            <v>0</v>
          </cell>
          <cell r="GP32">
            <v>0</v>
          </cell>
          <cell r="GQ32">
            <v>0</v>
          </cell>
          <cell r="GR32">
            <v>0</v>
          </cell>
          <cell r="GS32">
            <v>0</v>
          </cell>
          <cell r="GT32">
            <v>0</v>
          </cell>
          <cell r="GU32">
            <v>0</v>
          </cell>
          <cell r="GV32">
            <v>0</v>
          </cell>
          <cell r="GW32">
            <v>0</v>
          </cell>
          <cell r="GX32">
            <v>5045588.0109918676</v>
          </cell>
          <cell r="GY32">
            <v>20748921.167550411</v>
          </cell>
          <cell r="GZ32">
            <v>0</v>
          </cell>
          <cell r="HA32">
            <v>0</v>
          </cell>
          <cell r="HB32">
            <v>0</v>
          </cell>
          <cell r="HC32">
            <v>0</v>
          </cell>
          <cell r="HD32">
            <v>0</v>
          </cell>
          <cell r="HE32">
            <v>0</v>
          </cell>
          <cell r="HF32">
            <v>0</v>
          </cell>
          <cell r="HG32">
            <v>0</v>
          </cell>
          <cell r="HH32">
            <v>0</v>
          </cell>
          <cell r="HI32">
            <v>0</v>
          </cell>
          <cell r="HJ32">
            <v>4786718.3092387915</v>
          </cell>
          <cell r="HK32">
            <v>21249684.668047756</v>
          </cell>
          <cell r="HL32">
            <v>0</v>
          </cell>
          <cell r="HM32">
            <v>0</v>
          </cell>
          <cell r="HN32">
            <v>0</v>
          </cell>
          <cell r="HO32">
            <v>0</v>
          </cell>
          <cell r="HP32">
            <v>0</v>
          </cell>
          <cell r="HQ32">
            <v>0</v>
          </cell>
          <cell r="HR32">
            <v>0</v>
          </cell>
          <cell r="HS32">
            <v>0</v>
          </cell>
          <cell r="HT32">
            <v>0</v>
          </cell>
          <cell r="HU32">
            <v>0</v>
          </cell>
          <cell r="HV32">
            <v>4677478.8325670557</v>
          </cell>
          <cell r="HW32">
            <v>21774447.258565199</v>
          </cell>
          <cell r="HX32">
            <v>0</v>
          </cell>
          <cell r="HY32">
            <v>0</v>
          </cell>
          <cell r="HZ32">
            <v>0</v>
          </cell>
          <cell r="IA32">
            <v>0</v>
          </cell>
          <cell r="IB32">
            <v>0</v>
          </cell>
          <cell r="IC32">
            <v>0</v>
          </cell>
          <cell r="ID32">
            <v>0</v>
          </cell>
          <cell r="IE32">
            <v>0</v>
          </cell>
          <cell r="IF32">
            <v>0</v>
          </cell>
          <cell r="IG32">
            <v>0</v>
          </cell>
          <cell r="IH32">
            <v>4403631.6996580027</v>
          </cell>
          <cell r="II32">
            <v>22312168.901450161</v>
          </cell>
          <cell r="IJ32">
            <v>0</v>
          </cell>
          <cell r="IK32">
            <v>0</v>
          </cell>
          <cell r="IL32">
            <v>0</v>
          </cell>
          <cell r="IM32">
            <v>0</v>
          </cell>
          <cell r="IN32">
            <v>0</v>
          </cell>
          <cell r="IO32">
            <v>0</v>
          </cell>
          <cell r="IP32">
            <v>0</v>
          </cell>
          <cell r="IQ32">
            <v>0</v>
          </cell>
          <cell r="IR32">
            <v>0</v>
          </cell>
          <cell r="IS32">
            <v>0</v>
          </cell>
          <cell r="IT32">
            <v>4262988.3176033488</v>
          </cell>
          <cell r="IU32">
            <v>22863169.621493474</v>
          </cell>
          <cell r="IV32">
            <v>0</v>
          </cell>
          <cell r="IW32">
            <v>0</v>
          </cell>
          <cell r="IX32">
            <v>0</v>
          </cell>
          <cell r="IY32">
            <v>0</v>
          </cell>
          <cell r="IZ32">
            <v>0</v>
          </cell>
          <cell r="JA32">
            <v>0</v>
          </cell>
          <cell r="JB32">
            <v>0</v>
          </cell>
          <cell r="JC32">
            <v>0</v>
          </cell>
          <cell r="JD32">
            <v>0</v>
          </cell>
          <cell r="JE32">
            <v>0</v>
          </cell>
          <cell r="JF32">
            <v>3970269.6333460375</v>
          </cell>
          <cell r="JG32">
            <v>23427777.346522689</v>
          </cell>
          <cell r="JH32">
            <v>0</v>
          </cell>
          <cell r="JI32">
            <v>0</v>
          </cell>
          <cell r="JJ32">
            <v>0</v>
          </cell>
          <cell r="JK32">
            <v>0</v>
          </cell>
          <cell r="JL32">
            <v>0</v>
          </cell>
          <cell r="JM32">
            <v>0</v>
          </cell>
          <cell r="JN32">
            <v>0</v>
          </cell>
          <cell r="JO32">
            <v>0</v>
          </cell>
          <cell r="JP32">
            <v>0</v>
          </cell>
          <cell r="JQ32">
            <v>0</v>
          </cell>
          <cell r="JR32">
            <v>3795355.0540618547</v>
          </cell>
          <cell r="JS32">
            <v>24006328.102568168</v>
          </cell>
          <cell r="JT32">
            <v>0</v>
          </cell>
          <cell r="JU32">
            <v>0</v>
          </cell>
          <cell r="JV32">
            <v>0</v>
          </cell>
          <cell r="JW32">
            <v>0</v>
          </cell>
          <cell r="JX32">
            <v>0</v>
          </cell>
          <cell r="JY32">
            <v>0</v>
          </cell>
          <cell r="JZ32">
            <v>0</v>
          </cell>
          <cell r="KA32">
            <v>0</v>
          </cell>
          <cell r="KB32">
            <v>0</v>
          </cell>
          <cell r="KC32">
            <v>0</v>
          </cell>
          <cell r="KD32">
            <v>3501802.9567402136</v>
          </cell>
          <cell r="KE32">
            <v>24599166.21384884</v>
          </cell>
          <cell r="KF32">
            <v>0</v>
          </cell>
          <cell r="KG32">
            <v>0</v>
          </cell>
          <cell r="KH32">
            <v>0</v>
          </cell>
          <cell r="KI32">
            <v>0</v>
          </cell>
          <cell r="KJ32">
            <v>0</v>
          </cell>
          <cell r="KK32">
            <v>0</v>
          </cell>
          <cell r="KL32">
            <v>0</v>
          </cell>
          <cell r="KM32">
            <v>0</v>
          </cell>
          <cell r="KN32">
            <v>0</v>
          </cell>
          <cell r="KO32">
            <v>0</v>
          </cell>
          <cell r="KP32">
            <v>3270300.9933722005</v>
          </cell>
          <cell r="KQ32">
            <v>25206644.507696595</v>
          </cell>
          <cell r="KR32">
            <v>0</v>
          </cell>
          <cell r="KS32">
            <v>0</v>
          </cell>
          <cell r="KT32">
            <v>0</v>
          </cell>
          <cell r="KU32">
            <v>0</v>
          </cell>
          <cell r="KV32">
            <v>0</v>
          </cell>
          <cell r="KW32">
            <v>0</v>
          </cell>
          <cell r="KX32">
            <v>0</v>
          </cell>
          <cell r="KY32">
            <v>0</v>
          </cell>
          <cell r="KZ32">
            <v>0</v>
          </cell>
          <cell r="LA32">
            <v>0</v>
          </cell>
          <cell r="LB32">
            <v>2936158.5196588235</v>
          </cell>
          <cell r="LC32">
            <v>25829124.5245413</v>
          </cell>
          <cell r="LD32">
            <v>0</v>
          </cell>
          <cell r="LE32">
            <v>0</v>
          </cell>
          <cell r="LF32">
            <v>0</v>
          </cell>
          <cell r="LG32">
            <v>0</v>
          </cell>
          <cell r="LH32">
            <v>0</v>
          </cell>
          <cell r="LI32">
            <v>0</v>
          </cell>
          <cell r="LJ32">
            <v>0</v>
          </cell>
          <cell r="LK32">
            <v>0</v>
          </cell>
          <cell r="LL32">
            <v>0</v>
          </cell>
          <cell r="LM32">
            <v>0</v>
          </cell>
          <cell r="LN32">
            <v>2683253.1389784254</v>
          </cell>
          <cell r="LO32">
            <v>26466976.733081438</v>
          </cell>
          <cell r="LP32">
            <v>0</v>
          </cell>
          <cell r="LQ32">
            <v>0</v>
          </cell>
          <cell r="LR32">
            <v>0</v>
          </cell>
          <cell r="LS32">
            <v>0</v>
          </cell>
          <cell r="LT32">
            <v>0</v>
          </cell>
          <cell r="LU32">
            <v>0</v>
          </cell>
          <cell r="LV32">
            <v>0</v>
          </cell>
          <cell r="LW32">
            <v>0</v>
          </cell>
          <cell r="LX32">
            <v>0</v>
          </cell>
          <cell r="LY32">
            <v>0</v>
          </cell>
          <cell r="LZ32">
            <v>2326407.9763115435</v>
          </cell>
          <cell r="MA32">
            <v>27120580.750768386</v>
          </cell>
          <cell r="MB32">
            <v>0</v>
          </cell>
          <cell r="MC32">
            <v>0</v>
          </cell>
          <cell r="MD32">
            <v>0</v>
          </cell>
          <cell r="ME32">
            <v>0</v>
          </cell>
          <cell r="MF32">
            <v>0</v>
          </cell>
          <cell r="MG32">
            <v>0</v>
          </cell>
          <cell r="MH32">
            <v>0</v>
          </cell>
          <cell r="MI32">
            <v>0</v>
          </cell>
          <cell r="MJ32">
            <v>0</v>
          </cell>
          <cell r="MK32">
            <v>0</v>
          </cell>
          <cell r="ML32">
            <v>2029324.7466618423</v>
          </cell>
          <cell r="MM32">
            <v>27790325.569735534</v>
          </cell>
          <cell r="MN32">
            <v>0</v>
          </cell>
          <cell r="MO32">
            <v>0</v>
          </cell>
          <cell r="MP32">
            <v>0</v>
          </cell>
          <cell r="MQ32">
            <v>0</v>
          </cell>
          <cell r="MR32">
            <v>0</v>
          </cell>
          <cell r="MS32">
            <v>0</v>
          </cell>
          <cell r="MT32">
            <v>0</v>
          </cell>
          <cell r="MU32">
            <v>0</v>
          </cell>
          <cell r="MV32">
            <v>0</v>
          </cell>
          <cell r="MW32">
            <v>0</v>
          </cell>
          <cell r="MX32">
            <v>1648341.9823303863</v>
          </cell>
          <cell r="MY32">
            <v>28476609.788306825</v>
          </cell>
          <cell r="MZ32">
            <v>0</v>
          </cell>
          <cell r="NA32">
            <v>0</v>
          </cell>
          <cell r="NB32">
            <v>0</v>
          </cell>
          <cell r="NC32">
            <v>0</v>
          </cell>
          <cell r="ND32">
            <v>0</v>
          </cell>
          <cell r="NE32">
            <v>0</v>
          </cell>
          <cell r="NF32">
            <v>0</v>
          </cell>
          <cell r="NG32">
            <v>0</v>
          </cell>
          <cell r="NH32">
            <v>0</v>
          </cell>
          <cell r="NI32">
            <v>0</v>
          </cell>
          <cell r="NJ32">
            <v>1303295.3822661522</v>
          </cell>
          <cell r="NK32">
            <v>29179841.84822233</v>
          </cell>
          <cell r="NL32">
            <v>0</v>
          </cell>
          <cell r="NM32">
            <v>0</v>
          </cell>
          <cell r="NN32">
            <v>0</v>
          </cell>
          <cell r="NO32">
            <v>0</v>
          </cell>
          <cell r="NP32">
            <v>0</v>
          </cell>
          <cell r="NQ32">
            <v>0</v>
          </cell>
          <cell r="NR32">
            <v>0</v>
          </cell>
          <cell r="NS32">
            <v>0</v>
          </cell>
          <cell r="NT32">
            <v>0</v>
          </cell>
          <cell r="NU32">
            <v>0</v>
          </cell>
          <cell r="NV32">
            <v>901607.2550269647</v>
          </cell>
          <cell r="NW32">
            <v>29900440.277722184</v>
          </cell>
          <cell r="NX32">
            <v>0</v>
          </cell>
          <cell r="NY32">
            <v>0</v>
          </cell>
          <cell r="NZ32">
            <v>0</v>
          </cell>
          <cell r="OA32">
            <v>0</v>
          </cell>
          <cell r="OB32">
            <v>0</v>
          </cell>
          <cell r="OC32">
            <v>0</v>
          </cell>
          <cell r="OD32">
            <v>0</v>
          </cell>
          <cell r="OE32">
            <v>0</v>
          </cell>
          <cell r="OF32">
            <v>0</v>
          </cell>
          <cell r="OG32">
            <v>0</v>
          </cell>
          <cell r="OH32">
            <v>499589.76956423774</v>
          </cell>
          <cell r="OI32">
            <v>30638833.940633468</v>
          </cell>
          <cell r="OJ32">
            <v>0</v>
          </cell>
          <cell r="OK32">
            <v>0</v>
          </cell>
          <cell r="OL32">
            <v>0</v>
          </cell>
          <cell r="OM32">
            <v>0</v>
          </cell>
          <cell r="ON32">
            <v>0</v>
          </cell>
          <cell r="OO32">
            <v>0</v>
          </cell>
          <cell r="OP32">
            <v>0</v>
          </cell>
          <cell r="OQ32">
            <v>0</v>
          </cell>
          <cell r="OR32">
            <v>0</v>
          </cell>
          <cell r="OS32">
            <v>0</v>
          </cell>
          <cell r="OT32">
            <v>0</v>
          </cell>
          <cell r="OU32">
            <v>0</v>
          </cell>
          <cell r="OV32">
            <v>0</v>
          </cell>
          <cell r="OW32">
            <v>0</v>
          </cell>
          <cell r="OX32">
            <v>0</v>
          </cell>
          <cell r="OY32">
            <v>0</v>
          </cell>
          <cell r="OZ32">
            <v>0</v>
          </cell>
          <cell r="PA32">
            <v>0</v>
          </cell>
          <cell r="PB32">
            <v>0</v>
          </cell>
          <cell r="PC32">
            <v>0</v>
          </cell>
          <cell r="PD32">
            <v>0</v>
          </cell>
          <cell r="PE32">
            <v>0</v>
          </cell>
          <cell r="PF32">
            <v>0</v>
          </cell>
          <cell r="PG32">
            <v>0</v>
          </cell>
          <cell r="PH32">
            <v>0</v>
          </cell>
          <cell r="PI32">
            <v>0</v>
          </cell>
          <cell r="PJ32">
            <v>0</v>
          </cell>
          <cell r="PK32">
            <v>0</v>
          </cell>
          <cell r="PL32">
            <v>0</v>
          </cell>
          <cell r="PM32">
            <v>0</v>
          </cell>
          <cell r="PN32">
            <v>0</v>
          </cell>
          <cell r="PO32">
            <v>0</v>
          </cell>
          <cell r="PP32">
            <v>0</v>
          </cell>
          <cell r="PQ32">
            <v>0</v>
          </cell>
          <cell r="PR32">
            <v>0</v>
          </cell>
          <cell r="PS32">
            <v>0</v>
          </cell>
          <cell r="PT32">
            <v>0</v>
          </cell>
          <cell r="PU32">
            <v>0</v>
          </cell>
          <cell r="PV32">
            <v>0</v>
          </cell>
          <cell r="PW32">
            <v>0</v>
          </cell>
          <cell r="PX32">
            <v>0</v>
          </cell>
          <cell r="PY32">
            <v>0</v>
          </cell>
          <cell r="PZ32">
            <v>0</v>
          </cell>
          <cell r="QA32">
            <v>0</v>
          </cell>
          <cell r="QB32">
            <v>0</v>
          </cell>
          <cell r="QC32">
            <v>0</v>
          </cell>
          <cell r="QD32">
            <v>0</v>
          </cell>
          <cell r="QE32">
            <v>0</v>
          </cell>
          <cell r="QF32">
            <v>0</v>
          </cell>
          <cell r="QG32">
            <v>0</v>
          </cell>
          <cell r="QH32">
            <v>0</v>
          </cell>
          <cell r="QI32">
            <v>0</v>
          </cell>
          <cell r="QJ32">
            <v>0</v>
          </cell>
          <cell r="QK32">
            <v>0</v>
          </cell>
          <cell r="QL32">
            <v>0</v>
          </cell>
          <cell r="QM32">
            <v>0</v>
          </cell>
          <cell r="QN32">
            <v>0</v>
          </cell>
          <cell r="QO32">
            <v>0</v>
          </cell>
          <cell r="QP32">
            <v>0</v>
          </cell>
          <cell r="QQ32">
            <v>0</v>
          </cell>
          <cell r="QR32">
            <v>0</v>
          </cell>
          <cell r="QS32">
            <v>0</v>
          </cell>
          <cell r="QT32">
            <v>0</v>
          </cell>
          <cell r="QU32">
            <v>0</v>
          </cell>
          <cell r="QV32">
            <v>0</v>
          </cell>
          <cell r="QW32">
            <v>0</v>
          </cell>
          <cell r="QX32">
            <v>0</v>
          </cell>
          <cell r="QY32">
            <v>0</v>
          </cell>
          <cell r="QZ32">
            <v>0</v>
          </cell>
          <cell r="RA32">
            <v>0</v>
          </cell>
          <cell r="RB32">
            <v>0</v>
          </cell>
          <cell r="RC32">
            <v>0</v>
          </cell>
          <cell r="RD32">
            <v>0</v>
          </cell>
          <cell r="RE32">
            <v>0</v>
          </cell>
          <cell r="RF32">
            <v>0</v>
          </cell>
          <cell r="RG32">
            <v>0</v>
          </cell>
          <cell r="RH32">
            <v>0</v>
          </cell>
          <cell r="RI32">
            <v>0</v>
          </cell>
          <cell r="RJ32">
            <v>0</v>
          </cell>
          <cell r="RK32">
            <v>0</v>
          </cell>
          <cell r="RL32">
            <v>0</v>
          </cell>
          <cell r="RM32">
            <v>0</v>
          </cell>
          <cell r="RN32">
            <v>0</v>
          </cell>
          <cell r="RO32">
            <v>0</v>
          </cell>
          <cell r="RP32">
            <v>0</v>
          </cell>
          <cell r="RQ32">
            <v>0</v>
          </cell>
          <cell r="RR32">
            <v>0</v>
          </cell>
          <cell r="RS32">
            <v>0</v>
          </cell>
          <cell r="RT32">
            <v>0</v>
          </cell>
          <cell r="RU32">
            <v>0</v>
          </cell>
          <cell r="RV32">
            <v>0</v>
          </cell>
          <cell r="RW32">
            <v>0</v>
          </cell>
          <cell r="RX32">
            <v>0</v>
          </cell>
          <cell r="RY32">
            <v>0</v>
          </cell>
          <cell r="RZ32">
            <v>0</v>
          </cell>
          <cell r="SA32">
            <v>0</v>
          </cell>
          <cell r="SB32">
            <v>0</v>
          </cell>
          <cell r="SC32">
            <v>0</v>
          </cell>
          <cell r="SD32">
            <v>0</v>
          </cell>
          <cell r="SE32">
            <v>0</v>
          </cell>
          <cell r="SF32">
            <v>0</v>
          </cell>
          <cell r="SG32">
            <v>0</v>
          </cell>
          <cell r="SH32">
            <v>0</v>
          </cell>
          <cell r="SI32">
            <v>0</v>
          </cell>
          <cell r="SJ32">
            <v>0</v>
          </cell>
          <cell r="SK32">
            <v>0</v>
          </cell>
          <cell r="SL32">
            <v>0</v>
          </cell>
          <cell r="SM32">
            <v>0</v>
          </cell>
          <cell r="SN32">
            <v>0</v>
          </cell>
          <cell r="SO32">
            <v>0</v>
          </cell>
          <cell r="SP32">
            <v>0</v>
          </cell>
          <cell r="SQ32">
            <v>0</v>
          </cell>
          <cell r="SR32">
            <v>0</v>
          </cell>
          <cell r="SS32">
            <v>0</v>
          </cell>
          <cell r="ST32">
            <v>0</v>
          </cell>
          <cell r="SU32">
            <v>0</v>
          </cell>
          <cell r="SV32">
            <v>0</v>
          </cell>
          <cell r="SW32">
            <v>0</v>
          </cell>
          <cell r="SX32">
            <v>0</v>
          </cell>
          <cell r="SY32">
            <v>0</v>
          </cell>
          <cell r="SZ32">
            <v>0</v>
          </cell>
          <cell r="TA32">
            <v>0</v>
          </cell>
          <cell r="TB32">
            <v>0</v>
          </cell>
          <cell r="TC32">
            <v>0</v>
          </cell>
          <cell r="TD32">
            <v>0</v>
          </cell>
          <cell r="TE32">
            <v>0</v>
          </cell>
          <cell r="TF32">
            <v>0</v>
          </cell>
          <cell r="TG32">
            <v>0</v>
          </cell>
          <cell r="TH32">
            <v>0</v>
          </cell>
          <cell r="TI32">
            <v>0</v>
          </cell>
          <cell r="TJ32">
            <v>0</v>
          </cell>
          <cell r="TK32">
            <v>0</v>
          </cell>
          <cell r="TL32">
            <v>0</v>
          </cell>
          <cell r="TM32">
            <v>0</v>
          </cell>
          <cell r="TN32">
            <v>0</v>
          </cell>
          <cell r="TO32">
            <v>0</v>
          </cell>
          <cell r="TP32">
            <v>0</v>
          </cell>
          <cell r="TQ32">
            <v>0</v>
          </cell>
          <cell r="TR32">
            <v>0</v>
          </cell>
          <cell r="TS32">
            <v>0</v>
          </cell>
          <cell r="TT32">
            <v>0</v>
          </cell>
          <cell r="TU32">
            <v>0</v>
          </cell>
          <cell r="TV32">
            <v>0</v>
          </cell>
          <cell r="TW32">
            <v>0</v>
          </cell>
          <cell r="TX32">
            <v>0</v>
          </cell>
          <cell r="TY32">
            <v>0</v>
          </cell>
          <cell r="TZ32">
            <v>0</v>
          </cell>
          <cell r="UA32">
            <v>0</v>
          </cell>
          <cell r="UB32">
            <v>0</v>
          </cell>
          <cell r="UC32">
            <v>0</v>
          </cell>
          <cell r="UD32">
            <v>0</v>
          </cell>
          <cell r="UE32">
            <v>0</v>
          </cell>
          <cell r="UF32">
            <v>0</v>
          </cell>
          <cell r="UG32">
            <v>0</v>
          </cell>
          <cell r="UH32">
            <v>0</v>
          </cell>
          <cell r="UI32">
            <v>0</v>
          </cell>
          <cell r="UJ32">
            <v>0</v>
          </cell>
          <cell r="UK32">
            <v>0</v>
          </cell>
          <cell r="UL32">
            <v>0</v>
          </cell>
          <cell r="UM32">
            <v>0</v>
          </cell>
          <cell r="UN32">
            <v>0</v>
          </cell>
          <cell r="UO32">
            <v>0</v>
          </cell>
          <cell r="UP32">
            <v>0</v>
          </cell>
          <cell r="UQ32">
            <v>0</v>
          </cell>
          <cell r="UR32">
            <v>0</v>
          </cell>
          <cell r="US32">
            <v>0</v>
          </cell>
          <cell r="UT32">
            <v>0</v>
          </cell>
          <cell r="UU32">
            <v>0</v>
          </cell>
          <cell r="UV32">
            <v>0</v>
          </cell>
          <cell r="UW32">
            <v>0</v>
          </cell>
          <cell r="UX32">
            <v>0</v>
          </cell>
          <cell r="UY32">
            <v>0</v>
          </cell>
          <cell r="UZ32">
            <v>0</v>
          </cell>
          <cell r="VA32">
            <v>0</v>
          </cell>
          <cell r="VB32">
            <v>0</v>
          </cell>
          <cell r="VC32">
            <v>0</v>
          </cell>
          <cell r="VD32">
            <v>0</v>
          </cell>
          <cell r="VE32">
            <v>0</v>
          </cell>
          <cell r="VF32">
            <v>0</v>
          </cell>
          <cell r="VG32">
            <v>0</v>
          </cell>
          <cell r="VH32">
            <v>0</v>
          </cell>
          <cell r="VI32">
            <v>0</v>
          </cell>
          <cell r="VJ32">
            <v>0</v>
          </cell>
          <cell r="VK32">
            <v>0</v>
          </cell>
          <cell r="VL32">
            <v>0</v>
          </cell>
          <cell r="VM32">
            <v>0</v>
          </cell>
          <cell r="VN32">
            <v>0</v>
          </cell>
          <cell r="VO32">
            <v>0</v>
          </cell>
          <cell r="VP32">
            <v>0</v>
          </cell>
          <cell r="VQ32">
            <v>0</v>
          </cell>
          <cell r="VR32">
            <v>0</v>
          </cell>
          <cell r="VS32">
            <v>0</v>
          </cell>
          <cell r="VT32">
            <v>0</v>
          </cell>
          <cell r="VU32">
            <v>0</v>
          </cell>
          <cell r="VV32">
            <v>0</v>
          </cell>
          <cell r="VW32">
            <v>0</v>
          </cell>
          <cell r="VX32">
            <v>0</v>
          </cell>
          <cell r="VY32">
            <v>0</v>
          </cell>
          <cell r="VZ32">
            <v>0</v>
          </cell>
          <cell r="WA32">
            <v>0</v>
          </cell>
          <cell r="WB32">
            <v>0</v>
          </cell>
          <cell r="WC32">
            <v>0</v>
          </cell>
          <cell r="WD32">
            <v>0</v>
          </cell>
          <cell r="WE32">
            <v>0</v>
          </cell>
          <cell r="WF32">
            <v>0</v>
          </cell>
          <cell r="WG32">
            <v>0</v>
          </cell>
          <cell r="WH32">
            <v>0</v>
          </cell>
          <cell r="WI32">
            <v>0</v>
          </cell>
          <cell r="WJ32">
            <v>0</v>
          </cell>
          <cell r="WK32">
            <v>0</v>
          </cell>
          <cell r="WL32">
            <v>0</v>
          </cell>
          <cell r="WM32">
            <v>0</v>
          </cell>
          <cell r="WN32">
            <v>0</v>
          </cell>
          <cell r="WO32">
            <v>0</v>
          </cell>
          <cell r="WP32">
            <v>0</v>
          </cell>
          <cell r="WQ32">
            <v>0</v>
          </cell>
          <cell r="WR32">
            <v>0</v>
          </cell>
          <cell r="WS32">
            <v>0</v>
          </cell>
          <cell r="WT32">
            <v>0</v>
          </cell>
          <cell r="WU32">
            <v>0</v>
          </cell>
          <cell r="WV32">
            <v>0</v>
          </cell>
          <cell r="WW32">
            <v>0</v>
          </cell>
          <cell r="WX32">
            <v>0</v>
          </cell>
          <cell r="WY32">
            <v>0</v>
          </cell>
          <cell r="WZ32">
            <v>0</v>
          </cell>
          <cell r="XA32">
            <v>0</v>
          </cell>
          <cell r="XB32">
            <v>0</v>
          </cell>
          <cell r="XC32">
            <v>0</v>
          </cell>
          <cell r="XD32">
            <v>0</v>
          </cell>
          <cell r="XE32">
            <v>0</v>
          </cell>
          <cell r="XF32">
            <v>0</v>
          </cell>
          <cell r="XG32">
            <v>0</v>
          </cell>
          <cell r="XH32">
            <v>0</v>
          </cell>
          <cell r="XI32">
            <v>0</v>
          </cell>
          <cell r="XJ32">
            <v>0</v>
          </cell>
          <cell r="XK32">
            <v>0</v>
          </cell>
          <cell r="XL32">
            <v>0</v>
          </cell>
          <cell r="XM32">
            <v>0</v>
          </cell>
          <cell r="XN32">
            <v>0</v>
          </cell>
          <cell r="XO32">
            <v>0</v>
          </cell>
          <cell r="XP32">
            <v>0</v>
          </cell>
          <cell r="XQ32">
            <v>0</v>
          </cell>
        </row>
        <row r="33">
          <cell r="C33">
            <v>211.64201454462403</v>
          </cell>
          <cell r="F33" t="str">
            <v>USD</v>
          </cell>
          <cell r="G33" t="str">
            <v>Coparticipación Federal de Impuestos</v>
          </cell>
          <cell r="N33" t="str">
            <v>Organismos Multilaterales</v>
          </cell>
          <cell r="P33" t="str">
            <v>LIBOR</v>
          </cell>
          <cell r="BN33">
            <v>0</v>
          </cell>
          <cell r="BO33">
            <v>0</v>
          </cell>
          <cell r="BP33">
            <v>0</v>
          </cell>
          <cell r="BQ33">
            <v>0</v>
          </cell>
          <cell r="BR33">
            <v>0</v>
          </cell>
          <cell r="BS33">
            <v>0</v>
          </cell>
          <cell r="BT33">
            <v>2953351.4817923303</v>
          </cell>
          <cell r="BU33">
            <v>0</v>
          </cell>
          <cell r="BV33">
            <v>0</v>
          </cell>
          <cell r="BW33">
            <v>0</v>
          </cell>
          <cell r="BX33">
            <v>0</v>
          </cell>
          <cell r="BY33">
            <v>0</v>
          </cell>
          <cell r="BZ33">
            <v>0</v>
          </cell>
          <cell r="CA33">
            <v>0</v>
          </cell>
          <cell r="CB33">
            <v>0</v>
          </cell>
          <cell r="CC33">
            <v>0</v>
          </cell>
          <cell r="CD33">
            <v>0</v>
          </cell>
          <cell r="CE33">
            <v>0</v>
          </cell>
          <cell r="CF33">
            <v>5380496.3098093187</v>
          </cell>
          <cell r="CG33">
            <v>0</v>
          </cell>
          <cell r="CH33">
            <v>0</v>
          </cell>
          <cell r="CI33">
            <v>0</v>
          </cell>
          <cell r="CJ33">
            <v>0</v>
          </cell>
          <cell r="CK33">
            <v>0</v>
          </cell>
          <cell r="CL33">
            <v>0</v>
          </cell>
          <cell r="CM33">
            <v>0</v>
          </cell>
          <cell r="CN33">
            <v>0</v>
          </cell>
          <cell r="CO33">
            <v>0</v>
          </cell>
          <cell r="CP33">
            <v>0</v>
          </cell>
          <cell r="CQ33">
            <v>0</v>
          </cell>
          <cell r="CR33">
            <v>5047531.9277619757</v>
          </cell>
          <cell r="CS33">
            <v>0</v>
          </cell>
          <cell r="CT33">
            <v>0</v>
          </cell>
          <cell r="CU33">
            <v>0</v>
          </cell>
          <cell r="CV33">
            <v>0</v>
          </cell>
          <cell r="CW33">
            <v>0</v>
          </cell>
          <cell r="CX33">
            <v>0</v>
          </cell>
          <cell r="CY33">
            <v>0</v>
          </cell>
          <cell r="CZ33">
            <v>0</v>
          </cell>
          <cell r="DA33">
            <v>0</v>
          </cell>
          <cell r="DB33">
            <v>0</v>
          </cell>
          <cell r="DC33">
            <v>0</v>
          </cell>
          <cell r="DD33">
            <v>5458474.7894321112</v>
          </cell>
          <cell r="DE33">
            <v>0</v>
          </cell>
          <cell r="DF33">
            <v>0</v>
          </cell>
          <cell r="DG33">
            <v>0</v>
          </cell>
          <cell r="DH33">
            <v>0</v>
          </cell>
          <cell r="DI33">
            <v>0</v>
          </cell>
          <cell r="DJ33">
            <v>0</v>
          </cell>
          <cell r="DK33">
            <v>0</v>
          </cell>
          <cell r="DL33">
            <v>0</v>
          </cell>
          <cell r="DM33">
            <v>0</v>
          </cell>
          <cell r="DN33">
            <v>0</v>
          </cell>
          <cell r="DO33">
            <v>0</v>
          </cell>
          <cell r="DP33">
            <v>5918050.4347877605</v>
          </cell>
          <cell r="DQ33">
            <v>0</v>
          </cell>
          <cell r="DR33">
            <v>0</v>
          </cell>
          <cell r="DS33">
            <v>0</v>
          </cell>
          <cell r="DT33">
            <v>0</v>
          </cell>
          <cell r="DU33">
            <v>0</v>
          </cell>
          <cell r="DV33">
            <v>0</v>
          </cell>
          <cell r="DW33">
            <v>0</v>
          </cell>
          <cell r="DX33">
            <v>0</v>
          </cell>
          <cell r="DY33">
            <v>0</v>
          </cell>
          <cell r="DZ33">
            <v>0</v>
          </cell>
          <cell r="EA33">
            <v>0</v>
          </cell>
          <cell r="EB33">
            <v>6426307.0312884627</v>
          </cell>
          <cell r="EC33">
            <v>0</v>
          </cell>
          <cell r="ED33">
            <v>0</v>
          </cell>
          <cell r="EE33">
            <v>0</v>
          </cell>
          <cell r="EF33">
            <v>0</v>
          </cell>
          <cell r="EG33">
            <v>0</v>
          </cell>
          <cell r="EH33">
            <v>0</v>
          </cell>
          <cell r="EI33">
            <v>0</v>
          </cell>
          <cell r="EJ33">
            <v>0</v>
          </cell>
          <cell r="EK33">
            <v>0</v>
          </cell>
          <cell r="EL33">
            <v>0</v>
          </cell>
          <cell r="EM33">
            <v>0</v>
          </cell>
          <cell r="EN33">
            <v>6814476.1166809304</v>
          </cell>
          <cell r="EO33">
            <v>0</v>
          </cell>
          <cell r="EP33">
            <v>0</v>
          </cell>
          <cell r="EQ33">
            <v>0</v>
          </cell>
          <cell r="ER33">
            <v>0</v>
          </cell>
          <cell r="ES33">
            <v>0</v>
          </cell>
          <cell r="ET33">
            <v>0</v>
          </cell>
          <cell r="EU33">
            <v>0</v>
          </cell>
          <cell r="EV33">
            <v>0</v>
          </cell>
          <cell r="EW33">
            <v>0</v>
          </cell>
          <cell r="EX33">
            <v>0</v>
          </cell>
          <cell r="EY33">
            <v>0</v>
          </cell>
          <cell r="EZ33">
            <v>7194119.1877662037</v>
          </cell>
          <cell r="FA33">
            <v>9771086.0261411611</v>
          </cell>
          <cell r="FB33">
            <v>0</v>
          </cell>
          <cell r="FC33">
            <v>0</v>
          </cell>
          <cell r="FD33">
            <v>0</v>
          </cell>
          <cell r="FE33">
            <v>0</v>
          </cell>
          <cell r="FF33">
            <v>0</v>
          </cell>
          <cell r="FG33">
            <v>0</v>
          </cell>
          <cell r="FH33">
            <v>0</v>
          </cell>
          <cell r="FI33">
            <v>0</v>
          </cell>
          <cell r="FJ33">
            <v>0</v>
          </cell>
          <cell r="FK33">
            <v>0</v>
          </cell>
          <cell r="FL33">
            <v>7253005.2316531623</v>
          </cell>
          <cell r="FM33">
            <v>10159171.339937221</v>
          </cell>
          <cell r="FN33">
            <v>0</v>
          </cell>
          <cell r="FO33">
            <v>0</v>
          </cell>
          <cell r="FP33">
            <v>0</v>
          </cell>
          <cell r="FQ33">
            <v>0</v>
          </cell>
          <cell r="FR33">
            <v>0</v>
          </cell>
          <cell r="FS33">
            <v>0</v>
          </cell>
          <cell r="FT33">
            <v>0</v>
          </cell>
          <cell r="FU33">
            <v>0</v>
          </cell>
          <cell r="FV33">
            <v>0</v>
          </cell>
          <cell r="FW33">
            <v>0</v>
          </cell>
          <cell r="FX33">
            <v>7354974.1904490748</v>
          </cell>
          <cell r="FY33">
            <v>10515326.354064023</v>
          </cell>
          <cell r="FZ33">
            <v>0</v>
          </cell>
          <cell r="GA33">
            <v>0</v>
          </cell>
          <cell r="GB33">
            <v>0</v>
          </cell>
          <cell r="GC33">
            <v>0</v>
          </cell>
          <cell r="GD33">
            <v>0</v>
          </cell>
          <cell r="GE33">
            <v>0</v>
          </cell>
          <cell r="GF33">
            <v>0</v>
          </cell>
          <cell r="GG33">
            <v>0</v>
          </cell>
          <cell r="GH33">
            <v>0</v>
          </cell>
          <cell r="GI33">
            <v>0</v>
          </cell>
          <cell r="GJ33">
            <v>7374296.3031787397</v>
          </cell>
          <cell r="GK33">
            <v>10827895.588572744</v>
          </cell>
          <cell r="GL33">
            <v>0</v>
          </cell>
          <cell r="GM33">
            <v>0</v>
          </cell>
          <cell r="GN33">
            <v>0</v>
          </cell>
          <cell r="GO33">
            <v>0</v>
          </cell>
          <cell r="GP33">
            <v>0</v>
          </cell>
          <cell r="GQ33">
            <v>0</v>
          </cell>
          <cell r="GR33">
            <v>0</v>
          </cell>
          <cell r="GS33">
            <v>0</v>
          </cell>
          <cell r="GT33">
            <v>0</v>
          </cell>
          <cell r="GU33">
            <v>0</v>
          </cell>
          <cell r="GV33">
            <v>7338043.9553762265</v>
          </cell>
          <cell r="GW33">
            <v>11073961.458457654</v>
          </cell>
          <cell r="GX33">
            <v>0</v>
          </cell>
          <cell r="GY33">
            <v>0</v>
          </cell>
          <cell r="GZ33">
            <v>0</v>
          </cell>
          <cell r="HA33">
            <v>0</v>
          </cell>
          <cell r="HB33">
            <v>0</v>
          </cell>
          <cell r="HC33">
            <v>0</v>
          </cell>
          <cell r="HD33">
            <v>0</v>
          </cell>
          <cell r="HE33">
            <v>0</v>
          </cell>
          <cell r="HF33">
            <v>0</v>
          </cell>
          <cell r="HG33">
            <v>0</v>
          </cell>
          <cell r="HH33">
            <v>7262946.0409239056</v>
          </cell>
          <cell r="HI33">
            <v>11335734.736656694</v>
          </cell>
          <cell r="HJ33">
            <v>0</v>
          </cell>
          <cell r="HK33">
            <v>0</v>
          </cell>
          <cell r="HL33">
            <v>0</v>
          </cell>
          <cell r="HM33">
            <v>0</v>
          </cell>
          <cell r="HN33">
            <v>0</v>
          </cell>
          <cell r="HO33">
            <v>0</v>
          </cell>
          <cell r="HP33">
            <v>0</v>
          </cell>
          <cell r="HQ33">
            <v>0</v>
          </cell>
          <cell r="HR33">
            <v>0</v>
          </cell>
          <cell r="HS33">
            <v>0</v>
          </cell>
          <cell r="HT33">
            <v>7269391.211827036</v>
          </cell>
          <cell r="HU33">
            <v>11615671.574249918</v>
          </cell>
          <cell r="HV33">
            <v>0</v>
          </cell>
          <cell r="HW33">
            <v>0</v>
          </cell>
          <cell r="HX33">
            <v>0</v>
          </cell>
          <cell r="HY33">
            <v>0</v>
          </cell>
          <cell r="HZ33">
            <v>0</v>
          </cell>
          <cell r="IA33">
            <v>0</v>
          </cell>
          <cell r="IB33">
            <v>0</v>
          </cell>
          <cell r="IC33">
            <v>0</v>
          </cell>
          <cell r="ID33">
            <v>0</v>
          </cell>
          <cell r="IE33">
            <v>0</v>
          </cell>
          <cell r="IF33">
            <v>7190316.5805146703</v>
          </cell>
          <cell r="IG33">
            <v>11902521.473489534</v>
          </cell>
          <cell r="IH33">
            <v>0</v>
          </cell>
          <cell r="II33">
            <v>0</v>
          </cell>
          <cell r="IJ33">
            <v>0</v>
          </cell>
          <cell r="IK33">
            <v>0</v>
          </cell>
          <cell r="IL33">
            <v>0</v>
          </cell>
          <cell r="IM33">
            <v>0</v>
          </cell>
          <cell r="IN33">
            <v>0</v>
          </cell>
          <cell r="IO33">
            <v>0</v>
          </cell>
          <cell r="IP33">
            <v>0</v>
          </cell>
          <cell r="IQ33">
            <v>0</v>
          </cell>
          <cell r="IR33">
            <v>7183868.9622761309</v>
          </cell>
          <cell r="IS33">
            <v>12196455.152962418</v>
          </cell>
          <cell r="IT33">
            <v>0</v>
          </cell>
          <cell r="IU33">
            <v>0</v>
          </cell>
          <cell r="IV33">
            <v>0</v>
          </cell>
          <cell r="IW33">
            <v>0</v>
          </cell>
          <cell r="IX33">
            <v>0</v>
          </cell>
          <cell r="IY33">
            <v>0</v>
          </cell>
          <cell r="IZ33">
            <v>0</v>
          </cell>
          <cell r="JA33">
            <v>0</v>
          </cell>
          <cell r="JB33">
            <v>0</v>
          </cell>
          <cell r="JC33">
            <v>0</v>
          </cell>
          <cell r="JD33">
            <v>7092266.8089622017</v>
          </cell>
          <cell r="JE33">
            <v>12497647.547164017</v>
          </cell>
          <cell r="JF33">
            <v>0</v>
          </cell>
          <cell r="JG33">
            <v>0</v>
          </cell>
          <cell r="JH33">
            <v>0</v>
          </cell>
          <cell r="JI33">
            <v>0</v>
          </cell>
          <cell r="JJ33">
            <v>0</v>
          </cell>
          <cell r="JK33">
            <v>0</v>
          </cell>
          <cell r="JL33">
            <v>0</v>
          </cell>
          <cell r="JM33">
            <v>0</v>
          </cell>
          <cell r="JN33">
            <v>0</v>
          </cell>
          <cell r="JO33">
            <v>0</v>
          </cell>
          <cell r="JP33">
            <v>7071621.0097405715</v>
          </cell>
          <cell r="JQ33">
            <v>12806277.910610547</v>
          </cell>
          <cell r="JR33">
            <v>0</v>
          </cell>
          <cell r="JS33">
            <v>0</v>
          </cell>
          <cell r="JT33">
            <v>0</v>
          </cell>
          <cell r="JU33">
            <v>0</v>
          </cell>
          <cell r="JV33">
            <v>0</v>
          </cell>
          <cell r="JW33">
            <v>0</v>
          </cell>
          <cell r="JX33">
            <v>0</v>
          </cell>
          <cell r="JY33">
            <v>0</v>
          </cell>
          <cell r="JZ33">
            <v>0</v>
          </cell>
          <cell r="KA33">
            <v>0</v>
          </cell>
          <cell r="KB33">
            <v>7004713.3911592597</v>
          </cell>
          <cell r="KC33">
            <v>13122529.924522229</v>
          </cell>
          <cell r="KD33">
            <v>0</v>
          </cell>
          <cell r="KE33">
            <v>0</v>
          </cell>
          <cell r="KF33">
            <v>0</v>
          </cell>
          <cell r="KG33">
            <v>0</v>
          </cell>
          <cell r="KH33">
            <v>0</v>
          </cell>
          <cell r="KI33">
            <v>0</v>
          </cell>
          <cell r="KJ33">
            <v>0</v>
          </cell>
          <cell r="KK33">
            <v>0</v>
          </cell>
          <cell r="KL33">
            <v>0</v>
          </cell>
          <cell r="KM33">
            <v>0</v>
          </cell>
          <cell r="KN33">
            <v>6930188.589545764</v>
          </cell>
          <cell r="KO33">
            <v>13446591.806141084</v>
          </cell>
          <cell r="KP33">
            <v>0</v>
          </cell>
          <cell r="KQ33">
            <v>0</v>
          </cell>
          <cell r="KR33">
            <v>0</v>
          </cell>
          <cell r="KS33">
            <v>0</v>
          </cell>
          <cell r="KT33">
            <v>0</v>
          </cell>
          <cell r="KU33">
            <v>0</v>
          </cell>
          <cell r="KV33">
            <v>0</v>
          </cell>
          <cell r="KW33">
            <v>0</v>
          </cell>
          <cell r="KX33">
            <v>0</v>
          </cell>
          <cell r="KY33">
            <v>0</v>
          </cell>
          <cell r="KZ33">
            <v>6810292.0076058889</v>
          </cell>
          <cell r="LA33">
            <v>13778656.420748346</v>
          </cell>
          <cell r="LB33">
            <v>0</v>
          </cell>
          <cell r="LC33">
            <v>0</v>
          </cell>
          <cell r="LD33">
            <v>0</v>
          </cell>
          <cell r="LE33">
            <v>0</v>
          </cell>
          <cell r="LF33">
            <v>0</v>
          </cell>
          <cell r="LG33">
            <v>0</v>
          </cell>
          <cell r="LH33">
            <v>0</v>
          </cell>
          <cell r="LI33">
            <v>0</v>
          </cell>
          <cell r="LJ33">
            <v>0</v>
          </cell>
          <cell r="LK33">
            <v>0</v>
          </cell>
          <cell r="LL33">
            <v>6756933.8748071222</v>
          </cell>
          <cell r="LM33">
            <v>14118921.396448145</v>
          </cell>
          <cell r="LN33">
            <v>0</v>
          </cell>
          <cell r="LO33">
            <v>0</v>
          </cell>
          <cell r="LP33">
            <v>0</v>
          </cell>
          <cell r="LQ33">
            <v>0</v>
          </cell>
          <cell r="LR33">
            <v>0</v>
          </cell>
          <cell r="LS33">
            <v>0</v>
          </cell>
          <cell r="LT33">
            <v>0</v>
          </cell>
          <cell r="LU33">
            <v>0</v>
          </cell>
          <cell r="LV33">
            <v>0</v>
          </cell>
          <cell r="LW33">
            <v>0</v>
          </cell>
          <cell r="LX33">
            <v>6621117.2296168376</v>
          </cell>
          <cell r="LY33">
            <v>14467589.24178577</v>
          </cell>
          <cell r="LZ33">
            <v>0</v>
          </cell>
          <cell r="MA33">
            <v>0</v>
          </cell>
          <cell r="MB33">
            <v>0</v>
          </cell>
          <cell r="MC33">
            <v>0</v>
          </cell>
          <cell r="MD33">
            <v>0</v>
          </cell>
          <cell r="ME33">
            <v>0</v>
          </cell>
          <cell r="MF33">
            <v>0</v>
          </cell>
          <cell r="MG33">
            <v>0</v>
          </cell>
          <cell r="MH33">
            <v>0</v>
          </cell>
          <cell r="MI33">
            <v>0</v>
          </cell>
          <cell r="MJ33">
            <v>6549028.2171207536</v>
          </cell>
          <cell r="MK33">
            <v>14824867.46627056</v>
          </cell>
          <cell r="ML33">
            <v>0</v>
          </cell>
          <cell r="MM33">
            <v>0</v>
          </cell>
          <cell r="MN33">
            <v>0</v>
          </cell>
          <cell r="MO33">
            <v>0</v>
          </cell>
          <cell r="MP33">
            <v>0</v>
          </cell>
          <cell r="MQ33">
            <v>0</v>
          </cell>
          <cell r="MR33">
            <v>0</v>
          </cell>
          <cell r="MS33">
            <v>0</v>
          </cell>
          <cell r="MT33">
            <v>0</v>
          </cell>
          <cell r="MU33">
            <v>0</v>
          </cell>
          <cell r="MV33">
            <v>6395999.2438098695</v>
          </cell>
          <cell r="MW33">
            <v>15190968.70387507</v>
          </cell>
          <cell r="MX33">
            <v>0</v>
          </cell>
          <cell r="MY33">
            <v>0</v>
          </cell>
          <cell r="MZ33">
            <v>0</v>
          </cell>
          <cell r="NA33">
            <v>0</v>
          </cell>
          <cell r="NB33">
            <v>0</v>
          </cell>
          <cell r="NC33">
            <v>0</v>
          </cell>
          <cell r="ND33">
            <v>0</v>
          </cell>
          <cell r="NE33">
            <v>0</v>
          </cell>
          <cell r="NF33">
            <v>0</v>
          </cell>
          <cell r="NG33">
            <v>0</v>
          </cell>
          <cell r="NH33">
            <v>6303439.6589787276</v>
          </cell>
          <cell r="NI33">
            <v>15566110.839584095</v>
          </cell>
          <cell r="NJ33">
            <v>0</v>
          </cell>
          <cell r="NK33">
            <v>0</v>
          </cell>
          <cell r="NL33">
            <v>0</v>
          </cell>
          <cell r="NM33">
            <v>0</v>
          </cell>
          <cell r="NN33">
            <v>0</v>
          </cell>
          <cell r="NO33">
            <v>0</v>
          </cell>
          <cell r="NP33">
            <v>0</v>
          </cell>
          <cell r="NQ33">
            <v>0</v>
          </cell>
          <cell r="NR33">
            <v>0</v>
          </cell>
          <cell r="NS33">
            <v>0</v>
          </cell>
          <cell r="NT33">
            <v>6165507.9667127086</v>
          </cell>
          <cell r="NU33">
            <v>15950517.139068831</v>
          </cell>
          <cell r="NV33">
            <v>0</v>
          </cell>
          <cell r="NW33">
            <v>0</v>
          </cell>
          <cell r="NX33">
            <v>0</v>
          </cell>
          <cell r="NY33">
            <v>0</v>
          </cell>
          <cell r="NZ33">
            <v>0</v>
          </cell>
          <cell r="OA33">
            <v>0</v>
          </cell>
          <cell r="OB33">
            <v>0</v>
          </cell>
          <cell r="OC33">
            <v>0</v>
          </cell>
          <cell r="OD33">
            <v>0</v>
          </cell>
          <cell r="OE33">
            <v>0</v>
          </cell>
          <cell r="OF33">
            <v>6016919.6744796969</v>
          </cell>
          <cell r="OG33">
            <v>16344416.381563311</v>
          </cell>
          <cell r="OH33">
            <v>0</v>
          </cell>
          <cell r="OI33">
            <v>0</v>
          </cell>
          <cell r="OJ33">
            <v>0</v>
          </cell>
          <cell r="OK33">
            <v>0</v>
          </cell>
          <cell r="OL33">
            <v>0</v>
          </cell>
          <cell r="OM33">
            <v>0</v>
          </cell>
          <cell r="ON33">
            <v>0</v>
          </cell>
          <cell r="OO33">
            <v>0</v>
          </cell>
          <cell r="OP33">
            <v>0</v>
          </cell>
          <cell r="OQ33">
            <v>0</v>
          </cell>
          <cell r="OR33">
            <v>5825225.8330307547</v>
          </cell>
          <cell r="OS33">
            <v>16748042.996022288</v>
          </cell>
          <cell r="OT33">
            <v>0</v>
          </cell>
          <cell r="OU33">
            <v>0</v>
          </cell>
          <cell r="OV33">
            <v>0</v>
          </cell>
          <cell r="OW33">
            <v>0</v>
          </cell>
          <cell r="OX33">
            <v>0</v>
          </cell>
          <cell r="OY33">
            <v>0</v>
          </cell>
          <cell r="OZ33">
            <v>0</v>
          </cell>
          <cell r="PA33">
            <v>0</v>
          </cell>
          <cell r="PB33">
            <v>0</v>
          </cell>
          <cell r="PC33">
            <v>0</v>
          </cell>
          <cell r="PD33">
            <v>5685989.0923833176</v>
          </cell>
          <cell r="PE33">
            <v>17161637.200641491</v>
          </cell>
          <cell r="PF33">
            <v>0</v>
          </cell>
          <cell r="PG33">
            <v>0</v>
          </cell>
          <cell r="PH33">
            <v>0</v>
          </cell>
          <cell r="PI33">
            <v>0</v>
          </cell>
          <cell r="PJ33">
            <v>0</v>
          </cell>
          <cell r="PK33">
            <v>0</v>
          </cell>
          <cell r="PL33">
            <v>0</v>
          </cell>
          <cell r="PM33">
            <v>0</v>
          </cell>
          <cell r="PN33">
            <v>0</v>
          </cell>
          <cell r="PO33">
            <v>0</v>
          </cell>
          <cell r="PP33">
            <v>5472646.3747157399</v>
          </cell>
          <cell r="PQ33">
            <v>17585445.145823415</v>
          </cell>
          <cell r="PR33">
            <v>0</v>
          </cell>
          <cell r="PS33">
            <v>0</v>
          </cell>
          <cell r="PT33">
            <v>0</v>
          </cell>
          <cell r="PU33">
            <v>0</v>
          </cell>
          <cell r="PV33">
            <v>0</v>
          </cell>
          <cell r="PW33">
            <v>0</v>
          </cell>
          <cell r="PX33">
            <v>0</v>
          </cell>
          <cell r="PY33">
            <v>0</v>
          </cell>
          <cell r="PZ33">
            <v>0</v>
          </cell>
          <cell r="QA33">
            <v>0</v>
          </cell>
          <cell r="QB33">
            <v>5306923.1528910985</v>
          </cell>
          <cell r="QC33">
            <v>18019719.06067358</v>
          </cell>
          <cell r="QD33">
            <v>0</v>
          </cell>
          <cell r="QE33">
            <v>0</v>
          </cell>
          <cell r="QF33">
            <v>0</v>
          </cell>
          <cell r="QG33">
            <v>0</v>
          </cell>
          <cell r="QH33">
            <v>0</v>
          </cell>
          <cell r="QI33">
            <v>0</v>
          </cell>
          <cell r="QJ33">
            <v>0</v>
          </cell>
          <cell r="QK33">
            <v>0</v>
          </cell>
          <cell r="QL33">
            <v>0</v>
          </cell>
          <cell r="QM33">
            <v>0</v>
          </cell>
          <cell r="QN33">
            <v>5070245.9059866425</v>
          </cell>
          <cell r="QO33">
            <v>18464717.403114598</v>
          </cell>
          <cell r="QP33">
            <v>0</v>
          </cell>
          <cell r="QQ33">
            <v>0</v>
          </cell>
          <cell r="QR33">
            <v>0</v>
          </cell>
          <cell r="QS33">
            <v>0</v>
          </cell>
          <cell r="QT33">
            <v>0</v>
          </cell>
          <cell r="QU33">
            <v>0</v>
          </cell>
          <cell r="QV33">
            <v>0</v>
          </cell>
          <cell r="QW33">
            <v>0</v>
          </cell>
          <cell r="QX33">
            <v>0</v>
          </cell>
          <cell r="QY33">
            <v>0</v>
          </cell>
          <cell r="QZ33">
            <v>4875735.6467186967</v>
          </cell>
          <cell r="RA33">
            <v>18920705.013707269</v>
          </cell>
          <cell r="RB33">
            <v>0</v>
          </cell>
          <cell r="RC33">
            <v>0</v>
          </cell>
          <cell r="RD33">
            <v>0</v>
          </cell>
          <cell r="RE33">
            <v>0</v>
          </cell>
          <cell r="RF33">
            <v>0</v>
          </cell>
          <cell r="RG33">
            <v>0</v>
          </cell>
          <cell r="RH33">
            <v>0</v>
          </cell>
          <cell r="RI33">
            <v>0</v>
          </cell>
          <cell r="RJ33">
            <v>0</v>
          </cell>
          <cell r="RK33">
            <v>0</v>
          </cell>
          <cell r="RL33">
            <v>4639275.0039777784</v>
          </cell>
          <cell r="RM33">
            <v>19387953.273270339</v>
          </cell>
          <cell r="RN33">
            <v>0</v>
          </cell>
          <cell r="RO33">
            <v>0</v>
          </cell>
          <cell r="RP33">
            <v>0</v>
          </cell>
          <cell r="RQ33">
            <v>0</v>
          </cell>
          <cell r="RR33">
            <v>0</v>
          </cell>
          <cell r="RS33">
            <v>0</v>
          </cell>
          <cell r="RT33">
            <v>0</v>
          </cell>
          <cell r="RU33">
            <v>0</v>
          </cell>
          <cell r="RV33">
            <v>0</v>
          </cell>
          <cell r="RW33">
            <v>0</v>
          </cell>
          <cell r="RX33">
            <v>4388162.0820468301</v>
          </cell>
          <cell r="RY33">
            <v>19866740.264392648</v>
          </cell>
          <cell r="RZ33">
            <v>0</v>
          </cell>
          <cell r="SA33">
            <v>0</v>
          </cell>
          <cell r="SB33">
            <v>0</v>
          </cell>
          <cell r="SC33">
            <v>0</v>
          </cell>
          <cell r="SD33">
            <v>0</v>
          </cell>
          <cell r="SE33">
            <v>0</v>
          </cell>
          <cell r="SF33">
            <v>0</v>
          </cell>
          <cell r="SG33">
            <v>0</v>
          </cell>
          <cell r="SH33">
            <v>0</v>
          </cell>
          <cell r="SI33">
            <v>0</v>
          </cell>
          <cell r="SJ33">
            <v>4099293.8149902024</v>
          </cell>
          <cell r="SK33">
            <v>20357350.936933871</v>
          </cell>
          <cell r="SL33">
            <v>0</v>
          </cell>
          <cell r="SM33">
            <v>0</v>
          </cell>
          <cell r="SN33">
            <v>0</v>
          </cell>
          <cell r="SO33">
            <v>0</v>
          </cell>
          <cell r="SP33">
            <v>0</v>
          </cell>
          <cell r="SQ33">
            <v>0</v>
          </cell>
          <cell r="SR33">
            <v>0</v>
          </cell>
          <cell r="SS33">
            <v>0</v>
          </cell>
          <cell r="ST33">
            <v>0</v>
          </cell>
          <cell r="SU33">
            <v>0</v>
          </cell>
          <cell r="SV33">
            <v>3839641.8217909764</v>
          </cell>
          <cell r="SW33">
            <v>20860077.277612295</v>
          </cell>
          <cell r="SX33">
            <v>0</v>
          </cell>
          <cell r="SY33">
            <v>0</v>
          </cell>
          <cell r="SZ33">
            <v>0</v>
          </cell>
          <cell r="TA33">
            <v>0</v>
          </cell>
          <cell r="TB33">
            <v>0</v>
          </cell>
          <cell r="TC33">
            <v>0</v>
          </cell>
          <cell r="TD33">
            <v>0</v>
          </cell>
          <cell r="TE33">
            <v>0</v>
          </cell>
          <cell r="TF33">
            <v>0</v>
          </cell>
          <cell r="TG33">
            <v>0</v>
          </cell>
          <cell r="TH33">
            <v>3521666.0501506748</v>
          </cell>
          <cell r="TI33">
            <v>21375218.483780578</v>
          </cell>
          <cell r="TJ33">
            <v>0</v>
          </cell>
          <cell r="TK33">
            <v>0</v>
          </cell>
          <cell r="TL33">
            <v>0</v>
          </cell>
          <cell r="TM33">
            <v>0</v>
          </cell>
          <cell r="TN33">
            <v>0</v>
          </cell>
          <cell r="TO33">
            <v>0</v>
          </cell>
          <cell r="TP33">
            <v>0</v>
          </cell>
          <cell r="TQ33">
            <v>0</v>
          </cell>
          <cell r="TR33">
            <v>0</v>
          </cell>
          <cell r="TS33">
            <v>0</v>
          </cell>
          <cell r="TT33">
            <v>3225299.1303044204</v>
          </cell>
          <cell r="TU33">
            <v>21903081.141492922</v>
          </cell>
          <cell r="TV33">
            <v>0</v>
          </cell>
          <cell r="TW33">
            <v>0</v>
          </cell>
          <cell r="TX33">
            <v>0</v>
          </cell>
          <cell r="TY33">
            <v>0</v>
          </cell>
          <cell r="TZ33">
            <v>0</v>
          </cell>
          <cell r="UA33">
            <v>0</v>
          </cell>
          <cell r="UB33">
            <v>0</v>
          </cell>
          <cell r="UC33">
            <v>0</v>
          </cell>
          <cell r="UD33">
            <v>0</v>
          </cell>
          <cell r="UE33">
            <v>0</v>
          </cell>
          <cell r="UF33">
            <v>2876027.2742897165</v>
          </cell>
          <cell r="UG33">
            <v>22443979.40796962</v>
          </cell>
          <cell r="UH33">
            <v>0</v>
          </cell>
          <cell r="UI33">
            <v>0</v>
          </cell>
          <cell r="UJ33">
            <v>0</v>
          </cell>
          <cell r="UK33">
            <v>0</v>
          </cell>
          <cell r="UL33">
            <v>0</v>
          </cell>
          <cell r="UM33">
            <v>0</v>
          </cell>
          <cell r="UN33">
            <v>0</v>
          </cell>
          <cell r="UO33">
            <v>0</v>
          </cell>
          <cell r="UP33">
            <v>0</v>
          </cell>
          <cell r="UQ33">
            <v>0</v>
          </cell>
          <cell r="UR33">
            <v>2539923.065114731</v>
          </cell>
          <cell r="US33">
            <v>22998235.198567584</v>
          </cell>
          <cell r="UT33">
            <v>0</v>
          </cell>
          <cell r="UU33">
            <v>0</v>
          </cell>
          <cell r="UV33">
            <v>0</v>
          </cell>
          <cell r="UW33">
            <v>0</v>
          </cell>
          <cell r="UX33">
            <v>0</v>
          </cell>
          <cell r="UY33">
            <v>0</v>
          </cell>
          <cell r="UZ33">
            <v>0</v>
          </cell>
          <cell r="VA33">
            <v>0</v>
          </cell>
          <cell r="VB33">
            <v>0</v>
          </cell>
          <cell r="VC33">
            <v>0</v>
          </cell>
          <cell r="VD33">
            <v>2168872.2164629856</v>
          </cell>
          <cell r="VE33">
            <v>23566178.378368121</v>
          </cell>
          <cell r="VF33">
            <v>0</v>
          </cell>
          <cell r="VG33">
            <v>0</v>
          </cell>
          <cell r="VH33">
            <v>0</v>
          </cell>
          <cell r="VI33">
            <v>0</v>
          </cell>
          <cell r="VJ33">
            <v>0</v>
          </cell>
          <cell r="VK33">
            <v>0</v>
          </cell>
          <cell r="VL33">
            <v>0</v>
          </cell>
          <cell r="VM33">
            <v>0</v>
          </cell>
          <cell r="VN33">
            <v>0</v>
          </cell>
          <cell r="VO33">
            <v>0</v>
          </cell>
          <cell r="VP33">
            <v>1777946.145580309</v>
          </cell>
          <cell r="VQ33">
            <v>24148146.958495978</v>
          </cell>
          <cell r="VR33">
            <v>0</v>
          </cell>
          <cell r="VS33">
            <v>0</v>
          </cell>
          <cell r="VT33">
            <v>0</v>
          </cell>
          <cell r="VU33">
            <v>0</v>
          </cell>
          <cell r="VV33">
            <v>0</v>
          </cell>
          <cell r="VW33">
            <v>0</v>
          </cell>
          <cell r="VX33">
            <v>0</v>
          </cell>
          <cell r="VY33">
            <v>0</v>
          </cell>
          <cell r="VZ33">
            <v>0</v>
          </cell>
          <cell r="WA33">
            <v>0</v>
          </cell>
          <cell r="WB33">
            <v>1358922.887101887</v>
          </cell>
          <cell r="WC33">
            <v>24744487.29728654</v>
          </cell>
          <cell r="WD33">
            <v>0</v>
          </cell>
          <cell r="WE33">
            <v>0</v>
          </cell>
          <cell r="WF33">
            <v>0</v>
          </cell>
          <cell r="WG33">
            <v>0</v>
          </cell>
          <cell r="WH33">
            <v>0</v>
          </cell>
          <cell r="WI33">
            <v>0</v>
          </cell>
          <cell r="WJ33">
            <v>0</v>
          </cell>
          <cell r="WK33">
            <v>0</v>
          </cell>
          <cell r="WL33">
            <v>0</v>
          </cell>
          <cell r="WM33">
            <v>0</v>
          </cell>
          <cell r="WN33">
            <v>933421.7264296572</v>
          </cell>
          <cell r="WO33">
            <v>25355554.306420796</v>
          </cell>
          <cell r="WP33">
            <v>0</v>
          </cell>
          <cell r="WQ33">
            <v>0</v>
          </cell>
          <cell r="WR33">
            <v>0</v>
          </cell>
          <cell r="WS33">
            <v>0</v>
          </cell>
          <cell r="WT33">
            <v>0</v>
          </cell>
          <cell r="WU33">
            <v>0</v>
          </cell>
          <cell r="WV33">
            <v>0</v>
          </cell>
          <cell r="WW33">
            <v>0</v>
          </cell>
          <cell r="WX33">
            <v>0</v>
          </cell>
          <cell r="WY33">
            <v>0</v>
          </cell>
          <cell r="WZ33">
            <v>475623.01048565318</v>
          </cell>
          <cell r="XA33">
            <v>25981711.662150886</v>
          </cell>
          <cell r="XB33">
            <v>0</v>
          </cell>
          <cell r="XC33">
            <v>0</v>
          </cell>
          <cell r="XD33">
            <v>0</v>
          </cell>
          <cell r="XE33">
            <v>0</v>
          </cell>
          <cell r="XF33">
            <v>0</v>
          </cell>
          <cell r="XG33">
            <v>0</v>
          </cell>
          <cell r="XH33">
            <v>0</v>
          </cell>
          <cell r="XI33">
            <v>0</v>
          </cell>
          <cell r="XJ33">
            <v>0</v>
          </cell>
          <cell r="XK33">
            <v>0</v>
          </cell>
          <cell r="XL33">
            <v>0</v>
          </cell>
          <cell r="XM33">
            <v>0</v>
          </cell>
          <cell r="XN33">
            <v>0</v>
          </cell>
          <cell r="XO33">
            <v>0</v>
          </cell>
          <cell r="XP33">
            <v>0</v>
          </cell>
          <cell r="XQ33">
            <v>0</v>
          </cell>
        </row>
        <row r="34">
          <cell r="C34">
            <v>56.153153468687066</v>
          </cell>
          <cell r="F34" t="str">
            <v>USD</v>
          </cell>
          <cell r="G34" t="str">
            <v>Coparticipación Federal de Impuestos</v>
          </cell>
          <cell r="N34" t="str">
            <v>Organismos Multilaterales</v>
          </cell>
          <cell r="P34" t="str">
            <v>LIBOR</v>
          </cell>
          <cell r="BN34">
            <v>0</v>
          </cell>
          <cell r="BO34">
            <v>0</v>
          </cell>
          <cell r="BP34">
            <v>0</v>
          </cell>
          <cell r="BQ34">
            <v>0</v>
          </cell>
          <cell r="BR34">
            <v>0</v>
          </cell>
          <cell r="BS34">
            <v>0</v>
          </cell>
          <cell r="BT34">
            <v>1782971.2362946989</v>
          </cell>
          <cell r="BU34">
            <v>5528353.1537052961</v>
          </cell>
          <cell r="BV34">
            <v>0</v>
          </cell>
          <cell r="BW34">
            <v>0</v>
          </cell>
          <cell r="BX34">
            <v>0</v>
          </cell>
          <cell r="BY34">
            <v>0</v>
          </cell>
          <cell r="BZ34">
            <v>0</v>
          </cell>
          <cell r="CA34">
            <v>0</v>
          </cell>
          <cell r="CB34">
            <v>0</v>
          </cell>
          <cell r="CC34">
            <v>0</v>
          </cell>
          <cell r="CD34">
            <v>0</v>
          </cell>
          <cell r="CE34">
            <v>0</v>
          </cell>
          <cell r="CF34">
            <v>1743784.8265532837</v>
          </cell>
          <cell r="CG34">
            <v>5866150.5379640702</v>
          </cell>
          <cell r="CH34">
            <v>0</v>
          </cell>
          <cell r="CI34">
            <v>0</v>
          </cell>
          <cell r="CJ34">
            <v>0</v>
          </cell>
          <cell r="CK34">
            <v>0</v>
          </cell>
          <cell r="CL34">
            <v>0</v>
          </cell>
          <cell r="CM34">
            <v>0</v>
          </cell>
          <cell r="CN34">
            <v>0</v>
          </cell>
          <cell r="CO34">
            <v>0</v>
          </cell>
          <cell r="CP34">
            <v>0</v>
          </cell>
          <cell r="CQ34">
            <v>0</v>
          </cell>
          <cell r="CR34">
            <v>1787437.8736828382</v>
          </cell>
          <cell r="CS34">
            <v>6614301.1000000006</v>
          </cell>
          <cell r="CT34">
            <v>0</v>
          </cell>
          <cell r="CU34">
            <v>0</v>
          </cell>
          <cell r="CV34">
            <v>0</v>
          </cell>
          <cell r="CW34">
            <v>0</v>
          </cell>
          <cell r="CX34">
            <v>0</v>
          </cell>
          <cell r="CY34">
            <v>0</v>
          </cell>
          <cell r="CZ34">
            <v>0</v>
          </cell>
          <cell r="DA34">
            <v>0</v>
          </cell>
          <cell r="DB34">
            <v>0</v>
          </cell>
          <cell r="DC34">
            <v>0</v>
          </cell>
          <cell r="DD34">
            <v>1739665.240754833</v>
          </cell>
          <cell r="DE34">
            <v>7152801.8684710385</v>
          </cell>
          <cell r="DF34">
            <v>0</v>
          </cell>
          <cell r="DG34">
            <v>0</v>
          </cell>
          <cell r="DH34">
            <v>0</v>
          </cell>
          <cell r="DI34">
            <v>0</v>
          </cell>
          <cell r="DJ34">
            <v>0</v>
          </cell>
          <cell r="DK34">
            <v>0</v>
          </cell>
          <cell r="DL34">
            <v>0</v>
          </cell>
          <cell r="DM34">
            <v>0</v>
          </cell>
          <cell r="DN34">
            <v>0</v>
          </cell>
          <cell r="DO34">
            <v>0</v>
          </cell>
          <cell r="DP34">
            <v>1676565.4044343457</v>
          </cell>
          <cell r="DQ34">
            <v>7797641.2451801104</v>
          </cell>
          <cell r="DR34">
            <v>0</v>
          </cell>
          <cell r="DS34">
            <v>0</v>
          </cell>
          <cell r="DT34">
            <v>0</v>
          </cell>
          <cell r="DU34">
            <v>0</v>
          </cell>
          <cell r="DV34">
            <v>0</v>
          </cell>
          <cell r="DW34">
            <v>0</v>
          </cell>
          <cell r="DX34">
            <v>0</v>
          </cell>
          <cell r="DY34">
            <v>0</v>
          </cell>
          <cell r="DZ34">
            <v>0</v>
          </cell>
          <cell r="EA34">
            <v>0</v>
          </cell>
          <cell r="EB34">
            <v>1592983.7339166335</v>
          </cell>
          <cell r="EC34">
            <v>8421052.1645646207</v>
          </cell>
          <cell r="ED34">
            <v>0</v>
          </cell>
          <cell r="EE34">
            <v>0</v>
          </cell>
          <cell r="EF34">
            <v>0</v>
          </cell>
          <cell r="EG34">
            <v>0</v>
          </cell>
          <cell r="EH34">
            <v>0</v>
          </cell>
          <cell r="EI34">
            <v>0</v>
          </cell>
          <cell r="EJ34">
            <v>0</v>
          </cell>
          <cell r="EK34">
            <v>0</v>
          </cell>
          <cell r="EL34">
            <v>0</v>
          </cell>
          <cell r="EM34">
            <v>0</v>
          </cell>
          <cell r="EN34">
            <v>1448772.3921214037</v>
          </cell>
          <cell r="EO34">
            <v>8984247.2962523811</v>
          </cell>
          <cell r="EP34">
            <v>0</v>
          </cell>
          <cell r="EQ34">
            <v>0</v>
          </cell>
          <cell r="ER34">
            <v>0</v>
          </cell>
          <cell r="ES34">
            <v>0</v>
          </cell>
          <cell r="ET34">
            <v>0</v>
          </cell>
          <cell r="EU34">
            <v>0</v>
          </cell>
          <cell r="EV34">
            <v>0</v>
          </cell>
          <cell r="EW34">
            <v>0</v>
          </cell>
          <cell r="EX34">
            <v>0</v>
          </cell>
          <cell r="EY34">
            <v>0</v>
          </cell>
          <cell r="EZ34">
            <v>1277428.9816193394</v>
          </cell>
          <cell r="FA34">
            <v>9454093.3268048</v>
          </cell>
          <cell r="FB34">
            <v>0</v>
          </cell>
          <cell r="FC34">
            <v>0</v>
          </cell>
          <cell r="FD34">
            <v>0</v>
          </cell>
          <cell r="FE34">
            <v>0</v>
          </cell>
          <cell r="FF34">
            <v>0</v>
          </cell>
          <cell r="FG34">
            <v>0</v>
          </cell>
          <cell r="FH34">
            <v>0</v>
          </cell>
          <cell r="FI34">
            <v>0</v>
          </cell>
          <cell r="FJ34">
            <v>0</v>
          </cell>
          <cell r="FK34">
            <v>0</v>
          </cell>
          <cell r="FL34">
            <v>1059383.1807838157</v>
          </cell>
          <cell r="FM34">
            <v>9854304.2777284216</v>
          </cell>
          <cell r="FN34">
            <v>0</v>
          </cell>
          <cell r="FO34">
            <v>0</v>
          </cell>
          <cell r="FP34">
            <v>0</v>
          </cell>
          <cell r="FQ34">
            <v>0</v>
          </cell>
          <cell r="FR34">
            <v>0</v>
          </cell>
          <cell r="FS34">
            <v>0</v>
          </cell>
          <cell r="FT34">
            <v>0</v>
          </cell>
          <cell r="FU34">
            <v>0</v>
          </cell>
          <cell r="FV34">
            <v>0</v>
          </cell>
          <cell r="FW34">
            <v>0</v>
          </cell>
          <cell r="FX34">
            <v>827790.21979358082</v>
          </cell>
          <cell r="FY34">
            <v>10210624.84214434</v>
          </cell>
          <cell r="FZ34">
            <v>0</v>
          </cell>
          <cell r="GA34">
            <v>0</v>
          </cell>
          <cell r="GB34">
            <v>0</v>
          </cell>
          <cell r="GC34">
            <v>0</v>
          </cell>
          <cell r="GD34">
            <v>0</v>
          </cell>
          <cell r="GE34">
            <v>0</v>
          </cell>
          <cell r="GF34">
            <v>0</v>
          </cell>
          <cell r="GG34">
            <v>0</v>
          </cell>
          <cell r="GH34">
            <v>0</v>
          </cell>
          <cell r="GI34">
            <v>0</v>
          </cell>
          <cell r="GJ34">
            <v>567871.87301399861</v>
          </cell>
          <cell r="GK34">
            <v>10506881.756264783</v>
          </cell>
          <cell r="GL34">
            <v>0</v>
          </cell>
          <cell r="GM34">
            <v>0</v>
          </cell>
          <cell r="GN34">
            <v>0</v>
          </cell>
          <cell r="GO34">
            <v>0</v>
          </cell>
          <cell r="GP34">
            <v>0</v>
          </cell>
          <cell r="GQ34">
            <v>0</v>
          </cell>
          <cell r="GR34">
            <v>0</v>
          </cell>
          <cell r="GS34">
            <v>0</v>
          </cell>
          <cell r="GT34">
            <v>0</v>
          </cell>
          <cell r="GU34">
            <v>0</v>
          </cell>
          <cell r="GV34">
            <v>290069.17354238656</v>
          </cell>
          <cell r="GW34">
            <v>10733823.845909894</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cell r="HN34">
            <v>0</v>
          </cell>
          <cell r="HO34">
            <v>0</v>
          </cell>
          <cell r="HP34">
            <v>0</v>
          </cell>
          <cell r="HQ34">
            <v>0</v>
          </cell>
          <cell r="HR34">
            <v>0</v>
          </cell>
          <cell r="HS34">
            <v>0</v>
          </cell>
          <cell r="HT34">
            <v>0</v>
          </cell>
          <cell r="HU34">
            <v>0</v>
          </cell>
          <cell r="HV34">
            <v>0</v>
          </cell>
          <cell r="HW34">
            <v>0</v>
          </cell>
          <cell r="HX34">
            <v>0</v>
          </cell>
          <cell r="HY34">
            <v>0</v>
          </cell>
          <cell r="HZ34">
            <v>0</v>
          </cell>
          <cell r="IA34">
            <v>0</v>
          </cell>
          <cell r="IB34">
            <v>0</v>
          </cell>
          <cell r="IC34">
            <v>0</v>
          </cell>
          <cell r="ID34">
            <v>0</v>
          </cell>
          <cell r="IE34">
            <v>0</v>
          </cell>
          <cell r="IF34">
            <v>0</v>
          </cell>
          <cell r="IG34">
            <v>0</v>
          </cell>
          <cell r="IH34">
            <v>0</v>
          </cell>
          <cell r="II34">
            <v>0</v>
          </cell>
          <cell r="IJ34">
            <v>0</v>
          </cell>
          <cell r="IK34">
            <v>0</v>
          </cell>
          <cell r="IL34">
            <v>0</v>
          </cell>
          <cell r="IM34">
            <v>0</v>
          </cell>
          <cell r="IN34">
            <v>0</v>
          </cell>
          <cell r="IO34">
            <v>0</v>
          </cell>
          <cell r="IP34">
            <v>0</v>
          </cell>
          <cell r="IQ34">
            <v>0</v>
          </cell>
          <cell r="IR34">
            <v>0</v>
          </cell>
          <cell r="IS34">
            <v>0</v>
          </cell>
          <cell r="IT34">
            <v>0</v>
          </cell>
          <cell r="IU34">
            <v>0</v>
          </cell>
          <cell r="IV34">
            <v>0</v>
          </cell>
          <cell r="IW34">
            <v>0</v>
          </cell>
          <cell r="IX34">
            <v>0</v>
          </cell>
          <cell r="IY34">
            <v>0</v>
          </cell>
          <cell r="IZ34">
            <v>0</v>
          </cell>
          <cell r="JA34">
            <v>0</v>
          </cell>
          <cell r="JB34">
            <v>0</v>
          </cell>
          <cell r="JC34">
            <v>0</v>
          </cell>
          <cell r="JD34">
            <v>0</v>
          </cell>
          <cell r="JE34">
            <v>0</v>
          </cell>
          <cell r="JF34">
            <v>0</v>
          </cell>
          <cell r="JG34">
            <v>0</v>
          </cell>
          <cell r="JH34">
            <v>0</v>
          </cell>
          <cell r="JI34">
            <v>0</v>
          </cell>
          <cell r="JJ34">
            <v>0</v>
          </cell>
          <cell r="JK34">
            <v>0</v>
          </cell>
          <cell r="JL34">
            <v>0</v>
          </cell>
          <cell r="JM34">
            <v>0</v>
          </cell>
          <cell r="JN34">
            <v>0</v>
          </cell>
          <cell r="JO34">
            <v>0</v>
          </cell>
          <cell r="JP34">
            <v>0</v>
          </cell>
          <cell r="JQ34">
            <v>0</v>
          </cell>
          <cell r="JR34">
            <v>0</v>
          </cell>
          <cell r="JS34">
            <v>0</v>
          </cell>
          <cell r="JT34">
            <v>0</v>
          </cell>
          <cell r="JU34">
            <v>0</v>
          </cell>
          <cell r="JV34">
            <v>0</v>
          </cell>
          <cell r="JW34">
            <v>0</v>
          </cell>
          <cell r="JX34">
            <v>0</v>
          </cell>
          <cell r="JY34">
            <v>0</v>
          </cell>
          <cell r="JZ34">
            <v>0</v>
          </cell>
          <cell r="KA34">
            <v>0</v>
          </cell>
          <cell r="KB34">
            <v>0</v>
          </cell>
          <cell r="KC34">
            <v>0</v>
          </cell>
          <cell r="KD34">
            <v>0</v>
          </cell>
          <cell r="KE34">
            <v>0</v>
          </cell>
          <cell r="KF34">
            <v>0</v>
          </cell>
          <cell r="KG34">
            <v>0</v>
          </cell>
          <cell r="KH34">
            <v>0</v>
          </cell>
          <cell r="KI34">
            <v>0</v>
          </cell>
          <cell r="KJ34">
            <v>0</v>
          </cell>
          <cell r="KK34">
            <v>0</v>
          </cell>
          <cell r="KL34">
            <v>0</v>
          </cell>
          <cell r="KM34">
            <v>0</v>
          </cell>
          <cell r="KN34">
            <v>0</v>
          </cell>
          <cell r="KO34">
            <v>0</v>
          </cell>
          <cell r="KP34">
            <v>0</v>
          </cell>
          <cell r="KQ34">
            <v>0</v>
          </cell>
          <cell r="KR34">
            <v>0</v>
          </cell>
          <cell r="KS34">
            <v>0</v>
          </cell>
          <cell r="KT34">
            <v>0</v>
          </cell>
          <cell r="KU34">
            <v>0</v>
          </cell>
          <cell r="KV34">
            <v>0</v>
          </cell>
          <cell r="KW34">
            <v>0</v>
          </cell>
          <cell r="KX34">
            <v>0</v>
          </cell>
          <cell r="KY34">
            <v>0</v>
          </cell>
          <cell r="KZ34">
            <v>0</v>
          </cell>
          <cell r="LA34">
            <v>0</v>
          </cell>
          <cell r="LB34">
            <v>0</v>
          </cell>
          <cell r="LC34">
            <v>0</v>
          </cell>
          <cell r="LD34">
            <v>0</v>
          </cell>
          <cell r="LE34">
            <v>0</v>
          </cell>
          <cell r="LF34">
            <v>0</v>
          </cell>
          <cell r="LG34">
            <v>0</v>
          </cell>
          <cell r="LH34">
            <v>0</v>
          </cell>
          <cell r="LI34">
            <v>0</v>
          </cell>
          <cell r="LJ34">
            <v>0</v>
          </cell>
          <cell r="LK34">
            <v>0</v>
          </cell>
          <cell r="LL34">
            <v>0</v>
          </cell>
          <cell r="LM34">
            <v>0</v>
          </cell>
          <cell r="LN34">
            <v>0</v>
          </cell>
          <cell r="LO34">
            <v>0</v>
          </cell>
          <cell r="LP34">
            <v>0</v>
          </cell>
          <cell r="LQ34">
            <v>0</v>
          </cell>
          <cell r="LR34">
            <v>0</v>
          </cell>
          <cell r="LS34">
            <v>0</v>
          </cell>
          <cell r="LT34">
            <v>0</v>
          </cell>
          <cell r="LU34">
            <v>0</v>
          </cell>
          <cell r="LV34">
            <v>0</v>
          </cell>
          <cell r="LW34">
            <v>0</v>
          </cell>
          <cell r="LX34">
            <v>0</v>
          </cell>
          <cell r="LY34">
            <v>0</v>
          </cell>
          <cell r="LZ34">
            <v>0</v>
          </cell>
          <cell r="MA34">
            <v>0</v>
          </cell>
          <cell r="MB34">
            <v>0</v>
          </cell>
          <cell r="MC34">
            <v>0</v>
          </cell>
          <cell r="MD34">
            <v>0</v>
          </cell>
          <cell r="ME34">
            <v>0</v>
          </cell>
          <cell r="MF34">
            <v>0</v>
          </cell>
          <cell r="MG34">
            <v>0</v>
          </cell>
          <cell r="MH34">
            <v>0</v>
          </cell>
          <cell r="MI34">
            <v>0</v>
          </cell>
          <cell r="MJ34">
            <v>0</v>
          </cell>
          <cell r="MK34">
            <v>0</v>
          </cell>
          <cell r="ML34">
            <v>0</v>
          </cell>
          <cell r="MM34">
            <v>0</v>
          </cell>
          <cell r="MN34">
            <v>0</v>
          </cell>
          <cell r="MO34">
            <v>0</v>
          </cell>
          <cell r="MP34">
            <v>0</v>
          </cell>
          <cell r="MQ34">
            <v>0</v>
          </cell>
          <cell r="MR34">
            <v>0</v>
          </cell>
          <cell r="MS34">
            <v>0</v>
          </cell>
          <cell r="MT34">
            <v>0</v>
          </cell>
          <cell r="MU34">
            <v>0</v>
          </cell>
          <cell r="MV34">
            <v>0</v>
          </cell>
          <cell r="MW34">
            <v>0</v>
          </cell>
          <cell r="MX34">
            <v>0</v>
          </cell>
          <cell r="MY34">
            <v>0</v>
          </cell>
          <cell r="MZ34">
            <v>0</v>
          </cell>
          <cell r="NA34">
            <v>0</v>
          </cell>
          <cell r="NB34">
            <v>0</v>
          </cell>
          <cell r="NC34">
            <v>0</v>
          </cell>
          <cell r="ND34">
            <v>0</v>
          </cell>
          <cell r="NE34">
            <v>0</v>
          </cell>
          <cell r="NF34">
            <v>0</v>
          </cell>
          <cell r="NG34">
            <v>0</v>
          </cell>
          <cell r="NH34">
            <v>0</v>
          </cell>
          <cell r="NI34">
            <v>0</v>
          </cell>
          <cell r="NJ34">
            <v>0</v>
          </cell>
          <cell r="NK34">
            <v>0</v>
          </cell>
          <cell r="NL34">
            <v>0</v>
          </cell>
          <cell r="NM34">
            <v>0</v>
          </cell>
          <cell r="NN34">
            <v>0</v>
          </cell>
          <cell r="NO34">
            <v>0</v>
          </cell>
          <cell r="NP34">
            <v>0</v>
          </cell>
          <cell r="NQ34">
            <v>0</v>
          </cell>
          <cell r="NR34">
            <v>0</v>
          </cell>
          <cell r="NS34">
            <v>0</v>
          </cell>
          <cell r="NT34">
            <v>0</v>
          </cell>
          <cell r="NU34">
            <v>0</v>
          </cell>
          <cell r="NV34">
            <v>0</v>
          </cell>
          <cell r="NW34">
            <v>0</v>
          </cell>
          <cell r="NX34">
            <v>0</v>
          </cell>
          <cell r="NY34">
            <v>0</v>
          </cell>
          <cell r="NZ34">
            <v>0</v>
          </cell>
          <cell r="OA34">
            <v>0</v>
          </cell>
          <cell r="OB34">
            <v>0</v>
          </cell>
          <cell r="OC34">
            <v>0</v>
          </cell>
          <cell r="OD34">
            <v>0</v>
          </cell>
          <cell r="OE34">
            <v>0</v>
          </cell>
          <cell r="OF34">
            <v>0</v>
          </cell>
          <cell r="OG34">
            <v>0</v>
          </cell>
          <cell r="OH34">
            <v>0</v>
          </cell>
          <cell r="OI34">
            <v>0</v>
          </cell>
          <cell r="OJ34">
            <v>0</v>
          </cell>
          <cell r="OK34">
            <v>0</v>
          </cell>
          <cell r="OL34">
            <v>0</v>
          </cell>
          <cell r="OM34">
            <v>0</v>
          </cell>
          <cell r="ON34">
            <v>0</v>
          </cell>
          <cell r="OO34">
            <v>0</v>
          </cell>
          <cell r="OP34">
            <v>0</v>
          </cell>
          <cell r="OQ34">
            <v>0</v>
          </cell>
          <cell r="OR34">
            <v>0</v>
          </cell>
          <cell r="OS34">
            <v>0</v>
          </cell>
          <cell r="OT34">
            <v>0</v>
          </cell>
          <cell r="OU34">
            <v>0</v>
          </cell>
          <cell r="OV34">
            <v>0</v>
          </cell>
          <cell r="OW34">
            <v>0</v>
          </cell>
          <cell r="OX34">
            <v>0</v>
          </cell>
          <cell r="OY34">
            <v>0</v>
          </cell>
          <cell r="OZ34">
            <v>0</v>
          </cell>
          <cell r="PA34">
            <v>0</v>
          </cell>
          <cell r="PB34">
            <v>0</v>
          </cell>
          <cell r="PC34">
            <v>0</v>
          </cell>
          <cell r="PD34">
            <v>0</v>
          </cell>
          <cell r="PE34">
            <v>0</v>
          </cell>
          <cell r="PF34">
            <v>0</v>
          </cell>
          <cell r="PG34">
            <v>0</v>
          </cell>
          <cell r="PH34">
            <v>0</v>
          </cell>
          <cell r="PI34">
            <v>0</v>
          </cell>
          <cell r="PJ34">
            <v>0</v>
          </cell>
          <cell r="PK34">
            <v>0</v>
          </cell>
          <cell r="PL34">
            <v>0</v>
          </cell>
          <cell r="PM34">
            <v>0</v>
          </cell>
          <cell r="PN34">
            <v>0</v>
          </cell>
          <cell r="PO34">
            <v>0</v>
          </cell>
          <cell r="PP34">
            <v>0</v>
          </cell>
          <cell r="PQ34">
            <v>0</v>
          </cell>
          <cell r="PR34">
            <v>0</v>
          </cell>
          <cell r="PS34">
            <v>0</v>
          </cell>
          <cell r="PT34">
            <v>0</v>
          </cell>
          <cell r="PU34">
            <v>0</v>
          </cell>
          <cell r="PV34">
            <v>0</v>
          </cell>
          <cell r="PW34">
            <v>0</v>
          </cell>
          <cell r="PX34">
            <v>0</v>
          </cell>
          <cell r="PY34">
            <v>0</v>
          </cell>
          <cell r="PZ34">
            <v>0</v>
          </cell>
          <cell r="QA34">
            <v>0</v>
          </cell>
          <cell r="QB34">
            <v>0</v>
          </cell>
          <cell r="QC34">
            <v>0</v>
          </cell>
          <cell r="QD34">
            <v>0</v>
          </cell>
          <cell r="QE34">
            <v>0</v>
          </cell>
          <cell r="QF34">
            <v>0</v>
          </cell>
          <cell r="QG34">
            <v>0</v>
          </cell>
          <cell r="QH34">
            <v>0</v>
          </cell>
          <cell r="QI34">
            <v>0</v>
          </cell>
          <cell r="QJ34">
            <v>0</v>
          </cell>
          <cell r="QK34">
            <v>0</v>
          </cell>
          <cell r="QL34">
            <v>0</v>
          </cell>
          <cell r="QM34">
            <v>0</v>
          </cell>
          <cell r="QN34">
            <v>0</v>
          </cell>
          <cell r="QO34">
            <v>0</v>
          </cell>
          <cell r="QP34">
            <v>0</v>
          </cell>
          <cell r="QQ34">
            <v>0</v>
          </cell>
          <cell r="QR34">
            <v>0</v>
          </cell>
          <cell r="QS34">
            <v>0</v>
          </cell>
          <cell r="QT34">
            <v>0</v>
          </cell>
          <cell r="QU34">
            <v>0</v>
          </cell>
          <cell r="QV34">
            <v>0</v>
          </cell>
          <cell r="QW34">
            <v>0</v>
          </cell>
          <cell r="QX34">
            <v>0</v>
          </cell>
          <cell r="QY34">
            <v>0</v>
          </cell>
          <cell r="QZ34">
            <v>0</v>
          </cell>
          <cell r="RA34">
            <v>0</v>
          </cell>
          <cell r="RB34">
            <v>0</v>
          </cell>
          <cell r="RC34">
            <v>0</v>
          </cell>
          <cell r="RD34">
            <v>0</v>
          </cell>
          <cell r="RE34">
            <v>0</v>
          </cell>
          <cell r="RF34">
            <v>0</v>
          </cell>
          <cell r="RG34">
            <v>0</v>
          </cell>
          <cell r="RH34">
            <v>0</v>
          </cell>
          <cell r="RI34">
            <v>0</v>
          </cell>
          <cell r="RJ34">
            <v>0</v>
          </cell>
          <cell r="RK34">
            <v>0</v>
          </cell>
          <cell r="RL34">
            <v>0</v>
          </cell>
          <cell r="RM34">
            <v>0</v>
          </cell>
          <cell r="RN34">
            <v>0</v>
          </cell>
          <cell r="RO34">
            <v>0</v>
          </cell>
          <cell r="RP34">
            <v>0</v>
          </cell>
          <cell r="RQ34">
            <v>0</v>
          </cell>
          <cell r="RR34">
            <v>0</v>
          </cell>
          <cell r="RS34">
            <v>0</v>
          </cell>
          <cell r="RT34">
            <v>0</v>
          </cell>
          <cell r="RU34">
            <v>0</v>
          </cell>
          <cell r="RV34">
            <v>0</v>
          </cell>
          <cell r="RW34">
            <v>0</v>
          </cell>
          <cell r="RX34">
            <v>0</v>
          </cell>
          <cell r="RY34">
            <v>0</v>
          </cell>
          <cell r="RZ34">
            <v>0</v>
          </cell>
          <cell r="SA34">
            <v>0</v>
          </cell>
          <cell r="SB34">
            <v>0</v>
          </cell>
          <cell r="SC34">
            <v>0</v>
          </cell>
          <cell r="SD34">
            <v>0</v>
          </cell>
          <cell r="SE34">
            <v>0</v>
          </cell>
          <cell r="SF34">
            <v>0</v>
          </cell>
          <cell r="SG34">
            <v>0</v>
          </cell>
          <cell r="SH34">
            <v>0</v>
          </cell>
          <cell r="SI34">
            <v>0</v>
          </cell>
          <cell r="SJ34">
            <v>0</v>
          </cell>
          <cell r="SK34">
            <v>0</v>
          </cell>
          <cell r="SL34">
            <v>0</v>
          </cell>
          <cell r="SM34">
            <v>0</v>
          </cell>
          <cell r="SN34">
            <v>0</v>
          </cell>
          <cell r="SO34">
            <v>0</v>
          </cell>
          <cell r="SP34">
            <v>0</v>
          </cell>
          <cell r="SQ34">
            <v>0</v>
          </cell>
          <cell r="SR34">
            <v>0</v>
          </cell>
          <cell r="SS34">
            <v>0</v>
          </cell>
          <cell r="ST34">
            <v>0</v>
          </cell>
          <cell r="SU34">
            <v>0</v>
          </cell>
          <cell r="SV34">
            <v>0</v>
          </cell>
          <cell r="SW34">
            <v>0</v>
          </cell>
          <cell r="SX34">
            <v>0</v>
          </cell>
          <cell r="SY34">
            <v>0</v>
          </cell>
          <cell r="SZ34">
            <v>0</v>
          </cell>
          <cell r="TA34">
            <v>0</v>
          </cell>
          <cell r="TB34">
            <v>0</v>
          </cell>
          <cell r="TC34">
            <v>0</v>
          </cell>
          <cell r="TD34">
            <v>0</v>
          </cell>
          <cell r="TE34">
            <v>0</v>
          </cell>
          <cell r="TF34">
            <v>0</v>
          </cell>
          <cell r="TG34">
            <v>0</v>
          </cell>
          <cell r="TH34">
            <v>0</v>
          </cell>
          <cell r="TI34">
            <v>0</v>
          </cell>
          <cell r="TJ34">
            <v>0</v>
          </cell>
          <cell r="TK34">
            <v>0</v>
          </cell>
          <cell r="TL34">
            <v>0</v>
          </cell>
          <cell r="TM34">
            <v>0</v>
          </cell>
          <cell r="TN34">
            <v>0</v>
          </cell>
          <cell r="TO34">
            <v>0</v>
          </cell>
          <cell r="TP34">
            <v>0</v>
          </cell>
          <cell r="TQ34">
            <v>0</v>
          </cell>
          <cell r="TR34">
            <v>0</v>
          </cell>
          <cell r="TS34">
            <v>0</v>
          </cell>
          <cell r="TT34">
            <v>0</v>
          </cell>
          <cell r="TU34">
            <v>0</v>
          </cell>
          <cell r="TV34">
            <v>0</v>
          </cell>
          <cell r="TW34">
            <v>0</v>
          </cell>
          <cell r="TX34">
            <v>0</v>
          </cell>
          <cell r="TY34">
            <v>0</v>
          </cell>
          <cell r="TZ34">
            <v>0</v>
          </cell>
          <cell r="UA34">
            <v>0</v>
          </cell>
          <cell r="UB34">
            <v>0</v>
          </cell>
          <cell r="UC34">
            <v>0</v>
          </cell>
          <cell r="UD34">
            <v>0</v>
          </cell>
          <cell r="UE34">
            <v>0</v>
          </cell>
          <cell r="UF34">
            <v>0</v>
          </cell>
          <cell r="UG34">
            <v>0</v>
          </cell>
          <cell r="UH34">
            <v>0</v>
          </cell>
          <cell r="UI34">
            <v>0</v>
          </cell>
          <cell r="UJ34">
            <v>0</v>
          </cell>
          <cell r="UK34">
            <v>0</v>
          </cell>
          <cell r="UL34">
            <v>0</v>
          </cell>
          <cell r="UM34">
            <v>0</v>
          </cell>
          <cell r="UN34">
            <v>0</v>
          </cell>
          <cell r="UO34">
            <v>0</v>
          </cell>
          <cell r="UP34">
            <v>0</v>
          </cell>
          <cell r="UQ34">
            <v>0</v>
          </cell>
          <cell r="UR34">
            <v>0</v>
          </cell>
          <cell r="US34">
            <v>0</v>
          </cell>
          <cell r="UT34">
            <v>0</v>
          </cell>
          <cell r="UU34">
            <v>0</v>
          </cell>
          <cell r="UV34">
            <v>0</v>
          </cell>
          <cell r="UW34">
            <v>0</v>
          </cell>
          <cell r="UX34">
            <v>0</v>
          </cell>
          <cell r="UY34">
            <v>0</v>
          </cell>
          <cell r="UZ34">
            <v>0</v>
          </cell>
          <cell r="VA34">
            <v>0</v>
          </cell>
          <cell r="VB34">
            <v>0</v>
          </cell>
          <cell r="VC34">
            <v>0</v>
          </cell>
          <cell r="VD34">
            <v>0</v>
          </cell>
          <cell r="VE34">
            <v>0</v>
          </cell>
          <cell r="VF34">
            <v>0</v>
          </cell>
          <cell r="VG34">
            <v>0</v>
          </cell>
          <cell r="VH34">
            <v>0</v>
          </cell>
          <cell r="VI34">
            <v>0</v>
          </cell>
          <cell r="VJ34">
            <v>0</v>
          </cell>
          <cell r="VK34">
            <v>0</v>
          </cell>
          <cell r="VL34">
            <v>0</v>
          </cell>
          <cell r="VM34">
            <v>0</v>
          </cell>
          <cell r="VN34">
            <v>0</v>
          </cell>
          <cell r="VO34">
            <v>0</v>
          </cell>
          <cell r="VP34">
            <v>0</v>
          </cell>
          <cell r="VQ34">
            <v>0</v>
          </cell>
          <cell r="VR34">
            <v>0</v>
          </cell>
          <cell r="VS34">
            <v>0</v>
          </cell>
          <cell r="VT34">
            <v>0</v>
          </cell>
          <cell r="VU34">
            <v>0</v>
          </cell>
          <cell r="VV34">
            <v>0</v>
          </cell>
          <cell r="VW34">
            <v>0</v>
          </cell>
          <cell r="VX34">
            <v>0</v>
          </cell>
          <cell r="VY34">
            <v>0</v>
          </cell>
          <cell r="VZ34">
            <v>0</v>
          </cell>
          <cell r="WA34">
            <v>0</v>
          </cell>
          <cell r="WB34">
            <v>0</v>
          </cell>
          <cell r="WC34">
            <v>0</v>
          </cell>
          <cell r="WD34">
            <v>0</v>
          </cell>
          <cell r="WE34">
            <v>0</v>
          </cell>
          <cell r="WF34">
            <v>0</v>
          </cell>
          <cell r="WG34">
            <v>0</v>
          </cell>
          <cell r="WH34">
            <v>0</v>
          </cell>
          <cell r="WI34">
            <v>0</v>
          </cell>
          <cell r="WJ34">
            <v>0</v>
          </cell>
          <cell r="WK34">
            <v>0</v>
          </cell>
          <cell r="WL34">
            <v>0</v>
          </cell>
          <cell r="WM34">
            <v>0</v>
          </cell>
          <cell r="WN34">
            <v>0</v>
          </cell>
          <cell r="WO34">
            <v>0</v>
          </cell>
          <cell r="WP34">
            <v>0</v>
          </cell>
          <cell r="WQ34">
            <v>0</v>
          </cell>
          <cell r="WR34">
            <v>0</v>
          </cell>
          <cell r="WS34">
            <v>0</v>
          </cell>
          <cell r="WT34">
            <v>0</v>
          </cell>
          <cell r="WU34">
            <v>0</v>
          </cell>
          <cell r="WV34">
            <v>0</v>
          </cell>
          <cell r="WW34">
            <v>0</v>
          </cell>
          <cell r="WX34">
            <v>0</v>
          </cell>
          <cell r="WY34">
            <v>0</v>
          </cell>
          <cell r="WZ34">
            <v>0</v>
          </cell>
          <cell r="XA34">
            <v>0</v>
          </cell>
          <cell r="XB34">
            <v>0</v>
          </cell>
          <cell r="XC34">
            <v>0</v>
          </cell>
          <cell r="XD34">
            <v>0</v>
          </cell>
          <cell r="XE34">
            <v>0</v>
          </cell>
          <cell r="XF34">
            <v>0</v>
          </cell>
          <cell r="XG34">
            <v>0</v>
          </cell>
          <cell r="XH34">
            <v>0</v>
          </cell>
          <cell r="XI34">
            <v>0</v>
          </cell>
          <cell r="XJ34">
            <v>0</v>
          </cell>
          <cell r="XK34">
            <v>0</v>
          </cell>
          <cell r="XL34">
            <v>0</v>
          </cell>
          <cell r="XM34">
            <v>0</v>
          </cell>
          <cell r="XN34">
            <v>0</v>
          </cell>
          <cell r="XO34">
            <v>0</v>
          </cell>
          <cell r="XP34">
            <v>0</v>
          </cell>
          <cell r="XQ34">
            <v>0</v>
          </cell>
        </row>
        <row r="35">
          <cell r="C35">
            <v>23.060903222388003</v>
          </cell>
          <cell r="F35" t="str">
            <v>USD</v>
          </cell>
          <cell r="G35" t="str">
            <v>Coparticipación Federal de Impuestos</v>
          </cell>
          <cell r="N35" t="str">
            <v>Organismos Multilaterales</v>
          </cell>
          <cell r="P35" t="str">
            <v>LIBOR</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75480.824999999997</v>
          </cell>
          <cell r="CE35">
            <v>409608.6047619048</v>
          </cell>
          <cell r="CF35">
            <v>0</v>
          </cell>
          <cell r="CG35">
            <v>0</v>
          </cell>
          <cell r="CH35">
            <v>0</v>
          </cell>
          <cell r="CI35">
            <v>0</v>
          </cell>
          <cell r="CJ35">
            <v>78465.671999999991</v>
          </cell>
          <cell r="CK35">
            <v>432676.03671428573</v>
          </cell>
          <cell r="CL35">
            <v>0</v>
          </cell>
          <cell r="CM35">
            <v>0</v>
          </cell>
          <cell r="CN35">
            <v>0</v>
          </cell>
          <cell r="CO35">
            <v>0</v>
          </cell>
          <cell r="CP35">
            <v>82703.756431255373</v>
          </cell>
          <cell r="CQ35">
            <v>463520.90328893397</v>
          </cell>
          <cell r="CR35">
            <v>0</v>
          </cell>
          <cell r="CS35">
            <v>0</v>
          </cell>
          <cell r="CT35">
            <v>0</v>
          </cell>
          <cell r="CU35">
            <v>0</v>
          </cell>
          <cell r="CV35">
            <v>85437.230860136668</v>
          </cell>
          <cell r="CW35">
            <v>486820.54248490796</v>
          </cell>
          <cell r="CX35">
            <v>0</v>
          </cell>
          <cell r="CY35">
            <v>0</v>
          </cell>
          <cell r="CZ35">
            <v>0</v>
          </cell>
          <cell r="DA35">
            <v>0</v>
          </cell>
          <cell r="DB35">
            <v>87365.928451669912</v>
          </cell>
          <cell r="DC35">
            <v>506249.97295253712</v>
          </cell>
          <cell r="DD35">
            <v>0</v>
          </cell>
          <cell r="DE35">
            <v>0</v>
          </cell>
          <cell r="DF35">
            <v>0</v>
          </cell>
          <cell r="DG35">
            <v>0</v>
          </cell>
          <cell r="DH35">
            <v>89313.097500000003</v>
          </cell>
          <cell r="DI35">
            <v>526454.84885714296</v>
          </cell>
          <cell r="DJ35">
            <v>0</v>
          </cell>
          <cell r="DK35">
            <v>0</v>
          </cell>
          <cell r="DL35">
            <v>0</v>
          </cell>
          <cell r="DM35">
            <v>0</v>
          </cell>
          <cell r="DN35">
            <v>91894.859688137309</v>
          </cell>
          <cell r="DO35">
            <v>551174.7906937938</v>
          </cell>
          <cell r="DP35">
            <v>0</v>
          </cell>
          <cell r="DQ35">
            <v>0</v>
          </cell>
          <cell r="DR35">
            <v>0</v>
          </cell>
          <cell r="DS35">
            <v>0</v>
          </cell>
          <cell r="DT35">
            <v>94123.670798876847</v>
          </cell>
          <cell r="DU35">
            <v>574626.77926031547</v>
          </cell>
          <cell r="DV35">
            <v>0</v>
          </cell>
          <cell r="DW35">
            <v>0</v>
          </cell>
          <cell r="DX35">
            <v>0</v>
          </cell>
          <cell r="DY35">
            <v>0</v>
          </cell>
          <cell r="DZ35">
            <v>96003.71922035265</v>
          </cell>
          <cell r="EA35">
            <v>596759.57317161816</v>
          </cell>
          <cell r="EB35">
            <v>0</v>
          </cell>
          <cell r="EC35">
            <v>0</v>
          </cell>
          <cell r="ED35">
            <v>0</v>
          </cell>
          <cell r="EE35">
            <v>0</v>
          </cell>
          <cell r="EF35">
            <v>97541.074457370516</v>
          </cell>
          <cell r="EG35">
            <v>617542.3667936509</v>
          </cell>
          <cell r="EH35">
            <v>0</v>
          </cell>
          <cell r="EI35">
            <v>0</v>
          </cell>
          <cell r="EJ35">
            <v>0</v>
          </cell>
          <cell r="EK35">
            <v>0</v>
          </cell>
          <cell r="EL35">
            <v>98887.213385019</v>
          </cell>
          <cell r="EM35">
            <v>637880.63440622331</v>
          </cell>
          <cell r="EN35">
            <v>0</v>
          </cell>
          <cell r="EO35">
            <v>0</v>
          </cell>
          <cell r="EP35">
            <v>0</v>
          </cell>
          <cell r="EQ35">
            <v>0</v>
          </cell>
          <cell r="ER35">
            <v>99818.494605527347</v>
          </cell>
          <cell r="ES35">
            <v>656268.80109666404</v>
          </cell>
          <cell r="ET35">
            <v>0</v>
          </cell>
          <cell r="EU35">
            <v>0</v>
          </cell>
          <cell r="EV35">
            <v>0</v>
          </cell>
          <cell r="EW35">
            <v>0</v>
          </cell>
          <cell r="EX35">
            <v>100364.98169949764</v>
          </cell>
          <cell r="EY35">
            <v>672798.50255587278</v>
          </cell>
          <cell r="EZ35">
            <v>0</v>
          </cell>
          <cell r="FA35">
            <v>0</v>
          </cell>
          <cell r="FB35">
            <v>0</v>
          </cell>
          <cell r="FC35">
            <v>0</v>
          </cell>
          <cell r="FD35">
            <v>100557.43959179151</v>
          </cell>
          <cell r="FE35">
            <v>687574.05512424221</v>
          </cell>
          <cell r="FF35">
            <v>0</v>
          </cell>
          <cell r="FG35">
            <v>0</v>
          </cell>
          <cell r="FH35">
            <v>0</v>
          </cell>
          <cell r="FI35">
            <v>0</v>
          </cell>
          <cell r="FJ35">
            <v>100614.89215927591</v>
          </cell>
          <cell r="FK35">
            <v>702005.21734798106</v>
          </cell>
          <cell r="FL35">
            <v>0</v>
          </cell>
          <cell r="FM35">
            <v>0</v>
          </cell>
          <cell r="FN35">
            <v>0</v>
          </cell>
          <cell r="FO35">
            <v>0</v>
          </cell>
          <cell r="FP35">
            <v>100459.23258078305</v>
          </cell>
          <cell r="FQ35">
            <v>715519.70976585022</v>
          </cell>
          <cell r="FR35">
            <v>0</v>
          </cell>
          <cell r="FS35">
            <v>0</v>
          </cell>
          <cell r="FT35">
            <v>0</v>
          </cell>
          <cell r="FU35">
            <v>0</v>
          </cell>
          <cell r="FV35">
            <v>100101.42355974548</v>
          </cell>
          <cell r="FW35">
            <v>728144.9143434416</v>
          </cell>
          <cell r="FX35">
            <v>0</v>
          </cell>
          <cell r="FY35">
            <v>0</v>
          </cell>
          <cell r="FZ35">
            <v>0</v>
          </cell>
          <cell r="GA35">
            <v>0</v>
          </cell>
          <cell r="GB35">
            <v>99555.018094935076</v>
          </cell>
          <cell r="GC35">
            <v>739911.11976046499</v>
          </cell>
          <cell r="GD35">
            <v>0</v>
          </cell>
          <cell r="GE35">
            <v>0</v>
          </cell>
          <cell r="GF35">
            <v>0</v>
          </cell>
          <cell r="GG35">
            <v>0</v>
          </cell>
          <cell r="GH35">
            <v>98765.620960595785</v>
          </cell>
          <cell r="GI35">
            <v>750354.11285128235</v>
          </cell>
          <cell r="GJ35">
            <v>0</v>
          </cell>
          <cell r="GK35">
            <v>0</v>
          </cell>
          <cell r="GL35">
            <v>0</v>
          </cell>
          <cell r="GM35">
            <v>0</v>
          </cell>
          <cell r="GN35">
            <v>97673.005731678073</v>
          </cell>
          <cell r="GO35">
            <v>758922.56782568234</v>
          </cell>
          <cell r="GP35">
            <v>0</v>
          </cell>
          <cell r="GQ35">
            <v>0</v>
          </cell>
          <cell r="GR35">
            <v>0</v>
          </cell>
          <cell r="GS35">
            <v>0</v>
          </cell>
          <cell r="GT35">
            <v>96466.359531382361</v>
          </cell>
          <cell r="GU35">
            <v>766975.95881304413</v>
          </cell>
          <cell r="GV35">
            <v>0</v>
          </cell>
          <cell r="GW35">
            <v>0</v>
          </cell>
          <cell r="GX35">
            <v>0</v>
          </cell>
          <cell r="GY35">
            <v>0</v>
          </cell>
          <cell r="GZ35">
            <v>95223.105816769516</v>
          </cell>
          <cell r="HA35">
            <v>775114.80925192952</v>
          </cell>
          <cell r="HB35">
            <v>0</v>
          </cell>
          <cell r="HC35">
            <v>0</v>
          </cell>
          <cell r="HD35">
            <v>0</v>
          </cell>
          <cell r="HE35">
            <v>0</v>
          </cell>
          <cell r="HF35">
            <v>94096.058881174278</v>
          </cell>
          <cell r="HG35">
            <v>784627.19990048953</v>
          </cell>
          <cell r="HH35">
            <v>0</v>
          </cell>
          <cell r="HI35">
            <v>0</v>
          </cell>
          <cell r="HJ35">
            <v>0</v>
          </cell>
          <cell r="HK35">
            <v>0</v>
          </cell>
          <cell r="HL35">
            <v>92927.928894879878</v>
          </cell>
          <cell r="HM35">
            <v>794256.3288370691</v>
          </cell>
          <cell r="HN35">
            <v>0</v>
          </cell>
          <cell r="HO35">
            <v>0</v>
          </cell>
          <cell r="HP35">
            <v>0</v>
          </cell>
          <cell r="HQ35">
            <v>0</v>
          </cell>
          <cell r="HR35">
            <v>91716.956183943083</v>
          </cell>
          <cell r="HS35">
            <v>804003.62870130595</v>
          </cell>
          <cell r="HT35">
            <v>0</v>
          </cell>
          <cell r="HU35">
            <v>0</v>
          </cell>
          <cell r="HV35">
            <v>0</v>
          </cell>
          <cell r="HW35">
            <v>0</v>
          </cell>
          <cell r="HX35">
            <v>90461.321326077697</v>
          </cell>
          <cell r="HY35">
            <v>813870.54971452674</v>
          </cell>
          <cell r="HZ35">
            <v>0</v>
          </cell>
          <cell r="IA35">
            <v>0</v>
          </cell>
          <cell r="IB35">
            <v>0</v>
          </cell>
          <cell r="IC35">
            <v>0</v>
          </cell>
          <cell r="ID35">
            <v>89162.009676562389</v>
          </cell>
          <cell r="IE35">
            <v>823858.55989551463</v>
          </cell>
          <cell r="IF35">
            <v>0</v>
          </cell>
          <cell r="IG35">
            <v>0</v>
          </cell>
          <cell r="IH35">
            <v>0</v>
          </cell>
          <cell r="II35">
            <v>0</v>
          </cell>
          <cell r="IJ35">
            <v>87817.182937757956</v>
          </cell>
          <cell r="IK35">
            <v>833969.14527892321</v>
          </cell>
          <cell r="IL35">
            <v>0</v>
          </cell>
          <cell r="IM35">
            <v>0</v>
          </cell>
          <cell r="IN35">
            <v>0</v>
          </cell>
          <cell r="IO35">
            <v>0</v>
          </cell>
          <cell r="IP35">
            <v>86424.940676809405</v>
          </cell>
          <cell r="IQ35">
            <v>844203.81013637187</v>
          </cell>
          <cell r="IR35">
            <v>0</v>
          </cell>
          <cell r="IS35">
            <v>0</v>
          </cell>
          <cell r="IT35">
            <v>0</v>
          </cell>
          <cell r="IU35">
            <v>0</v>
          </cell>
          <cell r="IV35">
            <v>84986.291611543886</v>
          </cell>
          <cell r="IW35">
            <v>854564.07720025373</v>
          </cell>
          <cell r="IX35">
            <v>0</v>
          </cell>
          <cell r="IY35">
            <v>0</v>
          </cell>
          <cell r="IZ35">
            <v>0</v>
          </cell>
          <cell r="JA35">
            <v>0</v>
          </cell>
          <cell r="JB35">
            <v>83499.31540428639</v>
          </cell>
          <cell r="JC35">
            <v>865051.48789029103</v>
          </cell>
          <cell r="JD35">
            <v>0</v>
          </cell>
          <cell r="JE35">
            <v>0</v>
          </cell>
          <cell r="JF35">
            <v>0</v>
          </cell>
          <cell r="JG35">
            <v>0</v>
          </cell>
          <cell r="JH35">
            <v>81962.027100349223</v>
          </cell>
          <cell r="JI35">
            <v>875667.6025428701</v>
          </cell>
          <cell r="JJ35">
            <v>0</v>
          </cell>
          <cell r="JK35">
            <v>0</v>
          </cell>
          <cell r="JL35">
            <v>0</v>
          </cell>
          <cell r="JM35">
            <v>0</v>
          </cell>
          <cell r="JN35">
            <v>80375.459152831769</v>
          </cell>
          <cell r="JO35">
            <v>886414.00064319128</v>
          </cell>
          <cell r="JP35">
            <v>0</v>
          </cell>
          <cell r="JQ35">
            <v>0</v>
          </cell>
          <cell r="JR35">
            <v>0</v>
          </cell>
          <cell r="JS35">
            <v>0</v>
          </cell>
          <cell r="JT35">
            <v>78737.605622241492</v>
          </cell>
          <cell r="JU35">
            <v>897292.28106026712</v>
          </cell>
          <cell r="JV35">
            <v>0</v>
          </cell>
          <cell r="JW35">
            <v>0</v>
          </cell>
          <cell r="JX35">
            <v>0</v>
          </cell>
          <cell r="JY35">
            <v>0</v>
          </cell>
          <cell r="JZ35">
            <v>77046.393371592058</v>
          </cell>
          <cell r="KA35">
            <v>908304.06228480628</v>
          </cell>
          <cell r="KB35">
            <v>0</v>
          </cell>
          <cell r="KC35">
            <v>0</v>
          </cell>
          <cell r="KD35">
            <v>0</v>
          </cell>
          <cell r="KE35">
            <v>0</v>
          </cell>
          <cell r="KF35">
            <v>75302.878957309484</v>
          </cell>
          <cell r="KG35">
            <v>919450.98267001437</v>
          </cell>
          <cell r="KH35">
            <v>0</v>
          </cell>
          <cell r="KI35">
            <v>0</v>
          </cell>
          <cell r="KJ35">
            <v>0</v>
          </cell>
          <cell r="KK35">
            <v>0</v>
          </cell>
          <cell r="KL35">
            <v>73504.967124764298</v>
          </cell>
          <cell r="KM35">
            <v>930734.70067535143</v>
          </cell>
          <cell r="KN35">
            <v>0</v>
          </cell>
          <cell r="KO35">
            <v>0</v>
          </cell>
          <cell r="KP35">
            <v>0</v>
          </cell>
          <cell r="KQ35">
            <v>0</v>
          </cell>
          <cell r="KR35">
            <v>71650.49273875948</v>
          </cell>
          <cell r="KS35">
            <v>942156.89511328121</v>
          </cell>
          <cell r="KT35">
            <v>0</v>
          </cell>
          <cell r="KU35">
            <v>0</v>
          </cell>
          <cell r="KV35">
            <v>0</v>
          </cell>
          <cell r="KW35">
            <v>0</v>
          </cell>
          <cell r="KX35">
            <v>69740.536821566813</v>
          </cell>
          <cell r="KY35">
            <v>953719.26539904717</v>
          </cell>
          <cell r="KZ35">
            <v>0</v>
          </cell>
          <cell r="LA35">
            <v>0</v>
          </cell>
          <cell r="LB35">
            <v>0</v>
          </cell>
          <cell r="LC35">
            <v>0</v>
          </cell>
          <cell r="LD35">
            <v>67772.910932214843</v>
          </cell>
          <cell r="LE35">
            <v>965423.53180351562</v>
          </cell>
          <cell r="LF35">
            <v>0</v>
          </cell>
          <cell r="LG35">
            <v>0</v>
          </cell>
          <cell r="LH35">
            <v>0</v>
          </cell>
          <cell r="LI35">
            <v>0</v>
          </cell>
          <cell r="LJ35">
            <v>65746.487246008008</v>
          </cell>
          <cell r="LK35">
            <v>977271.43570911954</v>
          </cell>
          <cell r="LL35">
            <v>0</v>
          </cell>
          <cell r="LM35">
            <v>0</v>
          </cell>
          <cell r="LN35">
            <v>0</v>
          </cell>
          <cell r="LO35">
            <v>0</v>
          </cell>
          <cell r="LP35">
            <v>63658.971747405158</v>
          </cell>
          <cell r="LQ35">
            <v>989264.73986894591</v>
          </cell>
          <cell r="LR35">
            <v>0</v>
          </cell>
          <cell r="LS35">
            <v>0</v>
          </cell>
          <cell r="LT35">
            <v>0</v>
          </cell>
          <cell r="LU35">
            <v>0</v>
          </cell>
          <cell r="LV35">
            <v>61511.478633110069</v>
          </cell>
          <cell r="LW35">
            <v>1001405.2286690003</v>
          </cell>
          <cell r="LX35">
            <v>0</v>
          </cell>
          <cell r="LY35">
            <v>0</v>
          </cell>
          <cell r="LZ35">
            <v>0</v>
          </cell>
          <cell r="MA35">
            <v>0</v>
          </cell>
          <cell r="MB35">
            <v>59301.688907217482</v>
          </cell>
          <cell r="MC35">
            <v>1013694.7083936922</v>
          </cell>
          <cell r="MD35">
            <v>0</v>
          </cell>
          <cell r="ME35">
            <v>0</v>
          </cell>
          <cell r="MF35">
            <v>0</v>
          </cell>
          <cell r="MG35">
            <v>0</v>
          </cell>
          <cell r="MH35">
            <v>57027.207010662511</v>
          </cell>
          <cell r="MI35">
            <v>1026135.0074945764</v>
          </cell>
          <cell r="MJ35">
            <v>0</v>
          </cell>
          <cell r="MK35">
            <v>0</v>
          </cell>
          <cell r="ML35">
            <v>0</v>
          </cell>
          <cell r="MM35">
            <v>0</v>
          </cell>
          <cell r="MN35">
            <v>54689.172425068493</v>
          </cell>
          <cell r="MO35">
            <v>1038727.976862394</v>
          </cell>
          <cell r="MP35">
            <v>0</v>
          </cell>
          <cell r="MQ35">
            <v>0</v>
          </cell>
          <cell r="MR35">
            <v>0</v>
          </cell>
          <cell r="MS35">
            <v>0</v>
          </cell>
          <cell r="MT35">
            <v>52285.163283753696</v>
          </cell>
          <cell r="MU35">
            <v>1051475.4901024511</v>
          </cell>
          <cell r="MV35">
            <v>0</v>
          </cell>
          <cell r="MW35">
            <v>0</v>
          </cell>
          <cell r="MX35">
            <v>0</v>
          </cell>
          <cell r="MY35">
            <v>0</v>
          </cell>
          <cell r="MZ35">
            <v>49812.678101572077</v>
          </cell>
          <cell r="NA35">
            <v>1064379.4438133775</v>
          </cell>
          <cell r="NB35">
            <v>0</v>
          </cell>
          <cell r="NC35">
            <v>0</v>
          </cell>
          <cell r="ND35">
            <v>0</v>
          </cell>
          <cell r="NE35">
            <v>0</v>
          </cell>
          <cell r="NF35">
            <v>47272.881982114151</v>
          </cell>
          <cell r="NG35">
            <v>1077441.757869306</v>
          </cell>
          <cell r="NH35">
            <v>0</v>
          </cell>
          <cell r="NI35">
            <v>0</v>
          </cell>
          <cell r="NJ35">
            <v>0</v>
          </cell>
          <cell r="NK35">
            <v>0</v>
          </cell>
          <cell r="NL35">
            <v>44663.245741129627</v>
          </cell>
          <cell r="NM35">
            <v>1090664.3757055146</v>
          </cell>
          <cell r="NN35">
            <v>0</v>
          </cell>
          <cell r="NO35">
            <v>0</v>
          </cell>
          <cell r="NP35">
            <v>0</v>
          </cell>
          <cell r="NQ35">
            <v>0</v>
          </cell>
          <cell r="NR35">
            <v>41981.157399207063</v>
          </cell>
          <cell r="NS35">
            <v>1104049.2646075743</v>
          </cell>
          <cell r="NT35">
            <v>0</v>
          </cell>
          <cell r="NU35">
            <v>0</v>
          </cell>
          <cell r="NV35">
            <v>0</v>
          </cell>
          <cell r="NW35">
            <v>0</v>
          </cell>
          <cell r="NX35">
            <v>39227.808008952692</v>
          </cell>
          <cell r="NY35">
            <v>1117598.416004047</v>
          </cell>
          <cell r="NZ35">
            <v>0</v>
          </cell>
          <cell r="OA35">
            <v>0</v>
          </cell>
          <cell r="OB35">
            <v>0</v>
          </cell>
          <cell r="OC35">
            <v>0</v>
          </cell>
          <cell r="OD35">
            <v>36400.556433184276</v>
          </cell>
          <cell r="OE35">
            <v>1131313.845762772</v>
          </cell>
          <cell r="OF35">
            <v>0</v>
          </cell>
          <cell r="OG35">
            <v>0</v>
          </cell>
          <cell r="OH35">
            <v>0</v>
          </cell>
          <cell r="OI35">
            <v>0</v>
          </cell>
          <cell r="OJ35">
            <v>33496.675436664656</v>
          </cell>
          <cell r="OK35">
            <v>1145197.594490791</v>
          </cell>
          <cell r="OL35">
            <v>0</v>
          </cell>
          <cell r="OM35">
            <v>0</v>
          </cell>
          <cell r="ON35">
            <v>0</v>
          </cell>
          <cell r="OO35">
            <v>0</v>
          </cell>
          <cell r="OP35">
            <v>30517.382336851799</v>
          </cell>
          <cell r="OQ35">
            <v>1159251.7278379542</v>
          </cell>
          <cell r="OR35">
            <v>0</v>
          </cell>
          <cell r="OS35">
            <v>0</v>
          </cell>
          <cell r="OT35">
            <v>0</v>
          </cell>
          <cell r="OU35">
            <v>0</v>
          </cell>
          <cell r="OV35">
            <v>27459.919211817421</v>
          </cell>
          <cell r="OW35">
            <v>1173478.3368042503</v>
          </cell>
          <cell r="OX35">
            <v>0</v>
          </cell>
          <cell r="OY35">
            <v>0</v>
          </cell>
          <cell r="OZ35">
            <v>0</v>
          </cell>
          <cell r="PA35">
            <v>0</v>
          </cell>
          <cell r="PB35">
            <v>24321.43860749359</v>
          </cell>
          <cell r="PC35">
            <v>1187879.5380509116</v>
          </cell>
          <cell r="PD35">
            <v>0</v>
          </cell>
          <cell r="PE35">
            <v>0</v>
          </cell>
          <cell r="PF35">
            <v>0</v>
          </cell>
          <cell r="PG35">
            <v>0</v>
          </cell>
          <cell r="PH35">
            <v>21103.184409523354</v>
          </cell>
          <cell r="PI35">
            <v>1202457.4742153315</v>
          </cell>
          <cell r="PJ35">
            <v>0</v>
          </cell>
          <cell r="PK35">
            <v>0</v>
          </cell>
          <cell r="PL35">
            <v>0</v>
          </cell>
          <cell r="PM35">
            <v>0</v>
          </cell>
          <cell r="PN35">
            <v>17802.27687476296</v>
          </cell>
          <cell r="PO35">
            <v>1217214.3142298528</v>
          </cell>
          <cell r="PP35">
            <v>0</v>
          </cell>
          <cell r="PQ35">
            <v>0</v>
          </cell>
          <cell r="PR35">
            <v>0</v>
          </cell>
          <cell r="PS35">
            <v>0</v>
          </cell>
          <cell r="PT35">
            <v>14415.743157462091</v>
          </cell>
          <cell r="PU35">
            <v>1232152.2536444641</v>
          </cell>
          <cell r="PV35">
            <v>0</v>
          </cell>
          <cell r="PW35">
            <v>0</v>
          </cell>
          <cell r="PX35">
            <v>0</v>
          </cell>
          <cell r="PY35">
            <v>0</v>
          </cell>
          <cell r="PZ35">
            <v>10944.854000909003</v>
          </cell>
          <cell r="QA35">
            <v>1247273.5149534582</v>
          </cell>
          <cell r="QB35">
            <v>0</v>
          </cell>
          <cell r="QC35">
            <v>0</v>
          </cell>
          <cell r="QD35">
            <v>0</v>
          </cell>
          <cell r="QE35">
            <v>0</v>
          </cell>
          <cell r="QF35">
            <v>0</v>
          </cell>
          <cell r="QG35">
            <v>0</v>
          </cell>
          <cell r="QH35">
            <v>0</v>
          </cell>
          <cell r="QI35">
            <v>0</v>
          </cell>
          <cell r="QJ35">
            <v>0</v>
          </cell>
          <cell r="QK35">
            <v>0</v>
          </cell>
          <cell r="QL35">
            <v>0</v>
          </cell>
          <cell r="QM35">
            <v>0</v>
          </cell>
          <cell r="QN35">
            <v>0</v>
          </cell>
          <cell r="QO35">
            <v>0</v>
          </cell>
          <cell r="QP35">
            <v>0</v>
          </cell>
          <cell r="QQ35">
            <v>0</v>
          </cell>
          <cell r="QR35">
            <v>0</v>
          </cell>
          <cell r="QS35">
            <v>0</v>
          </cell>
          <cell r="QT35">
            <v>0</v>
          </cell>
          <cell r="QU35">
            <v>0</v>
          </cell>
          <cell r="QV35">
            <v>0</v>
          </cell>
          <cell r="QW35">
            <v>0</v>
          </cell>
          <cell r="QX35">
            <v>0</v>
          </cell>
          <cell r="QY35">
            <v>0</v>
          </cell>
          <cell r="QZ35">
            <v>0</v>
          </cell>
          <cell r="RA35">
            <v>0</v>
          </cell>
          <cell r="RB35">
            <v>0</v>
          </cell>
          <cell r="RC35">
            <v>0</v>
          </cell>
          <cell r="RD35">
            <v>0</v>
          </cell>
          <cell r="RE35">
            <v>0</v>
          </cell>
          <cell r="RF35">
            <v>0</v>
          </cell>
          <cell r="RG35">
            <v>0</v>
          </cell>
          <cell r="RH35">
            <v>0</v>
          </cell>
          <cell r="RI35">
            <v>0</v>
          </cell>
          <cell r="RJ35">
            <v>0</v>
          </cell>
          <cell r="RK35">
            <v>0</v>
          </cell>
          <cell r="RL35">
            <v>0</v>
          </cell>
          <cell r="RM35">
            <v>0</v>
          </cell>
          <cell r="RN35">
            <v>0</v>
          </cell>
          <cell r="RO35">
            <v>0</v>
          </cell>
          <cell r="RP35">
            <v>0</v>
          </cell>
          <cell r="RQ35">
            <v>0</v>
          </cell>
          <cell r="RR35">
            <v>0</v>
          </cell>
          <cell r="RS35">
            <v>0</v>
          </cell>
          <cell r="RT35">
            <v>0</v>
          </cell>
          <cell r="RU35">
            <v>0</v>
          </cell>
          <cell r="RV35">
            <v>0</v>
          </cell>
          <cell r="RW35">
            <v>0</v>
          </cell>
          <cell r="RX35">
            <v>0</v>
          </cell>
          <cell r="RY35">
            <v>0</v>
          </cell>
          <cell r="RZ35">
            <v>0</v>
          </cell>
          <cell r="SA35">
            <v>0</v>
          </cell>
          <cell r="SB35">
            <v>0</v>
          </cell>
          <cell r="SC35">
            <v>0</v>
          </cell>
          <cell r="SD35">
            <v>0</v>
          </cell>
          <cell r="SE35">
            <v>0</v>
          </cell>
          <cell r="SF35">
            <v>0</v>
          </cell>
          <cell r="SG35">
            <v>0</v>
          </cell>
          <cell r="SH35">
            <v>0</v>
          </cell>
          <cell r="SI35">
            <v>0</v>
          </cell>
          <cell r="SJ35">
            <v>0</v>
          </cell>
          <cell r="SK35">
            <v>0</v>
          </cell>
          <cell r="SL35">
            <v>0</v>
          </cell>
          <cell r="SM35">
            <v>0</v>
          </cell>
          <cell r="SN35">
            <v>0</v>
          </cell>
          <cell r="SO35">
            <v>0</v>
          </cell>
          <cell r="SP35">
            <v>0</v>
          </cell>
          <cell r="SQ35">
            <v>0</v>
          </cell>
          <cell r="SR35">
            <v>0</v>
          </cell>
          <cell r="SS35">
            <v>0</v>
          </cell>
          <cell r="ST35">
            <v>0</v>
          </cell>
          <cell r="SU35">
            <v>0</v>
          </cell>
          <cell r="SV35">
            <v>0</v>
          </cell>
          <cell r="SW35">
            <v>0</v>
          </cell>
          <cell r="SX35">
            <v>0</v>
          </cell>
          <cell r="SY35">
            <v>0</v>
          </cell>
          <cell r="SZ35">
            <v>0</v>
          </cell>
          <cell r="TA35">
            <v>0</v>
          </cell>
          <cell r="TB35">
            <v>0</v>
          </cell>
          <cell r="TC35">
            <v>0</v>
          </cell>
          <cell r="TD35">
            <v>0</v>
          </cell>
          <cell r="TE35">
            <v>0</v>
          </cell>
          <cell r="TF35">
            <v>0</v>
          </cell>
          <cell r="TG35">
            <v>0</v>
          </cell>
          <cell r="TH35">
            <v>0</v>
          </cell>
          <cell r="TI35">
            <v>0</v>
          </cell>
          <cell r="TJ35">
            <v>0</v>
          </cell>
          <cell r="TK35">
            <v>0</v>
          </cell>
          <cell r="TL35">
            <v>0</v>
          </cell>
          <cell r="TM35">
            <v>0</v>
          </cell>
          <cell r="TN35">
            <v>0</v>
          </cell>
          <cell r="TO35">
            <v>0</v>
          </cell>
          <cell r="TP35">
            <v>0</v>
          </cell>
          <cell r="TQ35">
            <v>0</v>
          </cell>
          <cell r="TR35">
            <v>0</v>
          </cell>
          <cell r="TS35">
            <v>0</v>
          </cell>
          <cell r="TT35">
            <v>0</v>
          </cell>
          <cell r="TU35">
            <v>0</v>
          </cell>
          <cell r="TV35">
            <v>0</v>
          </cell>
          <cell r="TW35">
            <v>0</v>
          </cell>
          <cell r="TX35">
            <v>0</v>
          </cell>
          <cell r="TY35">
            <v>0</v>
          </cell>
          <cell r="TZ35">
            <v>0</v>
          </cell>
          <cell r="UA35">
            <v>0</v>
          </cell>
          <cell r="UB35">
            <v>0</v>
          </cell>
          <cell r="UC35">
            <v>0</v>
          </cell>
          <cell r="UD35">
            <v>0</v>
          </cell>
          <cell r="UE35">
            <v>0</v>
          </cell>
          <cell r="UF35">
            <v>0</v>
          </cell>
          <cell r="UG35">
            <v>0</v>
          </cell>
          <cell r="UH35">
            <v>0</v>
          </cell>
          <cell r="UI35">
            <v>0</v>
          </cell>
          <cell r="UJ35">
            <v>0</v>
          </cell>
          <cell r="UK35">
            <v>0</v>
          </cell>
          <cell r="UL35">
            <v>0</v>
          </cell>
          <cell r="UM35">
            <v>0</v>
          </cell>
          <cell r="UN35">
            <v>0</v>
          </cell>
          <cell r="UO35">
            <v>0</v>
          </cell>
          <cell r="UP35">
            <v>0</v>
          </cell>
          <cell r="UQ35">
            <v>0</v>
          </cell>
          <cell r="UR35">
            <v>0</v>
          </cell>
          <cell r="US35">
            <v>0</v>
          </cell>
          <cell r="UT35">
            <v>0</v>
          </cell>
          <cell r="UU35">
            <v>0</v>
          </cell>
          <cell r="UV35">
            <v>0</v>
          </cell>
          <cell r="UW35">
            <v>0</v>
          </cell>
          <cell r="UX35">
            <v>0</v>
          </cell>
          <cell r="UY35">
            <v>0</v>
          </cell>
          <cell r="UZ35">
            <v>0</v>
          </cell>
          <cell r="VA35">
            <v>0</v>
          </cell>
          <cell r="VB35">
            <v>0</v>
          </cell>
          <cell r="VC35">
            <v>0</v>
          </cell>
          <cell r="VD35">
            <v>0</v>
          </cell>
          <cell r="VE35">
            <v>0</v>
          </cell>
          <cell r="VF35">
            <v>0</v>
          </cell>
          <cell r="VG35">
            <v>0</v>
          </cell>
          <cell r="VH35">
            <v>0</v>
          </cell>
          <cell r="VI35">
            <v>0</v>
          </cell>
          <cell r="VJ35">
            <v>0</v>
          </cell>
          <cell r="VK35">
            <v>0</v>
          </cell>
          <cell r="VL35">
            <v>0</v>
          </cell>
          <cell r="VM35">
            <v>0</v>
          </cell>
          <cell r="VN35">
            <v>0</v>
          </cell>
          <cell r="VO35">
            <v>0</v>
          </cell>
          <cell r="VP35">
            <v>0</v>
          </cell>
          <cell r="VQ35">
            <v>0</v>
          </cell>
          <cell r="VR35">
            <v>0</v>
          </cell>
          <cell r="VS35">
            <v>0</v>
          </cell>
          <cell r="VT35">
            <v>0</v>
          </cell>
          <cell r="VU35">
            <v>0</v>
          </cell>
          <cell r="VV35">
            <v>0</v>
          </cell>
          <cell r="VW35">
            <v>0</v>
          </cell>
          <cell r="VX35">
            <v>0</v>
          </cell>
          <cell r="VY35">
            <v>0</v>
          </cell>
          <cell r="VZ35">
            <v>0</v>
          </cell>
          <cell r="WA35">
            <v>0</v>
          </cell>
          <cell r="WB35">
            <v>0</v>
          </cell>
          <cell r="WC35">
            <v>0</v>
          </cell>
          <cell r="WD35">
            <v>0</v>
          </cell>
          <cell r="WE35">
            <v>0</v>
          </cell>
          <cell r="WF35">
            <v>0</v>
          </cell>
          <cell r="WG35">
            <v>0</v>
          </cell>
          <cell r="WH35">
            <v>0</v>
          </cell>
          <cell r="WI35">
            <v>0</v>
          </cell>
          <cell r="WJ35">
            <v>0</v>
          </cell>
          <cell r="WK35">
            <v>0</v>
          </cell>
          <cell r="WL35">
            <v>0</v>
          </cell>
          <cell r="WM35">
            <v>0</v>
          </cell>
          <cell r="WN35">
            <v>0</v>
          </cell>
          <cell r="WO35">
            <v>0</v>
          </cell>
          <cell r="WP35">
            <v>0</v>
          </cell>
          <cell r="WQ35">
            <v>0</v>
          </cell>
          <cell r="WR35">
            <v>0</v>
          </cell>
          <cell r="WS35">
            <v>0</v>
          </cell>
          <cell r="WT35">
            <v>0</v>
          </cell>
          <cell r="WU35">
            <v>0</v>
          </cell>
          <cell r="WV35">
            <v>0</v>
          </cell>
          <cell r="WW35">
            <v>0</v>
          </cell>
          <cell r="WX35">
            <v>0</v>
          </cell>
          <cell r="WY35">
            <v>0</v>
          </cell>
          <cell r="WZ35">
            <v>0</v>
          </cell>
          <cell r="XA35">
            <v>0</v>
          </cell>
          <cell r="XB35">
            <v>0</v>
          </cell>
          <cell r="XC35">
            <v>0</v>
          </cell>
          <cell r="XD35">
            <v>0</v>
          </cell>
          <cell r="XE35">
            <v>0</v>
          </cell>
          <cell r="XF35">
            <v>0</v>
          </cell>
          <cell r="XG35">
            <v>0</v>
          </cell>
          <cell r="XH35">
            <v>0</v>
          </cell>
          <cell r="XI35">
            <v>0</v>
          </cell>
          <cell r="XJ35">
            <v>0</v>
          </cell>
          <cell r="XK35">
            <v>0</v>
          </cell>
          <cell r="XL35">
            <v>0</v>
          </cell>
          <cell r="XM35">
            <v>0</v>
          </cell>
          <cell r="XN35">
            <v>0</v>
          </cell>
          <cell r="XO35">
            <v>0</v>
          </cell>
          <cell r="XP35">
            <v>0</v>
          </cell>
          <cell r="XQ35">
            <v>0</v>
          </cell>
        </row>
        <row r="36">
          <cell r="C36">
            <v>17.596709723832948</v>
          </cell>
          <cell r="F36" t="str">
            <v>USD</v>
          </cell>
          <cell r="G36" t="str">
            <v>Coparticipación Federal de Impuestos</v>
          </cell>
          <cell r="N36" t="str">
            <v>Organismos Multilaterales</v>
          </cell>
          <cell r="P36" t="str">
            <v>LIBOR</v>
          </cell>
          <cell r="BN36">
            <v>0</v>
          </cell>
          <cell r="BO36">
            <v>0</v>
          </cell>
          <cell r="BP36">
            <v>510793.37236054835</v>
          </cell>
          <cell r="BQ36">
            <v>2685557.4524999997</v>
          </cell>
          <cell r="BR36">
            <v>0</v>
          </cell>
          <cell r="BS36">
            <v>0</v>
          </cell>
          <cell r="BT36">
            <v>0</v>
          </cell>
          <cell r="BU36">
            <v>0</v>
          </cell>
          <cell r="BV36">
            <v>0</v>
          </cell>
          <cell r="BW36">
            <v>0</v>
          </cell>
          <cell r="BX36">
            <v>0</v>
          </cell>
          <cell r="BY36">
            <v>0</v>
          </cell>
          <cell r="BZ36">
            <v>0</v>
          </cell>
          <cell r="CA36">
            <v>0</v>
          </cell>
          <cell r="CB36">
            <v>509685.76968576055</v>
          </cell>
          <cell r="CC36">
            <v>3178174.5</v>
          </cell>
          <cell r="CD36">
            <v>0</v>
          </cell>
          <cell r="CE36">
            <v>0</v>
          </cell>
          <cell r="CF36">
            <v>0</v>
          </cell>
          <cell r="CG36">
            <v>0</v>
          </cell>
          <cell r="CH36">
            <v>0</v>
          </cell>
          <cell r="CI36">
            <v>0</v>
          </cell>
          <cell r="CJ36">
            <v>0</v>
          </cell>
          <cell r="CK36">
            <v>0</v>
          </cell>
          <cell r="CL36">
            <v>0</v>
          </cell>
          <cell r="CM36">
            <v>0</v>
          </cell>
          <cell r="CN36">
            <v>493091.72711788217</v>
          </cell>
          <cell r="CO36">
            <v>3629484.4696942386</v>
          </cell>
          <cell r="CP36">
            <v>0</v>
          </cell>
          <cell r="CQ36">
            <v>0</v>
          </cell>
          <cell r="CR36">
            <v>0</v>
          </cell>
          <cell r="CS36">
            <v>0</v>
          </cell>
          <cell r="CT36">
            <v>0</v>
          </cell>
          <cell r="CU36">
            <v>0</v>
          </cell>
          <cell r="CV36">
            <v>0</v>
          </cell>
          <cell r="CW36">
            <v>0</v>
          </cell>
          <cell r="CX36">
            <v>0</v>
          </cell>
          <cell r="CY36">
            <v>0</v>
          </cell>
          <cell r="CZ36">
            <v>430398.1687717748</v>
          </cell>
          <cell r="DA36">
            <v>4003539.2073870073</v>
          </cell>
          <cell r="DB36">
            <v>0</v>
          </cell>
          <cell r="DC36">
            <v>0</v>
          </cell>
          <cell r="DD36">
            <v>0</v>
          </cell>
          <cell r="DE36">
            <v>0</v>
          </cell>
          <cell r="DF36">
            <v>0</v>
          </cell>
          <cell r="DG36">
            <v>0</v>
          </cell>
          <cell r="DH36">
            <v>0</v>
          </cell>
          <cell r="DI36">
            <v>0</v>
          </cell>
          <cell r="DJ36">
            <v>0</v>
          </cell>
          <cell r="DK36">
            <v>0</v>
          </cell>
          <cell r="DL36">
            <v>354679.68422690744</v>
          </cell>
          <cell r="DM36">
            <v>4351132.2200270714</v>
          </cell>
          <cell r="DN36">
            <v>0</v>
          </cell>
          <cell r="DO36">
            <v>0</v>
          </cell>
          <cell r="DP36">
            <v>0</v>
          </cell>
          <cell r="DQ36">
            <v>0</v>
          </cell>
          <cell r="DR36">
            <v>0</v>
          </cell>
          <cell r="DS36">
            <v>0</v>
          </cell>
          <cell r="DT36">
            <v>0</v>
          </cell>
          <cell r="DU36">
            <v>0</v>
          </cell>
          <cell r="DV36">
            <v>0</v>
          </cell>
          <cell r="DW36">
            <v>0</v>
          </cell>
          <cell r="DX36">
            <v>252496.00808505664</v>
          </cell>
          <cell r="DY36">
            <v>4723359.2730660103</v>
          </cell>
          <cell r="DZ36">
            <v>0</v>
          </cell>
          <cell r="EA36">
            <v>0</v>
          </cell>
          <cell r="EB36">
            <v>0</v>
          </cell>
          <cell r="EC36">
            <v>0</v>
          </cell>
          <cell r="ED36">
            <v>0</v>
          </cell>
          <cell r="EE36">
            <v>0</v>
          </cell>
          <cell r="EF36">
            <v>0</v>
          </cell>
          <cell r="EG36">
            <v>0</v>
          </cell>
          <cell r="EH36">
            <v>0</v>
          </cell>
          <cell r="EI36">
            <v>0</v>
          </cell>
          <cell r="EJ36">
            <v>137438.41798941951</v>
          </cell>
          <cell r="EK36">
            <v>5058192.9348873813</v>
          </cell>
          <cell r="EL36">
            <v>0</v>
          </cell>
          <cell r="EM36">
            <v>0</v>
          </cell>
          <cell r="EN36">
            <v>0</v>
          </cell>
          <cell r="EO36">
            <v>0</v>
          </cell>
          <cell r="EP36">
            <v>0</v>
          </cell>
          <cell r="EQ36">
            <v>0</v>
          </cell>
          <cell r="ER36">
            <v>0</v>
          </cell>
          <cell r="ES36">
            <v>0</v>
          </cell>
          <cell r="ET36">
            <v>0</v>
          </cell>
          <cell r="EU36">
            <v>0</v>
          </cell>
          <cell r="EV36">
            <v>0</v>
          </cell>
          <cell r="EW36">
            <v>0</v>
          </cell>
          <cell r="EX36">
            <v>0</v>
          </cell>
          <cell r="EY36">
            <v>0</v>
          </cell>
          <cell r="EZ36">
            <v>0</v>
          </cell>
          <cell r="FA36">
            <v>0</v>
          </cell>
          <cell r="FB36">
            <v>0</v>
          </cell>
          <cell r="FC36">
            <v>0</v>
          </cell>
          <cell r="FD36">
            <v>0</v>
          </cell>
          <cell r="FE36">
            <v>0</v>
          </cell>
          <cell r="FF36">
            <v>0</v>
          </cell>
          <cell r="FG36">
            <v>0</v>
          </cell>
          <cell r="FH36">
            <v>0</v>
          </cell>
          <cell r="FI36">
            <v>0</v>
          </cell>
          <cell r="FJ36">
            <v>0</v>
          </cell>
          <cell r="FK36">
            <v>0</v>
          </cell>
          <cell r="FL36">
            <v>0</v>
          </cell>
          <cell r="FM36">
            <v>0</v>
          </cell>
          <cell r="FN36">
            <v>0</v>
          </cell>
          <cell r="FO36">
            <v>0</v>
          </cell>
          <cell r="FP36">
            <v>0</v>
          </cell>
          <cell r="FQ36">
            <v>0</v>
          </cell>
          <cell r="FR36">
            <v>0</v>
          </cell>
          <cell r="FS36">
            <v>0</v>
          </cell>
          <cell r="FT36">
            <v>0</v>
          </cell>
          <cell r="FU36">
            <v>0</v>
          </cell>
          <cell r="FV36">
            <v>0</v>
          </cell>
          <cell r="FW36">
            <v>0</v>
          </cell>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L36">
            <v>0</v>
          </cell>
          <cell r="GM36">
            <v>0</v>
          </cell>
          <cell r="GN36">
            <v>0</v>
          </cell>
          <cell r="GO36">
            <v>0</v>
          </cell>
          <cell r="GP36">
            <v>0</v>
          </cell>
          <cell r="GQ36">
            <v>0</v>
          </cell>
          <cell r="GR36">
            <v>0</v>
          </cell>
          <cell r="GS36">
            <v>0</v>
          </cell>
          <cell r="GT36">
            <v>0</v>
          </cell>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cell r="HN36">
            <v>0</v>
          </cell>
          <cell r="HO36">
            <v>0</v>
          </cell>
          <cell r="HP36">
            <v>0</v>
          </cell>
          <cell r="HQ36">
            <v>0</v>
          </cell>
          <cell r="HR36">
            <v>0</v>
          </cell>
          <cell r="HS36">
            <v>0</v>
          </cell>
          <cell r="HT36">
            <v>0</v>
          </cell>
          <cell r="HU36">
            <v>0</v>
          </cell>
          <cell r="HV36">
            <v>0</v>
          </cell>
          <cell r="HW36">
            <v>0</v>
          </cell>
          <cell r="HX36">
            <v>0</v>
          </cell>
          <cell r="HY36">
            <v>0</v>
          </cell>
          <cell r="HZ36">
            <v>0</v>
          </cell>
          <cell r="IA36">
            <v>0</v>
          </cell>
          <cell r="IB36">
            <v>0</v>
          </cell>
          <cell r="IC36">
            <v>0</v>
          </cell>
          <cell r="ID36">
            <v>0</v>
          </cell>
          <cell r="IE36">
            <v>0</v>
          </cell>
          <cell r="IF36">
            <v>0</v>
          </cell>
          <cell r="IG36">
            <v>0</v>
          </cell>
          <cell r="IH36">
            <v>0</v>
          </cell>
          <cell r="II36">
            <v>0</v>
          </cell>
          <cell r="IJ36">
            <v>0</v>
          </cell>
          <cell r="IK36">
            <v>0</v>
          </cell>
          <cell r="IL36">
            <v>0</v>
          </cell>
          <cell r="IM36">
            <v>0</v>
          </cell>
          <cell r="IN36">
            <v>0</v>
          </cell>
          <cell r="IO36">
            <v>0</v>
          </cell>
          <cell r="IP36">
            <v>0</v>
          </cell>
          <cell r="IQ36">
            <v>0</v>
          </cell>
          <cell r="IR36">
            <v>0</v>
          </cell>
          <cell r="IS36">
            <v>0</v>
          </cell>
          <cell r="IT36">
            <v>0</v>
          </cell>
          <cell r="IU36">
            <v>0</v>
          </cell>
          <cell r="IV36">
            <v>0</v>
          </cell>
          <cell r="IW36">
            <v>0</v>
          </cell>
          <cell r="IX36">
            <v>0</v>
          </cell>
          <cell r="IY36">
            <v>0</v>
          </cell>
          <cell r="IZ36">
            <v>0</v>
          </cell>
          <cell r="JA36">
            <v>0</v>
          </cell>
          <cell r="JB36">
            <v>0</v>
          </cell>
          <cell r="JC36">
            <v>0</v>
          </cell>
          <cell r="JD36">
            <v>0</v>
          </cell>
          <cell r="JE36">
            <v>0</v>
          </cell>
          <cell r="JF36">
            <v>0</v>
          </cell>
          <cell r="JG36">
            <v>0</v>
          </cell>
          <cell r="JH36">
            <v>0</v>
          </cell>
          <cell r="JI36">
            <v>0</v>
          </cell>
          <cell r="JJ36">
            <v>0</v>
          </cell>
          <cell r="JK36">
            <v>0</v>
          </cell>
          <cell r="JL36">
            <v>0</v>
          </cell>
          <cell r="JM36">
            <v>0</v>
          </cell>
          <cell r="JN36">
            <v>0</v>
          </cell>
          <cell r="JO36">
            <v>0</v>
          </cell>
          <cell r="JP36">
            <v>0</v>
          </cell>
          <cell r="JQ36">
            <v>0</v>
          </cell>
          <cell r="JR36">
            <v>0</v>
          </cell>
          <cell r="JS36">
            <v>0</v>
          </cell>
          <cell r="JT36">
            <v>0</v>
          </cell>
          <cell r="JU36">
            <v>0</v>
          </cell>
          <cell r="JV36">
            <v>0</v>
          </cell>
          <cell r="JW36">
            <v>0</v>
          </cell>
          <cell r="JX36">
            <v>0</v>
          </cell>
          <cell r="JY36">
            <v>0</v>
          </cell>
          <cell r="JZ36">
            <v>0</v>
          </cell>
          <cell r="KA36">
            <v>0</v>
          </cell>
          <cell r="KB36">
            <v>0</v>
          </cell>
          <cell r="KC36">
            <v>0</v>
          </cell>
          <cell r="KD36">
            <v>0</v>
          </cell>
          <cell r="KE36">
            <v>0</v>
          </cell>
          <cell r="KF36">
            <v>0</v>
          </cell>
          <cell r="KG36">
            <v>0</v>
          </cell>
          <cell r="KH36">
            <v>0</v>
          </cell>
          <cell r="KI36">
            <v>0</v>
          </cell>
          <cell r="KJ36">
            <v>0</v>
          </cell>
          <cell r="KK36">
            <v>0</v>
          </cell>
          <cell r="KL36">
            <v>0</v>
          </cell>
          <cell r="KM36">
            <v>0</v>
          </cell>
          <cell r="KN36">
            <v>0</v>
          </cell>
          <cell r="KO36">
            <v>0</v>
          </cell>
          <cell r="KP36">
            <v>0</v>
          </cell>
          <cell r="KQ36">
            <v>0</v>
          </cell>
          <cell r="KR36">
            <v>0</v>
          </cell>
          <cell r="KS36">
            <v>0</v>
          </cell>
          <cell r="KT36">
            <v>0</v>
          </cell>
          <cell r="KU36">
            <v>0</v>
          </cell>
          <cell r="KV36">
            <v>0</v>
          </cell>
          <cell r="KW36">
            <v>0</v>
          </cell>
          <cell r="KX36">
            <v>0</v>
          </cell>
          <cell r="KY36">
            <v>0</v>
          </cell>
          <cell r="KZ36">
            <v>0</v>
          </cell>
          <cell r="LA36">
            <v>0</v>
          </cell>
          <cell r="LB36">
            <v>0</v>
          </cell>
          <cell r="LC36">
            <v>0</v>
          </cell>
          <cell r="LD36">
            <v>0</v>
          </cell>
          <cell r="LE36">
            <v>0</v>
          </cell>
          <cell r="LF36">
            <v>0</v>
          </cell>
          <cell r="LG36">
            <v>0</v>
          </cell>
          <cell r="LH36">
            <v>0</v>
          </cell>
          <cell r="LI36">
            <v>0</v>
          </cell>
          <cell r="LJ36">
            <v>0</v>
          </cell>
          <cell r="LK36">
            <v>0</v>
          </cell>
          <cell r="LL36">
            <v>0</v>
          </cell>
          <cell r="LM36">
            <v>0</v>
          </cell>
          <cell r="LN36">
            <v>0</v>
          </cell>
          <cell r="LO36">
            <v>0</v>
          </cell>
          <cell r="LP36">
            <v>0</v>
          </cell>
          <cell r="LQ36">
            <v>0</v>
          </cell>
          <cell r="LR36">
            <v>0</v>
          </cell>
          <cell r="LS36">
            <v>0</v>
          </cell>
          <cell r="LT36">
            <v>0</v>
          </cell>
          <cell r="LU36">
            <v>0</v>
          </cell>
          <cell r="LV36">
            <v>0</v>
          </cell>
          <cell r="LW36">
            <v>0</v>
          </cell>
          <cell r="LX36">
            <v>0</v>
          </cell>
          <cell r="LY36">
            <v>0</v>
          </cell>
          <cell r="LZ36">
            <v>0</v>
          </cell>
          <cell r="MA36">
            <v>0</v>
          </cell>
          <cell r="MB36">
            <v>0</v>
          </cell>
          <cell r="MC36">
            <v>0</v>
          </cell>
          <cell r="MD36">
            <v>0</v>
          </cell>
          <cell r="ME36">
            <v>0</v>
          </cell>
          <cell r="MF36">
            <v>0</v>
          </cell>
          <cell r="MG36">
            <v>0</v>
          </cell>
          <cell r="MH36">
            <v>0</v>
          </cell>
          <cell r="MI36">
            <v>0</v>
          </cell>
          <cell r="MJ36">
            <v>0</v>
          </cell>
          <cell r="MK36">
            <v>0</v>
          </cell>
          <cell r="ML36">
            <v>0</v>
          </cell>
          <cell r="MM36">
            <v>0</v>
          </cell>
          <cell r="MN36">
            <v>0</v>
          </cell>
          <cell r="MO36">
            <v>0</v>
          </cell>
          <cell r="MP36">
            <v>0</v>
          </cell>
          <cell r="MQ36">
            <v>0</v>
          </cell>
          <cell r="MR36">
            <v>0</v>
          </cell>
          <cell r="MS36">
            <v>0</v>
          </cell>
          <cell r="MT36">
            <v>0</v>
          </cell>
          <cell r="MU36">
            <v>0</v>
          </cell>
          <cell r="MV36">
            <v>0</v>
          </cell>
          <cell r="MW36">
            <v>0</v>
          </cell>
          <cell r="MX36">
            <v>0</v>
          </cell>
          <cell r="MY36">
            <v>0</v>
          </cell>
          <cell r="MZ36">
            <v>0</v>
          </cell>
          <cell r="NA36">
            <v>0</v>
          </cell>
          <cell r="NB36">
            <v>0</v>
          </cell>
          <cell r="NC36">
            <v>0</v>
          </cell>
          <cell r="ND36">
            <v>0</v>
          </cell>
          <cell r="NE36">
            <v>0</v>
          </cell>
          <cell r="NF36">
            <v>0</v>
          </cell>
          <cell r="NG36">
            <v>0</v>
          </cell>
          <cell r="NH36">
            <v>0</v>
          </cell>
          <cell r="NI36">
            <v>0</v>
          </cell>
          <cell r="NJ36">
            <v>0</v>
          </cell>
          <cell r="NK36">
            <v>0</v>
          </cell>
          <cell r="NL36">
            <v>0</v>
          </cell>
          <cell r="NM36">
            <v>0</v>
          </cell>
          <cell r="NN36">
            <v>0</v>
          </cell>
          <cell r="NO36">
            <v>0</v>
          </cell>
          <cell r="NP36">
            <v>0</v>
          </cell>
          <cell r="NQ36">
            <v>0</v>
          </cell>
          <cell r="NR36">
            <v>0</v>
          </cell>
          <cell r="NS36">
            <v>0</v>
          </cell>
          <cell r="NT36">
            <v>0</v>
          </cell>
          <cell r="NU36">
            <v>0</v>
          </cell>
          <cell r="NV36">
            <v>0</v>
          </cell>
          <cell r="NW36">
            <v>0</v>
          </cell>
          <cell r="NX36">
            <v>0</v>
          </cell>
          <cell r="NY36">
            <v>0</v>
          </cell>
          <cell r="NZ36">
            <v>0</v>
          </cell>
          <cell r="OA36">
            <v>0</v>
          </cell>
          <cell r="OB36">
            <v>0</v>
          </cell>
          <cell r="OC36">
            <v>0</v>
          </cell>
          <cell r="OD36">
            <v>0</v>
          </cell>
          <cell r="OE36">
            <v>0</v>
          </cell>
          <cell r="OF36">
            <v>0</v>
          </cell>
          <cell r="OG36">
            <v>0</v>
          </cell>
          <cell r="OH36">
            <v>0</v>
          </cell>
          <cell r="OI36">
            <v>0</v>
          </cell>
          <cell r="OJ36">
            <v>0</v>
          </cell>
          <cell r="OK36">
            <v>0</v>
          </cell>
          <cell r="OL36">
            <v>0</v>
          </cell>
          <cell r="OM36">
            <v>0</v>
          </cell>
          <cell r="ON36">
            <v>0</v>
          </cell>
          <cell r="OO36">
            <v>0</v>
          </cell>
          <cell r="OP36">
            <v>0</v>
          </cell>
          <cell r="OQ36">
            <v>0</v>
          </cell>
          <cell r="OR36">
            <v>0</v>
          </cell>
          <cell r="OS36">
            <v>0</v>
          </cell>
          <cell r="OT36">
            <v>0</v>
          </cell>
          <cell r="OU36">
            <v>0</v>
          </cell>
          <cell r="OV36">
            <v>0</v>
          </cell>
          <cell r="OW36">
            <v>0</v>
          </cell>
          <cell r="OX36">
            <v>0</v>
          </cell>
          <cell r="OY36">
            <v>0</v>
          </cell>
          <cell r="OZ36">
            <v>0</v>
          </cell>
          <cell r="PA36">
            <v>0</v>
          </cell>
          <cell r="PB36">
            <v>0</v>
          </cell>
          <cell r="PC36">
            <v>0</v>
          </cell>
          <cell r="PD36">
            <v>0</v>
          </cell>
          <cell r="PE36">
            <v>0</v>
          </cell>
          <cell r="PF36">
            <v>0</v>
          </cell>
          <cell r="PG36">
            <v>0</v>
          </cell>
          <cell r="PH36">
            <v>0</v>
          </cell>
          <cell r="PI36">
            <v>0</v>
          </cell>
          <cell r="PJ36">
            <v>0</v>
          </cell>
          <cell r="PK36">
            <v>0</v>
          </cell>
          <cell r="PL36">
            <v>0</v>
          </cell>
          <cell r="PM36">
            <v>0</v>
          </cell>
          <cell r="PN36">
            <v>0</v>
          </cell>
          <cell r="PO36">
            <v>0</v>
          </cell>
          <cell r="PP36">
            <v>0</v>
          </cell>
          <cell r="PQ36">
            <v>0</v>
          </cell>
          <cell r="PR36">
            <v>0</v>
          </cell>
          <cell r="PS36">
            <v>0</v>
          </cell>
          <cell r="PT36">
            <v>0</v>
          </cell>
          <cell r="PU36">
            <v>0</v>
          </cell>
          <cell r="PV36">
            <v>0</v>
          </cell>
          <cell r="PW36">
            <v>0</v>
          </cell>
          <cell r="PX36">
            <v>0</v>
          </cell>
          <cell r="PY36">
            <v>0</v>
          </cell>
          <cell r="PZ36">
            <v>0</v>
          </cell>
          <cell r="QA36">
            <v>0</v>
          </cell>
          <cell r="QB36">
            <v>0</v>
          </cell>
          <cell r="QC36">
            <v>0</v>
          </cell>
          <cell r="QD36">
            <v>0</v>
          </cell>
          <cell r="QE36">
            <v>0</v>
          </cell>
          <cell r="QF36">
            <v>0</v>
          </cell>
          <cell r="QG36">
            <v>0</v>
          </cell>
          <cell r="QH36">
            <v>0</v>
          </cell>
          <cell r="QI36">
            <v>0</v>
          </cell>
          <cell r="QJ36">
            <v>0</v>
          </cell>
          <cell r="QK36">
            <v>0</v>
          </cell>
          <cell r="QL36">
            <v>0</v>
          </cell>
          <cell r="QM36">
            <v>0</v>
          </cell>
          <cell r="QN36">
            <v>0</v>
          </cell>
          <cell r="QO36">
            <v>0</v>
          </cell>
          <cell r="QP36">
            <v>0</v>
          </cell>
          <cell r="QQ36">
            <v>0</v>
          </cell>
          <cell r="QR36">
            <v>0</v>
          </cell>
          <cell r="QS36">
            <v>0</v>
          </cell>
          <cell r="QT36">
            <v>0</v>
          </cell>
          <cell r="QU36">
            <v>0</v>
          </cell>
          <cell r="QV36">
            <v>0</v>
          </cell>
          <cell r="QW36">
            <v>0</v>
          </cell>
          <cell r="QX36">
            <v>0</v>
          </cell>
          <cell r="QY36">
            <v>0</v>
          </cell>
          <cell r="QZ36">
            <v>0</v>
          </cell>
          <cell r="RA36">
            <v>0</v>
          </cell>
          <cell r="RB36">
            <v>0</v>
          </cell>
          <cell r="RC36">
            <v>0</v>
          </cell>
          <cell r="RD36">
            <v>0</v>
          </cell>
          <cell r="RE36">
            <v>0</v>
          </cell>
          <cell r="RF36">
            <v>0</v>
          </cell>
          <cell r="RG36">
            <v>0</v>
          </cell>
          <cell r="RH36">
            <v>0</v>
          </cell>
          <cell r="RI36">
            <v>0</v>
          </cell>
          <cell r="RJ36">
            <v>0</v>
          </cell>
          <cell r="RK36">
            <v>0</v>
          </cell>
          <cell r="RL36">
            <v>0</v>
          </cell>
          <cell r="RM36">
            <v>0</v>
          </cell>
          <cell r="RN36">
            <v>0</v>
          </cell>
          <cell r="RO36">
            <v>0</v>
          </cell>
          <cell r="RP36">
            <v>0</v>
          </cell>
          <cell r="RQ36">
            <v>0</v>
          </cell>
          <cell r="RR36">
            <v>0</v>
          </cell>
          <cell r="RS36">
            <v>0</v>
          </cell>
          <cell r="RT36">
            <v>0</v>
          </cell>
          <cell r="RU36">
            <v>0</v>
          </cell>
          <cell r="RV36">
            <v>0</v>
          </cell>
          <cell r="RW36">
            <v>0</v>
          </cell>
          <cell r="RX36">
            <v>0</v>
          </cell>
          <cell r="RY36">
            <v>0</v>
          </cell>
          <cell r="RZ36">
            <v>0</v>
          </cell>
          <cell r="SA36">
            <v>0</v>
          </cell>
          <cell r="SB36">
            <v>0</v>
          </cell>
          <cell r="SC36">
            <v>0</v>
          </cell>
          <cell r="SD36">
            <v>0</v>
          </cell>
          <cell r="SE36">
            <v>0</v>
          </cell>
          <cell r="SF36">
            <v>0</v>
          </cell>
          <cell r="SG36">
            <v>0</v>
          </cell>
          <cell r="SH36">
            <v>0</v>
          </cell>
          <cell r="SI36">
            <v>0</v>
          </cell>
          <cell r="SJ36">
            <v>0</v>
          </cell>
          <cell r="SK36">
            <v>0</v>
          </cell>
          <cell r="SL36">
            <v>0</v>
          </cell>
          <cell r="SM36">
            <v>0</v>
          </cell>
          <cell r="SN36">
            <v>0</v>
          </cell>
          <cell r="SO36">
            <v>0</v>
          </cell>
          <cell r="SP36">
            <v>0</v>
          </cell>
          <cell r="SQ36">
            <v>0</v>
          </cell>
          <cell r="SR36">
            <v>0</v>
          </cell>
          <cell r="SS36">
            <v>0</v>
          </cell>
          <cell r="ST36">
            <v>0</v>
          </cell>
          <cell r="SU36">
            <v>0</v>
          </cell>
          <cell r="SV36">
            <v>0</v>
          </cell>
          <cell r="SW36">
            <v>0</v>
          </cell>
          <cell r="SX36">
            <v>0</v>
          </cell>
          <cell r="SY36">
            <v>0</v>
          </cell>
          <cell r="SZ36">
            <v>0</v>
          </cell>
          <cell r="TA36">
            <v>0</v>
          </cell>
          <cell r="TB36">
            <v>0</v>
          </cell>
          <cell r="TC36">
            <v>0</v>
          </cell>
          <cell r="TD36">
            <v>0</v>
          </cell>
          <cell r="TE36">
            <v>0</v>
          </cell>
          <cell r="TF36">
            <v>0</v>
          </cell>
          <cell r="TG36">
            <v>0</v>
          </cell>
          <cell r="TH36">
            <v>0</v>
          </cell>
          <cell r="TI36">
            <v>0</v>
          </cell>
          <cell r="TJ36">
            <v>0</v>
          </cell>
          <cell r="TK36">
            <v>0</v>
          </cell>
          <cell r="TL36">
            <v>0</v>
          </cell>
          <cell r="TM36">
            <v>0</v>
          </cell>
          <cell r="TN36">
            <v>0</v>
          </cell>
          <cell r="TO36">
            <v>0</v>
          </cell>
          <cell r="TP36">
            <v>0</v>
          </cell>
          <cell r="TQ36">
            <v>0</v>
          </cell>
          <cell r="TR36">
            <v>0</v>
          </cell>
          <cell r="TS36">
            <v>0</v>
          </cell>
          <cell r="TT36">
            <v>0</v>
          </cell>
          <cell r="TU36">
            <v>0</v>
          </cell>
          <cell r="TV36">
            <v>0</v>
          </cell>
          <cell r="TW36">
            <v>0</v>
          </cell>
          <cell r="TX36">
            <v>0</v>
          </cell>
          <cell r="TY36">
            <v>0</v>
          </cell>
          <cell r="TZ36">
            <v>0</v>
          </cell>
          <cell r="UA36">
            <v>0</v>
          </cell>
          <cell r="UB36">
            <v>0</v>
          </cell>
          <cell r="UC36">
            <v>0</v>
          </cell>
          <cell r="UD36">
            <v>0</v>
          </cell>
          <cell r="UE36">
            <v>0</v>
          </cell>
          <cell r="UF36">
            <v>0</v>
          </cell>
          <cell r="UG36">
            <v>0</v>
          </cell>
          <cell r="UH36">
            <v>0</v>
          </cell>
          <cell r="UI36">
            <v>0</v>
          </cell>
          <cell r="UJ36">
            <v>0</v>
          </cell>
          <cell r="UK36">
            <v>0</v>
          </cell>
          <cell r="UL36">
            <v>0</v>
          </cell>
          <cell r="UM36">
            <v>0</v>
          </cell>
          <cell r="UN36">
            <v>0</v>
          </cell>
          <cell r="UO36">
            <v>0</v>
          </cell>
          <cell r="UP36">
            <v>0</v>
          </cell>
          <cell r="UQ36">
            <v>0</v>
          </cell>
          <cell r="UR36">
            <v>0</v>
          </cell>
          <cell r="US36">
            <v>0</v>
          </cell>
          <cell r="UT36">
            <v>0</v>
          </cell>
          <cell r="UU36">
            <v>0</v>
          </cell>
          <cell r="UV36">
            <v>0</v>
          </cell>
          <cell r="UW36">
            <v>0</v>
          </cell>
          <cell r="UX36">
            <v>0</v>
          </cell>
          <cell r="UY36">
            <v>0</v>
          </cell>
          <cell r="UZ36">
            <v>0</v>
          </cell>
          <cell r="VA36">
            <v>0</v>
          </cell>
          <cell r="VB36">
            <v>0</v>
          </cell>
          <cell r="VC36">
            <v>0</v>
          </cell>
          <cell r="VD36">
            <v>0</v>
          </cell>
          <cell r="VE36">
            <v>0</v>
          </cell>
          <cell r="VF36">
            <v>0</v>
          </cell>
          <cell r="VG36">
            <v>0</v>
          </cell>
          <cell r="VH36">
            <v>0</v>
          </cell>
          <cell r="VI36">
            <v>0</v>
          </cell>
          <cell r="VJ36">
            <v>0</v>
          </cell>
          <cell r="VK36">
            <v>0</v>
          </cell>
          <cell r="VL36">
            <v>0</v>
          </cell>
          <cell r="VM36">
            <v>0</v>
          </cell>
          <cell r="VN36">
            <v>0</v>
          </cell>
          <cell r="VO36">
            <v>0</v>
          </cell>
          <cell r="VP36">
            <v>0</v>
          </cell>
          <cell r="VQ36">
            <v>0</v>
          </cell>
          <cell r="VR36">
            <v>0</v>
          </cell>
          <cell r="VS36">
            <v>0</v>
          </cell>
          <cell r="VT36">
            <v>0</v>
          </cell>
          <cell r="VU36">
            <v>0</v>
          </cell>
          <cell r="VV36">
            <v>0</v>
          </cell>
          <cell r="VW36">
            <v>0</v>
          </cell>
          <cell r="VX36">
            <v>0</v>
          </cell>
          <cell r="VY36">
            <v>0</v>
          </cell>
          <cell r="VZ36">
            <v>0</v>
          </cell>
          <cell r="WA36">
            <v>0</v>
          </cell>
          <cell r="WB36">
            <v>0</v>
          </cell>
          <cell r="WC36">
            <v>0</v>
          </cell>
          <cell r="WD36">
            <v>0</v>
          </cell>
          <cell r="WE36">
            <v>0</v>
          </cell>
          <cell r="WF36">
            <v>0</v>
          </cell>
          <cell r="WG36">
            <v>0</v>
          </cell>
          <cell r="WH36">
            <v>0</v>
          </cell>
          <cell r="WI36">
            <v>0</v>
          </cell>
          <cell r="WJ36">
            <v>0</v>
          </cell>
          <cell r="WK36">
            <v>0</v>
          </cell>
          <cell r="WL36">
            <v>0</v>
          </cell>
          <cell r="WM36">
            <v>0</v>
          </cell>
          <cell r="WN36">
            <v>0</v>
          </cell>
          <cell r="WO36">
            <v>0</v>
          </cell>
          <cell r="WP36">
            <v>0</v>
          </cell>
          <cell r="WQ36">
            <v>0</v>
          </cell>
          <cell r="WR36">
            <v>0</v>
          </cell>
          <cell r="WS36">
            <v>0</v>
          </cell>
          <cell r="WT36">
            <v>0</v>
          </cell>
          <cell r="WU36">
            <v>0</v>
          </cell>
          <cell r="WV36">
            <v>0</v>
          </cell>
          <cell r="WW36">
            <v>0</v>
          </cell>
          <cell r="WX36">
            <v>0</v>
          </cell>
          <cell r="WY36">
            <v>0</v>
          </cell>
          <cell r="WZ36">
            <v>0</v>
          </cell>
          <cell r="XA36">
            <v>0</v>
          </cell>
          <cell r="XB36">
            <v>0</v>
          </cell>
          <cell r="XC36">
            <v>0</v>
          </cell>
          <cell r="XD36">
            <v>0</v>
          </cell>
          <cell r="XE36">
            <v>0</v>
          </cell>
          <cell r="XF36">
            <v>0</v>
          </cell>
          <cell r="XG36">
            <v>0</v>
          </cell>
          <cell r="XH36">
            <v>0</v>
          </cell>
          <cell r="XI36">
            <v>0</v>
          </cell>
          <cell r="XJ36">
            <v>0</v>
          </cell>
          <cell r="XK36">
            <v>0</v>
          </cell>
          <cell r="XL36">
            <v>0</v>
          </cell>
          <cell r="XM36">
            <v>0</v>
          </cell>
          <cell r="XN36">
            <v>0</v>
          </cell>
          <cell r="XO36">
            <v>0</v>
          </cell>
          <cell r="XP36">
            <v>0</v>
          </cell>
          <cell r="XQ36">
            <v>0</v>
          </cell>
        </row>
        <row r="37">
          <cell r="C37">
            <v>14.380529377733001</v>
          </cell>
          <cell r="F37" t="str">
            <v>USD</v>
          </cell>
          <cell r="G37" t="str">
            <v>Coparticipación Federal de Impuestos</v>
          </cell>
          <cell r="N37" t="str">
            <v>Organismos Multilaterales</v>
          </cell>
          <cell r="P37" t="str">
            <v>LIBOR</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47068.7</v>
          </cell>
          <cell r="CE37">
            <v>846943.77500000002</v>
          </cell>
          <cell r="CF37">
            <v>0</v>
          </cell>
          <cell r="CG37">
            <v>0</v>
          </cell>
          <cell r="CH37">
            <v>0</v>
          </cell>
          <cell r="CI37">
            <v>0</v>
          </cell>
          <cell r="CJ37">
            <v>47102.784749999999</v>
          </cell>
          <cell r="CK37">
            <v>894640.08232894726</v>
          </cell>
          <cell r="CL37">
            <v>0</v>
          </cell>
          <cell r="CM37">
            <v>0</v>
          </cell>
          <cell r="CN37">
            <v>0</v>
          </cell>
          <cell r="CO37">
            <v>0</v>
          </cell>
          <cell r="CP37">
            <v>47657.514218637247</v>
          </cell>
          <cell r="CQ37">
            <v>958417.7164713965</v>
          </cell>
          <cell r="CR37">
            <v>0</v>
          </cell>
          <cell r="CS37">
            <v>0</v>
          </cell>
          <cell r="CT37">
            <v>0</v>
          </cell>
          <cell r="CU37">
            <v>0</v>
          </cell>
          <cell r="CV37">
            <v>47108.465484042317</v>
          </cell>
          <cell r="CW37">
            <v>1006594.1564859973</v>
          </cell>
          <cell r="CX37">
            <v>0</v>
          </cell>
          <cell r="CY37">
            <v>0</v>
          </cell>
          <cell r="CZ37">
            <v>0</v>
          </cell>
          <cell r="DA37">
            <v>0</v>
          </cell>
          <cell r="DB37">
            <v>45927.037560914338</v>
          </cell>
          <cell r="DC37">
            <v>1046768.2031125791</v>
          </cell>
          <cell r="DD37">
            <v>0</v>
          </cell>
          <cell r="DE37">
            <v>0</v>
          </cell>
          <cell r="DF37">
            <v>0</v>
          </cell>
          <cell r="DG37">
            <v>0</v>
          </cell>
          <cell r="DH37">
            <v>44575.657499999994</v>
          </cell>
          <cell r="DI37">
            <v>1088545.6308157893</v>
          </cell>
          <cell r="DJ37">
            <v>0</v>
          </cell>
          <cell r="DK37">
            <v>0</v>
          </cell>
          <cell r="DL37">
            <v>0</v>
          </cell>
          <cell r="DM37">
            <v>0</v>
          </cell>
          <cell r="DN37">
            <v>43335.476667077332</v>
          </cell>
          <cell r="DO37">
            <v>1139658.8169488867</v>
          </cell>
          <cell r="DP37">
            <v>0</v>
          </cell>
          <cell r="DQ37">
            <v>0</v>
          </cell>
          <cell r="DR37">
            <v>0</v>
          </cell>
          <cell r="DS37">
            <v>0</v>
          </cell>
          <cell r="DT37">
            <v>41704.282739452799</v>
          </cell>
          <cell r="DU37">
            <v>1188150.2682926208</v>
          </cell>
          <cell r="DV37">
            <v>0</v>
          </cell>
          <cell r="DW37">
            <v>0</v>
          </cell>
          <cell r="DX37">
            <v>0</v>
          </cell>
          <cell r="DY37">
            <v>0</v>
          </cell>
          <cell r="DZ37">
            <v>39700.978662940521</v>
          </cell>
          <cell r="EA37">
            <v>1233914.0335275622</v>
          </cell>
          <cell r="EB37">
            <v>0</v>
          </cell>
          <cell r="EC37">
            <v>0</v>
          </cell>
          <cell r="ED37">
            <v>0</v>
          </cell>
          <cell r="EE37">
            <v>0</v>
          </cell>
          <cell r="EF37">
            <v>37348.99488458439</v>
          </cell>
          <cell r="EG37">
            <v>1276886.4161402807</v>
          </cell>
          <cell r="EH37">
            <v>0</v>
          </cell>
          <cell r="EI37">
            <v>0</v>
          </cell>
          <cell r="EJ37">
            <v>0</v>
          </cell>
          <cell r="EK37">
            <v>0</v>
          </cell>
          <cell r="EL37">
            <v>34721.444829031418</v>
          </cell>
          <cell r="EM37">
            <v>1318939.6565959223</v>
          </cell>
          <cell r="EN37">
            <v>0</v>
          </cell>
          <cell r="EO37">
            <v>0</v>
          </cell>
          <cell r="EP37">
            <v>0</v>
          </cell>
          <cell r="EQ37">
            <v>0</v>
          </cell>
          <cell r="ER37">
            <v>31752.785129927481</v>
          </cell>
          <cell r="ES37">
            <v>1356960.6921188058</v>
          </cell>
          <cell r="ET37">
            <v>0</v>
          </cell>
          <cell r="EU37">
            <v>0</v>
          </cell>
          <cell r="EV37">
            <v>0</v>
          </cell>
          <cell r="EW37">
            <v>0</v>
          </cell>
          <cell r="EX37">
            <v>28483.778262309716</v>
          </cell>
          <cell r="EY37">
            <v>1391138.9969462226</v>
          </cell>
          <cell r="EZ37">
            <v>0</v>
          </cell>
          <cell r="FA37">
            <v>0</v>
          </cell>
          <cell r="FB37">
            <v>0</v>
          </cell>
          <cell r="FC37">
            <v>0</v>
          </cell>
          <cell r="FD37">
            <v>24950.390114706617</v>
          </cell>
          <cell r="FE37">
            <v>1421690.2649725373</v>
          </cell>
          <cell r="FF37">
            <v>0</v>
          </cell>
          <cell r="FG37">
            <v>0</v>
          </cell>
          <cell r="FH37">
            <v>0</v>
          </cell>
          <cell r="FI37">
            <v>0</v>
          </cell>
          <cell r="FJ37">
            <v>21228.656268406539</v>
          </cell>
          <cell r="FK37">
            <v>1451529.4403934621</v>
          </cell>
          <cell r="FL37">
            <v>0</v>
          </cell>
          <cell r="FM37">
            <v>0</v>
          </cell>
          <cell r="FN37">
            <v>0</v>
          </cell>
          <cell r="FO37">
            <v>0</v>
          </cell>
          <cell r="FP37">
            <v>17310.199799295428</v>
          </cell>
          <cell r="FQ37">
            <v>1479473.2264676155</v>
          </cell>
          <cell r="FR37">
            <v>0</v>
          </cell>
          <cell r="FS37">
            <v>0</v>
          </cell>
          <cell r="FT37">
            <v>0</v>
          </cell>
          <cell r="FU37">
            <v>0</v>
          </cell>
          <cell r="FV37">
            <v>13211.303958833712</v>
          </cell>
          <cell r="FW37">
            <v>1505578.2406220615</v>
          </cell>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L37">
            <v>0</v>
          </cell>
          <cell r="GM37">
            <v>0</v>
          </cell>
          <cell r="GN37">
            <v>0</v>
          </cell>
          <cell r="GO37">
            <v>0</v>
          </cell>
          <cell r="GP37">
            <v>0</v>
          </cell>
          <cell r="GQ37">
            <v>0</v>
          </cell>
          <cell r="GR37">
            <v>0</v>
          </cell>
          <cell r="GS37">
            <v>0</v>
          </cell>
          <cell r="GT37">
            <v>0</v>
          </cell>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cell r="HN37">
            <v>0</v>
          </cell>
          <cell r="HO37">
            <v>0</v>
          </cell>
          <cell r="HP37">
            <v>0</v>
          </cell>
          <cell r="HQ37">
            <v>0</v>
          </cell>
          <cell r="HR37">
            <v>0</v>
          </cell>
          <cell r="HS37">
            <v>0</v>
          </cell>
          <cell r="HT37">
            <v>0</v>
          </cell>
          <cell r="HU37">
            <v>0</v>
          </cell>
          <cell r="HV37">
            <v>0</v>
          </cell>
          <cell r="HW37">
            <v>0</v>
          </cell>
          <cell r="HX37">
            <v>0</v>
          </cell>
          <cell r="HY37">
            <v>0</v>
          </cell>
          <cell r="HZ37">
            <v>0</v>
          </cell>
          <cell r="IA37">
            <v>0</v>
          </cell>
          <cell r="IB37">
            <v>0</v>
          </cell>
          <cell r="IC37">
            <v>0</v>
          </cell>
          <cell r="ID37">
            <v>0</v>
          </cell>
          <cell r="IE37">
            <v>0</v>
          </cell>
          <cell r="IF37">
            <v>0</v>
          </cell>
          <cell r="IG37">
            <v>0</v>
          </cell>
          <cell r="IH37">
            <v>0</v>
          </cell>
          <cell r="II37">
            <v>0</v>
          </cell>
          <cell r="IJ37">
            <v>0</v>
          </cell>
          <cell r="IK37">
            <v>0</v>
          </cell>
          <cell r="IL37">
            <v>0</v>
          </cell>
          <cell r="IM37">
            <v>0</v>
          </cell>
          <cell r="IN37">
            <v>0</v>
          </cell>
          <cell r="IO37">
            <v>0</v>
          </cell>
          <cell r="IP37">
            <v>0</v>
          </cell>
          <cell r="IQ37">
            <v>0</v>
          </cell>
          <cell r="IR37">
            <v>0</v>
          </cell>
          <cell r="IS37">
            <v>0</v>
          </cell>
          <cell r="IT37">
            <v>0</v>
          </cell>
          <cell r="IU37">
            <v>0</v>
          </cell>
          <cell r="IV37">
            <v>0</v>
          </cell>
          <cell r="IW37">
            <v>0</v>
          </cell>
          <cell r="IX37">
            <v>0</v>
          </cell>
          <cell r="IY37">
            <v>0</v>
          </cell>
          <cell r="IZ37">
            <v>0</v>
          </cell>
          <cell r="JA37">
            <v>0</v>
          </cell>
          <cell r="JB37">
            <v>0</v>
          </cell>
          <cell r="JC37">
            <v>0</v>
          </cell>
          <cell r="JD37">
            <v>0</v>
          </cell>
          <cell r="JE37">
            <v>0</v>
          </cell>
          <cell r="JF37">
            <v>0</v>
          </cell>
          <cell r="JG37">
            <v>0</v>
          </cell>
          <cell r="JH37">
            <v>0</v>
          </cell>
          <cell r="JI37">
            <v>0</v>
          </cell>
          <cell r="JJ37">
            <v>0</v>
          </cell>
          <cell r="JK37">
            <v>0</v>
          </cell>
          <cell r="JL37">
            <v>0</v>
          </cell>
          <cell r="JM37">
            <v>0</v>
          </cell>
          <cell r="JN37">
            <v>0</v>
          </cell>
          <cell r="JO37">
            <v>0</v>
          </cell>
          <cell r="JP37">
            <v>0</v>
          </cell>
          <cell r="JQ37">
            <v>0</v>
          </cell>
          <cell r="JR37">
            <v>0</v>
          </cell>
          <cell r="JS37">
            <v>0</v>
          </cell>
          <cell r="JT37">
            <v>0</v>
          </cell>
          <cell r="JU37">
            <v>0</v>
          </cell>
          <cell r="JV37">
            <v>0</v>
          </cell>
          <cell r="JW37">
            <v>0</v>
          </cell>
          <cell r="JX37">
            <v>0</v>
          </cell>
          <cell r="JY37">
            <v>0</v>
          </cell>
          <cell r="JZ37">
            <v>0</v>
          </cell>
          <cell r="KA37">
            <v>0</v>
          </cell>
          <cell r="KB37">
            <v>0</v>
          </cell>
          <cell r="KC37">
            <v>0</v>
          </cell>
          <cell r="KD37">
            <v>0</v>
          </cell>
          <cell r="KE37">
            <v>0</v>
          </cell>
          <cell r="KF37">
            <v>0</v>
          </cell>
          <cell r="KG37">
            <v>0</v>
          </cell>
          <cell r="KH37">
            <v>0</v>
          </cell>
          <cell r="KI37">
            <v>0</v>
          </cell>
          <cell r="KJ37">
            <v>0</v>
          </cell>
          <cell r="KK37">
            <v>0</v>
          </cell>
          <cell r="KL37">
            <v>0</v>
          </cell>
          <cell r="KM37">
            <v>0</v>
          </cell>
          <cell r="KN37">
            <v>0</v>
          </cell>
          <cell r="KO37">
            <v>0</v>
          </cell>
          <cell r="KP37">
            <v>0</v>
          </cell>
          <cell r="KQ37">
            <v>0</v>
          </cell>
          <cell r="KR37">
            <v>0</v>
          </cell>
          <cell r="KS37">
            <v>0</v>
          </cell>
          <cell r="KT37">
            <v>0</v>
          </cell>
          <cell r="KU37">
            <v>0</v>
          </cell>
          <cell r="KV37">
            <v>0</v>
          </cell>
          <cell r="KW37">
            <v>0</v>
          </cell>
          <cell r="KX37">
            <v>0</v>
          </cell>
          <cell r="KY37">
            <v>0</v>
          </cell>
          <cell r="KZ37">
            <v>0</v>
          </cell>
          <cell r="LA37">
            <v>0</v>
          </cell>
          <cell r="LB37">
            <v>0</v>
          </cell>
          <cell r="LC37">
            <v>0</v>
          </cell>
          <cell r="LD37">
            <v>0</v>
          </cell>
          <cell r="LE37">
            <v>0</v>
          </cell>
          <cell r="LF37">
            <v>0</v>
          </cell>
          <cell r="LG37">
            <v>0</v>
          </cell>
          <cell r="LH37">
            <v>0</v>
          </cell>
          <cell r="LI37">
            <v>0</v>
          </cell>
          <cell r="LJ37">
            <v>0</v>
          </cell>
          <cell r="LK37">
            <v>0</v>
          </cell>
          <cell r="LL37">
            <v>0</v>
          </cell>
          <cell r="LM37">
            <v>0</v>
          </cell>
          <cell r="LN37">
            <v>0</v>
          </cell>
          <cell r="LO37">
            <v>0</v>
          </cell>
          <cell r="LP37">
            <v>0</v>
          </cell>
          <cell r="LQ37">
            <v>0</v>
          </cell>
          <cell r="LR37">
            <v>0</v>
          </cell>
          <cell r="LS37">
            <v>0</v>
          </cell>
          <cell r="LT37">
            <v>0</v>
          </cell>
          <cell r="LU37">
            <v>0</v>
          </cell>
          <cell r="LV37">
            <v>0</v>
          </cell>
          <cell r="LW37">
            <v>0</v>
          </cell>
          <cell r="LX37">
            <v>0</v>
          </cell>
          <cell r="LY37">
            <v>0</v>
          </cell>
          <cell r="LZ37">
            <v>0</v>
          </cell>
          <cell r="MA37">
            <v>0</v>
          </cell>
          <cell r="MB37">
            <v>0</v>
          </cell>
          <cell r="MC37">
            <v>0</v>
          </cell>
          <cell r="MD37">
            <v>0</v>
          </cell>
          <cell r="ME37">
            <v>0</v>
          </cell>
          <cell r="MF37">
            <v>0</v>
          </cell>
          <cell r="MG37">
            <v>0</v>
          </cell>
          <cell r="MH37">
            <v>0</v>
          </cell>
          <cell r="MI37">
            <v>0</v>
          </cell>
          <cell r="MJ37">
            <v>0</v>
          </cell>
          <cell r="MK37">
            <v>0</v>
          </cell>
          <cell r="ML37">
            <v>0</v>
          </cell>
          <cell r="MM37">
            <v>0</v>
          </cell>
          <cell r="MN37">
            <v>0</v>
          </cell>
          <cell r="MO37">
            <v>0</v>
          </cell>
          <cell r="MP37">
            <v>0</v>
          </cell>
          <cell r="MQ37">
            <v>0</v>
          </cell>
          <cell r="MR37">
            <v>0</v>
          </cell>
          <cell r="MS37">
            <v>0</v>
          </cell>
          <cell r="MT37">
            <v>0</v>
          </cell>
          <cell r="MU37">
            <v>0</v>
          </cell>
          <cell r="MV37">
            <v>0</v>
          </cell>
          <cell r="MW37">
            <v>0</v>
          </cell>
          <cell r="MX37">
            <v>0</v>
          </cell>
          <cell r="MY37">
            <v>0</v>
          </cell>
          <cell r="MZ37">
            <v>0</v>
          </cell>
          <cell r="NA37">
            <v>0</v>
          </cell>
          <cell r="NB37">
            <v>0</v>
          </cell>
          <cell r="NC37">
            <v>0</v>
          </cell>
          <cell r="ND37">
            <v>0</v>
          </cell>
          <cell r="NE37">
            <v>0</v>
          </cell>
          <cell r="NF37">
            <v>0</v>
          </cell>
          <cell r="NG37">
            <v>0</v>
          </cell>
          <cell r="NH37">
            <v>0</v>
          </cell>
          <cell r="NI37">
            <v>0</v>
          </cell>
          <cell r="NJ37">
            <v>0</v>
          </cell>
          <cell r="NK37">
            <v>0</v>
          </cell>
          <cell r="NL37">
            <v>0</v>
          </cell>
          <cell r="NM37">
            <v>0</v>
          </cell>
          <cell r="NN37">
            <v>0</v>
          </cell>
          <cell r="NO37">
            <v>0</v>
          </cell>
          <cell r="NP37">
            <v>0</v>
          </cell>
          <cell r="NQ37">
            <v>0</v>
          </cell>
          <cell r="NR37">
            <v>0</v>
          </cell>
          <cell r="NS37">
            <v>0</v>
          </cell>
          <cell r="NT37">
            <v>0</v>
          </cell>
          <cell r="NU37">
            <v>0</v>
          </cell>
          <cell r="NV37">
            <v>0</v>
          </cell>
          <cell r="NW37">
            <v>0</v>
          </cell>
          <cell r="NX37">
            <v>0</v>
          </cell>
          <cell r="NY37">
            <v>0</v>
          </cell>
          <cell r="NZ37">
            <v>0</v>
          </cell>
          <cell r="OA37">
            <v>0</v>
          </cell>
          <cell r="OB37">
            <v>0</v>
          </cell>
          <cell r="OC37">
            <v>0</v>
          </cell>
          <cell r="OD37">
            <v>0</v>
          </cell>
          <cell r="OE37">
            <v>0</v>
          </cell>
          <cell r="OF37">
            <v>0</v>
          </cell>
          <cell r="OG37">
            <v>0</v>
          </cell>
          <cell r="OH37">
            <v>0</v>
          </cell>
          <cell r="OI37">
            <v>0</v>
          </cell>
          <cell r="OJ37">
            <v>0</v>
          </cell>
          <cell r="OK37">
            <v>0</v>
          </cell>
          <cell r="OL37">
            <v>0</v>
          </cell>
          <cell r="OM37">
            <v>0</v>
          </cell>
          <cell r="ON37">
            <v>0</v>
          </cell>
          <cell r="OO37">
            <v>0</v>
          </cell>
          <cell r="OP37">
            <v>0</v>
          </cell>
          <cell r="OQ37">
            <v>0</v>
          </cell>
          <cell r="OR37">
            <v>0</v>
          </cell>
          <cell r="OS37">
            <v>0</v>
          </cell>
          <cell r="OT37">
            <v>0</v>
          </cell>
          <cell r="OU37">
            <v>0</v>
          </cell>
          <cell r="OV37">
            <v>0</v>
          </cell>
          <cell r="OW37">
            <v>0</v>
          </cell>
          <cell r="OX37">
            <v>0</v>
          </cell>
          <cell r="OY37">
            <v>0</v>
          </cell>
          <cell r="OZ37">
            <v>0</v>
          </cell>
          <cell r="PA37">
            <v>0</v>
          </cell>
          <cell r="PB37">
            <v>0</v>
          </cell>
          <cell r="PC37">
            <v>0</v>
          </cell>
          <cell r="PD37">
            <v>0</v>
          </cell>
          <cell r="PE37">
            <v>0</v>
          </cell>
          <cell r="PF37">
            <v>0</v>
          </cell>
          <cell r="PG37">
            <v>0</v>
          </cell>
          <cell r="PH37">
            <v>0</v>
          </cell>
          <cell r="PI37">
            <v>0</v>
          </cell>
          <cell r="PJ37">
            <v>0</v>
          </cell>
          <cell r="PK37">
            <v>0</v>
          </cell>
          <cell r="PL37">
            <v>0</v>
          </cell>
          <cell r="PM37">
            <v>0</v>
          </cell>
          <cell r="PN37">
            <v>0</v>
          </cell>
          <cell r="PO37">
            <v>0</v>
          </cell>
          <cell r="PP37">
            <v>0</v>
          </cell>
          <cell r="PQ37">
            <v>0</v>
          </cell>
          <cell r="PR37">
            <v>0</v>
          </cell>
          <cell r="PS37">
            <v>0</v>
          </cell>
          <cell r="PT37">
            <v>0</v>
          </cell>
          <cell r="PU37">
            <v>0</v>
          </cell>
          <cell r="PV37">
            <v>0</v>
          </cell>
          <cell r="PW37">
            <v>0</v>
          </cell>
          <cell r="PX37">
            <v>0</v>
          </cell>
          <cell r="PY37">
            <v>0</v>
          </cell>
          <cell r="PZ37">
            <v>0</v>
          </cell>
          <cell r="QA37">
            <v>0</v>
          </cell>
          <cell r="QB37">
            <v>0</v>
          </cell>
          <cell r="QC37">
            <v>0</v>
          </cell>
          <cell r="QD37">
            <v>0</v>
          </cell>
          <cell r="QE37">
            <v>0</v>
          </cell>
          <cell r="QF37">
            <v>0</v>
          </cell>
          <cell r="QG37">
            <v>0</v>
          </cell>
          <cell r="QH37">
            <v>0</v>
          </cell>
          <cell r="QI37">
            <v>0</v>
          </cell>
          <cell r="QJ37">
            <v>0</v>
          </cell>
          <cell r="QK37">
            <v>0</v>
          </cell>
          <cell r="QL37">
            <v>0</v>
          </cell>
          <cell r="QM37">
            <v>0</v>
          </cell>
          <cell r="QN37">
            <v>0</v>
          </cell>
          <cell r="QO37">
            <v>0</v>
          </cell>
          <cell r="QP37">
            <v>0</v>
          </cell>
          <cell r="QQ37">
            <v>0</v>
          </cell>
          <cell r="QR37">
            <v>0</v>
          </cell>
          <cell r="QS37">
            <v>0</v>
          </cell>
          <cell r="QT37">
            <v>0</v>
          </cell>
          <cell r="QU37">
            <v>0</v>
          </cell>
          <cell r="QV37">
            <v>0</v>
          </cell>
          <cell r="QW37">
            <v>0</v>
          </cell>
          <cell r="QX37">
            <v>0</v>
          </cell>
          <cell r="QY37">
            <v>0</v>
          </cell>
          <cell r="QZ37">
            <v>0</v>
          </cell>
          <cell r="RA37">
            <v>0</v>
          </cell>
          <cell r="RB37">
            <v>0</v>
          </cell>
          <cell r="RC37">
            <v>0</v>
          </cell>
          <cell r="RD37">
            <v>0</v>
          </cell>
          <cell r="RE37">
            <v>0</v>
          </cell>
          <cell r="RF37">
            <v>0</v>
          </cell>
          <cell r="RG37">
            <v>0</v>
          </cell>
          <cell r="RH37">
            <v>0</v>
          </cell>
          <cell r="RI37">
            <v>0</v>
          </cell>
          <cell r="RJ37">
            <v>0</v>
          </cell>
          <cell r="RK37">
            <v>0</v>
          </cell>
          <cell r="RL37">
            <v>0</v>
          </cell>
          <cell r="RM37">
            <v>0</v>
          </cell>
          <cell r="RN37">
            <v>0</v>
          </cell>
          <cell r="RO37">
            <v>0</v>
          </cell>
          <cell r="RP37">
            <v>0</v>
          </cell>
          <cell r="RQ37">
            <v>0</v>
          </cell>
          <cell r="RR37">
            <v>0</v>
          </cell>
          <cell r="RS37">
            <v>0</v>
          </cell>
          <cell r="RT37">
            <v>0</v>
          </cell>
          <cell r="RU37">
            <v>0</v>
          </cell>
          <cell r="RV37">
            <v>0</v>
          </cell>
          <cell r="RW37">
            <v>0</v>
          </cell>
          <cell r="RX37">
            <v>0</v>
          </cell>
          <cell r="RY37">
            <v>0</v>
          </cell>
          <cell r="RZ37">
            <v>0</v>
          </cell>
          <cell r="SA37">
            <v>0</v>
          </cell>
          <cell r="SB37">
            <v>0</v>
          </cell>
          <cell r="SC37">
            <v>0</v>
          </cell>
          <cell r="SD37">
            <v>0</v>
          </cell>
          <cell r="SE37">
            <v>0</v>
          </cell>
          <cell r="SF37">
            <v>0</v>
          </cell>
          <cell r="SG37">
            <v>0</v>
          </cell>
          <cell r="SH37">
            <v>0</v>
          </cell>
          <cell r="SI37">
            <v>0</v>
          </cell>
          <cell r="SJ37">
            <v>0</v>
          </cell>
          <cell r="SK37">
            <v>0</v>
          </cell>
          <cell r="SL37">
            <v>0</v>
          </cell>
          <cell r="SM37">
            <v>0</v>
          </cell>
          <cell r="SN37">
            <v>0</v>
          </cell>
          <cell r="SO37">
            <v>0</v>
          </cell>
          <cell r="SP37">
            <v>0</v>
          </cell>
          <cell r="SQ37">
            <v>0</v>
          </cell>
          <cell r="SR37">
            <v>0</v>
          </cell>
          <cell r="SS37">
            <v>0</v>
          </cell>
          <cell r="ST37">
            <v>0</v>
          </cell>
          <cell r="SU37">
            <v>0</v>
          </cell>
          <cell r="SV37">
            <v>0</v>
          </cell>
          <cell r="SW37">
            <v>0</v>
          </cell>
          <cell r="SX37">
            <v>0</v>
          </cell>
          <cell r="SY37">
            <v>0</v>
          </cell>
          <cell r="SZ37">
            <v>0</v>
          </cell>
          <cell r="TA37">
            <v>0</v>
          </cell>
          <cell r="TB37">
            <v>0</v>
          </cell>
          <cell r="TC37">
            <v>0</v>
          </cell>
          <cell r="TD37">
            <v>0</v>
          </cell>
          <cell r="TE37">
            <v>0</v>
          </cell>
          <cell r="TF37">
            <v>0</v>
          </cell>
          <cell r="TG37">
            <v>0</v>
          </cell>
          <cell r="TH37">
            <v>0</v>
          </cell>
          <cell r="TI37">
            <v>0</v>
          </cell>
          <cell r="TJ37">
            <v>0</v>
          </cell>
          <cell r="TK37">
            <v>0</v>
          </cell>
          <cell r="TL37">
            <v>0</v>
          </cell>
          <cell r="TM37">
            <v>0</v>
          </cell>
          <cell r="TN37">
            <v>0</v>
          </cell>
          <cell r="TO37">
            <v>0</v>
          </cell>
          <cell r="TP37">
            <v>0</v>
          </cell>
          <cell r="TQ37">
            <v>0</v>
          </cell>
          <cell r="TR37">
            <v>0</v>
          </cell>
          <cell r="TS37">
            <v>0</v>
          </cell>
          <cell r="TT37">
            <v>0</v>
          </cell>
          <cell r="TU37">
            <v>0</v>
          </cell>
          <cell r="TV37">
            <v>0</v>
          </cell>
          <cell r="TW37">
            <v>0</v>
          </cell>
          <cell r="TX37">
            <v>0</v>
          </cell>
          <cell r="TY37">
            <v>0</v>
          </cell>
          <cell r="TZ37">
            <v>0</v>
          </cell>
          <cell r="UA37">
            <v>0</v>
          </cell>
          <cell r="UB37">
            <v>0</v>
          </cell>
          <cell r="UC37">
            <v>0</v>
          </cell>
          <cell r="UD37">
            <v>0</v>
          </cell>
          <cell r="UE37">
            <v>0</v>
          </cell>
          <cell r="UF37">
            <v>0</v>
          </cell>
          <cell r="UG37">
            <v>0</v>
          </cell>
          <cell r="UH37">
            <v>0</v>
          </cell>
          <cell r="UI37">
            <v>0</v>
          </cell>
          <cell r="UJ37">
            <v>0</v>
          </cell>
          <cell r="UK37">
            <v>0</v>
          </cell>
          <cell r="UL37">
            <v>0</v>
          </cell>
          <cell r="UM37">
            <v>0</v>
          </cell>
          <cell r="UN37">
            <v>0</v>
          </cell>
          <cell r="UO37">
            <v>0</v>
          </cell>
          <cell r="UP37">
            <v>0</v>
          </cell>
          <cell r="UQ37">
            <v>0</v>
          </cell>
          <cell r="UR37">
            <v>0</v>
          </cell>
          <cell r="US37">
            <v>0</v>
          </cell>
          <cell r="UT37">
            <v>0</v>
          </cell>
          <cell r="UU37">
            <v>0</v>
          </cell>
          <cell r="UV37">
            <v>0</v>
          </cell>
          <cell r="UW37">
            <v>0</v>
          </cell>
          <cell r="UX37">
            <v>0</v>
          </cell>
          <cell r="UY37">
            <v>0</v>
          </cell>
          <cell r="UZ37">
            <v>0</v>
          </cell>
          <cell r="VA37">
            <v>0</v>
          </cell>
          <cell r="VB37">
            <v>0</v>
          </cell>
          <cell r="VC37">
            <v>0</v>
          </cell>
          <cell r="VD37">
            <v>0</v>
          </cell>
          <cell r="VE37">
            <v>0</v>
          </cell>
          <cell r="VF37">
            <v>0</v>
          </cell>
          <cell r="VG37">
            <v>0</v>
          </cell>
          <cell r="VH37">
            <v>0</v>
          </cell>
          <cell r="VI37">
            <v>0</v>
          </cell>
          <cell r="VJ37">
            <v>0</v>
          </cell>
          <cell r="VK37">
            <v>0</v>
          </cell>
          <cell r="VL37">
            <v>0</v>
          </cell>
          <cell r="VM37">
            <v>0</v>
          </cell>
          <cell r="VN37">
            <v>0</v>
          </cell>
          <cell r="VO37">
            <v>0</v>
          </cell>
          <cell r="VP37">
            <v>0</v>
          </cell>
          <cell r="VQ37">
            <v>0</v>
          </cell>
          <cell r="VR37">
            <v>0</v>
          </cell>
          <cell r="VS37">
            <v>0</v>
          </cell>
          <cell r="VT37">
            <v>0</v>
          </cell>
          <cell r="VU37">
            <v>0</v>
          </cell>
          <cell r="VV37">
            <v>0</v>
          </cell>
          <cell r="VW37">
            <v>0</v>
          </cell>
          <cell r="VX37">
            <v>0</v>
          </cell>
          <cell r="VY37">
            <v>0</v>
          </cell>
          <cell r="VZ37">
            <v>0</v>
          </cell>
          <cell r="WA37">
            <v>0</v>
          </cell>
          <cell r="WB37">
            <v>0</v>
          </cell>
          <cell r="WC37">
            <v>0</v>
          </cell>
          <cell r="WD37">
            <v>0</v>
          </cell>
          <cell r="WE37">
            <v>0</v>
          </cell>
          <cell r="WF37">
            <v>0</v>
          </cell>
          <cell r="WG37">
            <v>0</v>
          </cell>
          <cell r="WH37">
            <v>0</v>
          </cell>
          <cell r="WI37">
            <v>0</v>
          </cell>
          <cell r="WJ37">
            <v>0</v>
          </cell>
          <cell r="WK37">
            <v>0</v>
          </cell>
          <cell r="WL37">
            <v>0</v>
          </cell>
          <cell r="WM37">
            <v>0</v>
          </cell>
          <cell r="WN37">
            <v>0</v>
          </cell>
          <cell r="WO37">
            <v>0</v>
          </cell>
          <cell r="WP37">
            <v>0</v>
          </cell>
          <cell r="WQ37">
            <v>0</v>
          </cell>
          <cell r="WR37">
            <v>0</v>
          </cell>
          <cell r="WS37">
            <v>0</v>
          </cell>
          <cell r="WT37">
            <v>0</v>
          </cell>
          <cell r="WU37">
            <v>0</v>
          </cell>
          <cell r="WV37">
            <v>0</v>
          </cell>
          <cell r="WW37">
            <v>0</v>
          </cell>
          <cell r="WX37">
            <v>0</v>
          </cell>
          <cell r="WY37">
            <v>0</v>
          </cell>
          <cell r="WZ37">
            <v>0</v>
          </cell>
          <cell r="XA37">
            <v>0</v>
          </cell>
          <cell r="XB37">
            <v>0</v>
          </cell>
          <cell r="XC37">
            <v>0</v>
          </cell>
          <cell r="XD37">
            <v>0</v>
          </cell>
          <cell r="XE37">
            <v>0</v>
          </cell>
          <cell r="XF37">
            <v>0</v>
          </cell>
          <cell r="XG37">
            <v>0</v>
          </cell>
          <cell r="XH37">
            <v>0</v>
          </cell>
          <cell r="XI37">
            <v>0</v>
          </cell>
          <cell r="XJ37">
            <v>0</v>
          </cell>
          <cell r="XK37">
            <v>0</v>
          </cell>
          <cell r="XL37">
            <v>0</v>
          </cell>
          <cell r="XM37">
            <v>0</v>
          </cell>
          <cell r="XN37">
            <v>0</v>
          </cell>
          <cell r="XO37">
            <v>0</v>
          </cell>
          <cell r="XP37">
            <v>0</v>
          </cell>
          <cell r="XQ37">
            <v>0</v>
          </cell>
        </row>
        <row r="38">
          <cell r="C38">
            <v>1605.5570969042485</v>
          </cell>
        </row>
        <row r="39">
          <cell r="C39">
            <v>1480.2746190340886</v>
          </cell>
          <cell r="F39" t="str">
            <v>USD</v>
          </cell>
          <cell r="G39" t="str">
            <v>Coparticipación Federal de Impuestos</v>
          </cell>
          <cell r="N39" t="str">
            <v>Organismos Multilaterales</v>
          </cell>
          <cell r="P39" t="str">
            <v>LIBOR</v>
          </cell>
          <cell r="BN39">
            <v>0</v>
          </cell>
          <cell r="BO39">
            <v>0</v>
          </cell>
          <cell r="BP39">
            <v>0</v>
          </cell>
          <cell r="BQ39">
            <v>0</v>
          </cell>
          <cell r="BR39">
            <v>21769066.29609634</v>
          </cell>
          <cell r="BS39">
            <v>36628046.793440841</v>
          </cell>
          <cell r="BT39">
            <v>0</v>
          </cell>
          <cell r="BU39">
            <v>0</v>
          </cell>
          <cell r="BV39">
            <v>0</v>
          </cell>
          <cell r="BW39">
            <v>0</v>
          </cell>
          <cell r="BX39">
            <v>0</v>
          </cell>
          <cell r="BY39">
            <v>0</v>
          </cell>
          <cell r="BZ39">
            <v>0</v>
          </cell>
          <cell r="CA39">
            <v>0</v>
          </cell>
          <cell r="CB39">
            <v>0</v>
          </cell>
          <cell r="CC39">
            <v>0</v>
          </cell>
          <cell r="CD39">
            <v>24968187.097441908</v>
          </cell>
          <cell r="CE39">
            <v>42470570.740624957</v>
          </cell>
          <cell r="CF39">
            <v>0</v>
          </cell>
          <cell r="CG39">
            <v>0</v>
          </cell>
          <cell r="CH39">
            <v>0</v>
          </cell>
          <cell r="CI39">
            <v>0</v>
          </cell>
          <cell r="CJ39">
            <v>0</v>
          </cell>
          <cell r="CK39">
            <v>0</v>
          </cell>
          <cell r="CL39">
            <v>0</v>
          </cell>
          <cell r="CM39">
            <v>0</v>
          </cell>
          <cell r="CN39">
            <v>0</v>
          </cell>
          <cell r="CO39">
            <v>0</v>
          </cell>
          <cell r="CP39">
            <v>27230801.219046194</v>
          </cell>
          <cell r="CQ39">
            <v>48060507.235520661</v>
          </cell>
          <cell r="CR39">
            <v>0</v>
          </cell>
          <cell r="CS39">
            <v>0</v>
          </cell>
          <cell r="CT39">
            <v>0</v>
          </cell>
          <cell r="CU39">
            <v>0</v>
          </cell>
          <cell r="CV39">
            <v>0</v>
          </cell>
          <cell r="CW39">
            <v>0</v>
          </cell>
          <cell r="CX39">
            <v>0</v>
          </cell>
          <cell r="CY39">
            <v>0</v>
          </cell>
          <cell r="CZ39">
            <v>0</v>
          </cell>
          <cell r="DA39">
            <v>0</v>
          </cell>
          <cell r="DB39">
            <v>29276644.97585937</v>
          </cell>
          <cell r="DC39">
            <v>52490902.385261245</v>
          </cell>
          <cell r="DD39">
            <v>0</v>
          </cell>
          <cell r="DE39">
            <v>0</v>
          </cell>
          <cell r="DF39">
            <v>0</v>
          </cell>
          <cell r="DG39">
            <v>0</v>
          </cell>
          <cell r="DH39">
            <v>0</v>
          </cell>
          <cell r="DI39">
            <v>0</v>
          </cell>
          <cell r="DJ39">
            <v>0</v>
          </cell>
          <cell r="DK39">
            <v>0</v>
          </cell>
          <cell r="DL39">
            <v>0</v>
          </cell>
          <cell r="DM39">
            <v>0</v>
          </cell>
          <cell r="DN39">
            <v>30507585.565088831</v>
          </cell>
          <cell r="DO39">
            <v>57148965.296314552</v>
          </cell>
          <cell r="DP39">
            <v>0</v>
          </cell>
          <cell r="DQ39">
            <v>0</v>
          </cell>
          <cell r="DR39">
            <v>0</v>
          </cell>
          <cell r="DS39">
            <v>0</v>
          </cell>
          <cell r="DT39">
            <v>0</v>
          </cell>
          <cell r="DU39">
            <v>0</v>
          </cell>
          <cell r="DV39">
            <v>0</v>
          </cell>
          <cell r="DW39">
            <v>0</v>
          </cell>
          <cell r="DX39">
            <v>0</v>
          </cell>
          <cell r="DY39">
            <v>0</v>
          </cell>
          <cell r="DZ39">
            <v>32645504.701347709</v>
          </cell>
          <cell r="EA39">
            <v>61875457.138559416</v>
          </cell>
          <cell r="EB39">
            <v>0</v>
          </cell>
          <cell r="EC39">
            <v>0</v>
          </cell>
          <cell r="ED39">
            <v>0</v>
          </cell>
          <cell r="EE39">
            <v>0</v>
          </cell>
          <cell r="EF39">
            <v>0</v>
          </cell>
          <cell r="EG39">
            <v>0</v>
          </cell>
          <cell r="EH39">
            <v>0</v>
          </cell>
          <cell r="EI39">
            <v>0</v>
          </cell>
          <cell r="EJ39">
            <v>0</v>
          </cell>
          <cell r="EK39">
            <v>0</v>
          </cell>
          <cell r="EL39">
            <v>33345388.752289258</v>
          </cell>
          <cell r="EM39">
            <v>66139124.746589832</v>
          </cell>
          <cell r="EN39">
            <v>0</v>
          </cell>
          <cell r="EO39">
            <v>0</v>
          </cell>
          <cell r="EP39">
            <v>0</v>
          </cell>
          <cell r="EQ39">
            <v>0</v>
          </cell>
          <cell r="ER39">
            <v>0</v>
          </cell>
          <cell r="ES39">
            <v>0</v>
          </cell>
          <cell r="ET39">
            <v>0</v>
          </cell>
          <cell r="EU39">
            <v>0</v>
          </cell>
          <cell r="EV39">
            <v>0</v>
          </cell>
          <cell r="EW39">
            <v>0</v>
          </cell>
          <cell r="EX39">
            <v>34702155.413403302</v>
          </cell>
          <cell r="EY39">
            <v>69759609.697640911</v>
          </cell>
          <cell r="EZ39">
            <v>0</v>
          </cell>
          <cell r="FA39">
            <v>0</v>
          </cell>
          <cell r="FB39">
            <v>0</v>
          </cell>
          <cell r="FC39">
            <v>0</v>
          </cell>
          <cell r="FD39">
            <v>0</v>
          </cell>
          <cell r="FE39">
            <v>0</v>
          </cell>
          <cell r="FF39">
            <v>0</v>
          </cell>
          <cell r="FG39">
            <v>0</v>
          </cell>
          <cell r="FH39">
            <v>0</v>
          </cell>
          <cell r="FI39">
            <v>0</v>
          </cell>
          <cell r="FJ39">
            <v>34538972.211418092</v>
          </cell>
          <cell r="FK39">
            <v>72787929.49429293</v>
          </cell>
          <cell r="FL39">
            <v>0</v>
          </cell>
          <cell r="FM39">
            <v>0</v>
          </cell>
          <cell r="FN39">
            <v>0</v>
          </cell>
          <cell r="FO39">
            <v>0</v>
          </cell>
          <cell r="FP39">
            <v>0</v>
          </cell>
          <cell r="FQ39">
            <v>0</v>
          </cell>
          <cell r="FR39">
            <v>0</v>
          </cell>
          <cell r="FS39">
            <v>0</v>
          </cell>
          <cell r="FT39">
            <v>0</v>
          </cell>
          <cell r="FU39">
            <v>0</v>
          </cell>
          <cell r="FV39">
            <v>35280826.821567178</v>
          </cell>
          <cell r="FW39">
            <v>75498243.285258144</v>
          </cell>
          <cell r="FX39">
            <v>0</v>
          </cell>
          <cell r="FY39">
            <v>0</v>
          </cell>
          <cell r="FZ39">
            <v>0</v>
          </cell>
          <cell r="GA39">
            <v>0</v>
          </cell>
          <cell r="GB39">
            <v>0</v>
          </cell>
          <cell r="GC39">
            <v>0</v>
          </cell>
          <cell r="GD39">
            <v>0</v>
          </cell>
          <cell r="GE39">
            <v>0</v>
          </cell>
          <cell r="GF39">
            <v>0</v>
          </cell>
          <cell r="GG39">
            <v>0</v>
          </cell>
          <cell r="GH39">
            <v>34801766.370525047</v>
          </cell>
          <cell r="GI39">
            <v>77801020.437286273</v>
          </cell>
          <cell r="GJ39">
            <v>0</v>
          </cell>
          <cell r="GK39">
            <v>0</v>
          </cell>
          <cell r="GL39">
            <v>0</v>
          </cell>
          <cell r="GM39">
            <v>0</v>
          </cell>
          <cell r="GN39">
            <v>0</v>
          </cell>
          <cell r="GO39">
            <v>0</v>
          </cell>
          <cell r="GP39">
            <v>0</v>
          </cell>
          <cell r="GQ39">
            <v>0</v>
          </cell>
          <cell r="GR39">
            <v>0</v>
          </cell>
          <cell r="GS39">
            <v>0</v>
          </cell>
          <cell r="GT39">
            <v>34764899.273682714</v>
          </cell>
          <cell r="GU39">
            <v>79524468.813496813</v>
          </cell>
          <cell r="GV39">
            <v>0</v>
          </cell>
          <cell r="GW39">
            <v>0</v>
          </cell>
          <cell r="GX39">
            <v>0</v>
          </cell>
          <cell r="GY39">
            <v>0</v>
          </cell>
          <cell r="GZ39">
            <v>0</v>
          </cell>
          <cell r="HA39">
            <v>0</v>
          </cell>
          <cell r="HB39">
            <v>0</v>
          </cell>
          <cell r="HC39">
            <v>0</v>
          </cell>
          <cell r="HD39">
            <v>0</v>
          </cell>
          <cell r="HE39">
            <v>0</v>
          </cell>
          <cell r="HF39">
            <v>33778819.566081256</v>
          </cell>
          <cell r="HG39">
            <v>81354650.783672795</v>
          </cell>
          <cell r="HH39">
            <v>0</v>
          </cell>
          <cell r="HI39">
            <v>0</v>
          </cell>
          <cell r="HJ39">
            <v>0</v>
          </cell>
          <cell r="HK39">
            <v>0</v>
          </cell>
          <cell r="HL39">
            <v>0</v>
          </cell>
          <cell r="HM39">
            <v>0</v>
          </cell>
          <cell r="HN39">
            <v>0</v>
          </cell>
          <cell r="HO39">
            <v>0</v>
          </cell>
          <cell r="HP39">
            <v>0</v>
          </cell>
          <cell r="HQ39">
            <v>0</v>
          </cell>
          <cell r="HR39">
            <v>33930110.986172803</v>
          </cell>
          <cell r="HS39">
            <v>83363710.116213202</v>
          </cell>
          <cell r="HT39">
            <v>0</v>
          </cell>
          <cell r="HU39">
            <v>0</v>
          </cell>
          <cell r="HV39">
            <v>0</v>
          </cell>
          <cell r="HW39">
            <v>0</v>
          </cell>
          <cell r="HX39">
            <v>0</v>
          </cell>
          <cell r="HY39">
            <v>0</v>
          </cell>
          <cell r="HZ39">
            <v>0</v>
          </cell>
          <cell r="IA39">
            <v>0</v>
          </cell>
          <cell r="IB39">
            <v>0</v>
          </cell>
          <cell r="IC39">
            <v>0</v>
          </cell>
          <cell r="ID39">
            <v>32934535.100563832</v>
          </cell>
          <cell r="IE39">
            <v>85422383.322856501</v>
          </cell>
          <cell r="IF39">
            <v>0</v>
          </cell>
          <cell r="IG39">
            <v>0</v>
          </cell>
          <cell r="IH39">
            <v>0</v>
          </cell>
          <cell r="II39">
            <v>0</v>
          </cell>
          <cell r="IJ39">
            <v>0</v>
          </cell>
          <cell r="IK39">
            <v>0</v>
          </cell>
          <cell r="IL39">
            <v>0</v>
          </cell>
          <cell r="IM39">
            <v>0</v>
          </cell>
          <cell r="IN39">
            <v>0</v>
          </cell>
          <cell r="IO39">
            <v>0</v>
          </cell>
          <cell r="IP39">
            <v>32987808.857054725</v>
          </cell>
          <cell r="IQ39">
            <v>87531895.622023925</v>
          </cell>
          <cell r="IR39">
            <v>0</v>
          </cell>
          <cell r="IS39">
            <v>0</v>
          </cell>
          <cell r="IT39">
            <v>0</v>
          </cell>
          <cell r="IU39">
            <v>0</v>
          </cell>
          <cell r="IV39">
            <v>0</v>
          </cell>
          <cell r="IW39">
            <v>0</v>
          </cell>
          <cell r="IX39">
            <v>0</v>
          </cell>
          <cell r="IY39">
            <v>0</v>
          </cell>
          <cell r="IZ39">
            <v>0</v>
          </cell>
          <cell r="JA39">
            <v>0</v>
          </cell>
          <cell r="JB39">
            <v>31921375.139579456</v>
          </cell>
          <cell r="JC39">
            <v>89693502.488999397</v>
          </cell>
          <cell r="JD39">
            <v>0</v>
          </cell>
          <cell r="JE39">
            <v>0</v>
          </cell>
          <cell r="JF39">
            <v>0</v>
          </cell>
          <cell r="JG39">
            <v>0</v>
          </cell>
          <cell r="JH39">
            <v>0</v>
          </cell>
          <cell r="JI39">
            <v>0</v>
          </cell>
          <cell r="JJ39">
            <v>0</v>
          </cell>
          <cell r="JK39">
            <v>0</v>
          </cell>
          <cell r="JL39">
            <v>0</v>
          </cell>
          <cell r="JM39">
            <v>0</v>
          </cell>
          <cell r="JN39">
            <v>31866451.2375594</v>
          </cell>
          <cell r="JO39">
            <v>91908490.403125197</v>
          </cell>
          <cell r="JP39">
            <v>0</v>
          </cell>
          <cell r="JQ39">
            <v>0</v>
          </cell>
          <cell r="JR39">
            <v>0</v>
          </cell>
          <cell r="JS39">
            <v>0</v>
          </cell>
          <cell r="JT39">
            <v>0</v>
          </cell>
          <cell r="JU39">
            <v>0</v>
          </cell>
          <cell r="JV39">
            <v>0</v>
          </cell>
          <cell r="JW39">
            <v>0</v>
          </cell>
          <cell r="JX39">
            <v>0</v>
          </cell>
          <cell r="JY39">
            <v>0</v>
          </cell>
          <cell r="JZ39">
            <v>30894311.810738284</v>
          </cell>
          <cell r="KA39">
            <v>94178177.613449439</v>
          </cell>
          <cell r="KB39">
            <v>0</v>
          </cell>
          <cell r="KC39">
            <v>0</v>
          </cell>
          <cell r="KD39">
            <v>0</v>
          </cell>
          <cell r="KE39">
            <v>0</v>
          </cell>
          <cell r="KF39">
            <v>0</v>
          </cell>
          <cell r="KG39">
            <v>0</v>
          </cell>
          <cell r="KH39">
            <v>0</v>
          </cell>
          <cell r="KI39">
            <v>0</v>
          </cell>
          <cell r="KJ39">
            <v>0</v>
          </cell>
          <cell r="KK39">
            <v>0</v>
          </cell>
          <cell r="KL39">
            <v>30550488.333971899</v>
          </cell>
          <cell r="KM39">
            <v>96503914.923281521</v>
          </cell>
          <cell r="KN39">
            <v>0</v>
          </cell>
          <cell r="KO39">
            <v>0</v>
          </cell>
          <cell r="KP39">
            <v>0</v>
          </cell>
          <cell r="KQ39">
            <v>0</v>
          </cell>
          <cell r="KR39">
            <v>0</v>
          </cell>
          <cell r="KS39">
            <v>0</v>
          </cell>
          <cell r="KT39">
            <v>0</v>
          </cell>
          <cell r="KU39">
            <v>0</v>
          </cell>
          <cell r="KV39">
            <v>0</v>
          </cell>
          <cell r="KW39">
            <v>0</v>
          </cell>
          <cell r="KX39">
            <v>29328265.882578604</v>
          </cell>
          <cell r="KY39">
            <v>98887086.494121969</v>
          </cell>
          <cell r="KZ39">
            <v>0</v>
          </cell>
          <cell r="LA39">
            <v>0</v>
          </cell>
          <cell r="LB39">
            <v>0</v>
          </cell>
          <cell r="LC39">
            <v>0</v>
          </cell>
          <cell r="LD39">
            <v>0</v>
          </cell>
          <cell r="LE39">
            <v>0</v>
          </cell>
          <cell r="LF39">
            <v>0</v>
          </cell>
          <cell r="LG39">
            <v>0</v>
          </cell>
          <cell r="LH39">
            <v>0</v>
          </cell>
          <cell r="LI39">
            <v>0</v>
          </cell>
          <cell r="LJ39">
            <v>29023263.011931751</v>
          </cell>
          <cell r="LK39">
            <v>101329110.66944565</v>
          </cell>
          <cell r="LL39">
            <v>0</v>
          </cell>
          <cell r="LM39">
            <v>0</v>
          </cell>
          <cell r="LN39">
            <v>0</v>
          </cell>
          <cell r="LO39">
            <v>0</v>
          </cell>
          <cell r="LP39">
            <v>0</v>
          </cell>
          <cell r="LQ39">
            <v>0</v>
          </cell>
          <cell r="LR39">
            <v>0</v>
          </cell>
          <cell r="LS39">
            <v>0</v>
          </cell>
          <cell r="LT39">
            <v>0</v>
          </cell>
          <cell r="LU39">
            <v>0</v>
          </cell>
          <cell r="LV39">
            <v>27715527.817083471</v>
          </cell>
          <cell r="LW39">
            <v>103831440.81882815</v>
          </cell>
          <cell r="LX39">
            <v>0</v>
          </cell>
          <cell r="LY39">
            <v>0</v>
          </cell>
          <cell r="LZ39">
            <v>0</v>
          </cell>
          <cell r="MA39">
            <v>0</v>
          </cell>
          <cell r="MB39">
            <v>0</v>
          </cell>
          <cell r="MC39">
            <v>0</v>
          </cell>
          <cell r="MD39">
            <v>0</v>
          </cell>
          <cell r="ME39">
            <v>0</v>
          </cell>
          <cell r="MF39">
            <v>0</v>
          </cell>
          <cell r="MG39">
            <v>0</v>
          </cell>
          <cell r="MH39">
            <v>27266938.936852653</v>
          </cell>
          <cell r="MI39">
            <v>106395566.20291802</v>
          </cell>
          <cell r="MJ39">
            <v>0</v>
          </cell>
          <cell r="MK39">
            <v>0</v>
          </cell>
          <cell r="ML39">
            <v>0</v>
          </cell>
          <cell r="MM39">
            <v>0</v>
          </cell>
          <cell r="MN39">
            <v>0</v>
          </cell>
          <cell r="MO39">
            <v>0</v>
          </cell>
          <cell r="MP39">
            <v>0</v>
          </cell>
          <cell r="MQ39">
            <v>0</v>
          </cell>
          <cell r="MR39">
            <v>0</v>
          </cell>
          <cell r="MS39">
            <v>0</v>
          </cell>
          <cell r="MT39">
            <v>25868195.280332368</v>
          </cell>
          <cell r="MU39">
            <v>109023012.85976964</v>
          </cell>
          <cell r="MV39">
            <v>0</v>
          </cell>
          <cell r="MW39">
            <v>0</v>
          </cell>
          <cell r="MX39">
            <v>0</v>
          </cell>
          <cell r="MY39">
            <v>0</v>
          </cell>
          <cell r="MZ39">
            <v>0</v>
          </cell>
          <cell r="NA39">
            <v>0</v>
          </cell>
          <cell r="NB39">
            <v>0</v>
          </cell>
          <cell r="NC39">
            <v>0</v>
          </cell>
          <cell r="ND39">
            <v>0</v>
          </cell>
          <cell r="NE39">
            <v>0</v>
          </cell>
          <cell r="NF39">
            <v>25262424.296735808</v>
          </cell>
          <cell r="NG39">
            <v>111715344.51306401</v>
          </cell>
          <cell r="NH39">
            <v>0</v>
          </cell>
          <cell r="NI39">
            <v>0</v>
          </cell>
          <cell r="NJ39">
            <v>0</v>
          </cell>
          <cell r="NK39">
            <v>0</v>
          </cell>
          <cell r="NL39">
            <v>0</v>
          </cell>
          <cell r="NM39">
            <v>0</v>
          </cell>
          <cell r="NN39">
            <v>0</v>
          </cell>
          <cell r="NO39">
            <v>0</v>
          </cell>
          <cell r="NP39">
            <v>0</v>
          </cell>
          <cell r="NQ39">
            <v>0</v>
          </cell>
          <cell r="NR39">
            <v>23898149.182354398</v>
          </cell>
          <cell r="NS39">
            <v>114474163.50275819</v>
          </cell>
          <cell r="NT39">
            <v>0</v>
          </cell>
          <cell r="NU39">
            <v>0</v>
          </cell>
          <cell r="NV39">
            <v>0</v>
          </cell>
          <cell r="NW39">
            <v>0</v>
          </cell>
          <cell r="NX39">
            <v>0</v>
          </cell>
          <cell r="NY39">
            <v>0</v>
          </cell>
          <cell r="NZ39">
            <v>0</v>
          </cell>
          <cell r="OA39">
            <v>0</v>
          </cell>
          <cell r="OB39">
            <v>0</v>
          </cell>
          <cell r="OC39">
            <v>0</v>
          </cell>
          <cell r="OD39">
            <v>22989290.845265139</v>
          </cell>
          <cell r="OE39">
            <v>117301111.73871729</v>
          </cell>
          <cell r="OF39">
            <v>0</v>
          </cell>
          <cell r="OG39">
            <v>0</v>
          </cell>
          <cell r="OH39">
            <v>0</v>
          </cell>
          <cell r="OI39">
            <v>0</v>
          </cell>
          <cell r="OJ39">
            <v>0</v>
          </cell>
          <cell r="OK39">
            <v>0</v>
          </cell>
          <cell r="OL39">
            <v>0</v>
          </cell>
          <cell r="OM39">
            <v>0</v>
          </cell>
          <cell r="ON39">
            <v>0</v>
          </cell>
          <cell r="OO39">
            <v>0</v>
          </cell>
          <cell r="OP39">
            <v>21390680.11119679</v>
          </cell>
          <cell r="OQ39">
            <v>120197871.67789622</v>
          </cell>
          <cell r="OR39">
            <v>0</v>
          </cell>
          <cell r="OS39">
            <v>0</v>
          </cell>
          <cell r="OT39">
            <v>0</v>
          </cell>
          <cell r="OU39">
            <v>0</v>
          </cell>
          <cell r="OV39">
            <v>0</v>
          </cell>
          <cell r="OW39">
            <v>0</v>
          </cell>
          <cell r="OX39">
            <v>0</v>
          </cell>
          <cell r="OY39">
            <v>0</v>
          </cell>
          <cell r="OZ39">
            <v>0</v>
          </cell>
          <cell r="PA39">
            <v>0</v>
          </cell>
          <cell r="PB39">
            <v>20425687.987905566</v>
          </cell>
          <cell r="PC39">
            <v>123166167.32565325</v>
          </cell>
          <cell r="PD39">
            <v>0</v>
          </cell>
          <cell r="PE39">
            <v>0</v>
          </cell>
          <cell r="PF39">
            <v>0</v>
          </cell>
          <cell r="PG39">
            <v>0</v>
          </cell>
          <cell r="PH39">
            <v>0</v>
          </cell>
          <cell r="PI39">
            <v>0</v>
          </cell>
          <cell r="PJ39">
            <v>0</v>
          </cell>
          <cell r="PK39">
            <v>0</v>
          </cell>
          <cell r="PL39">
            <v>0</v>
          </cell>
          <cell r="PM39">
            <v>0</v>
          </cell>
          <cell r="PN39">
            <v>18717486.394437555</v>
          </cell>
          <cell r="PO39">
            <v>126207765.26179111</v>
          </cell>
          <cell r="PP39">
            <v>0</v>
          </cell>
          <cell r="PQ39">
            <v>0</v>
          </cell>
          <cell r="PR39">
            <v>0</v>
          </cell>
          <cell r="PS39">
            <v>0</v>
          </cell>
          <cell r="PT39">
            <v>0</v>
          </cell>
          <cell r="PU39">
            <v>0</v>
          </cell>
          <cell r="PV39">
            <v>0</v>
          </cell>
          <cell r="PW39">
            <v>0</v>
          </cell>
          <cell r="PX39">
            <v>0</v>
          </cell>
          <cell r="PY39">
            <v>0</v>
          </cell>
          <cell r="PZ39">
            <v>17548251.61769687</v>
          </cell>
          <cell r="QA39">
            <v>129324475.69193602</v>
          </cell>
          <cell r="QB39">
            <v>0</v>
          </cell>
          <cell r="QC39">
            <v>0</v>
          </cell>
          <cell r="QD39">
            <v>0</v>
          </cell>
          <cell r="QE39">
            <v>0</v>
          </cell>
          <cell r="QF39">
            <v>0</v>
          </cell>
          <cell r="QG39">
            <v>0</v>
          </cell>
          <cell r="QH39">
            <v>0</v>
          </cell>
          <cell r="QI39">
            <v>0</v>
          </cell>
          <cell r="QJ39">
            <v>0</v>
          </cell>
          <cell r="QK39">
            <v>0</v>
          </cell>
          <cell r="QL39">
            <v>15723496.605724407</v>
          </cell>
          <cell r="QM39">
            <v>132518153.52488078</v>
          </cell>
          <cell r="QN39">
            <v>0</v>
          </cell>
          <cell r="QO39">
            <v>0</v>
          </cell>
          <cell r="QP39">
            <v>0</v>
          </cell>
          <cell r="QQ39">
            <v>0</v>
          </cell>
          <cell r="QR39">
            <v>0</v>
          </cell>
          <cell r="QS39">
            <v>0</v>
          </cell>
          <cell r="QT39">
            <v>0</v>
          </cell>
          <cell r="QU39">
            <v>0</v>
          </cell>
          <cell r="QV39">
            <v>0</v>
          </cell>
          <cell r="QW39">
            <v>0</v>
          </cell>
          <cell r="QX39">
            <v>14332007.39049753</v>
          </cell>
          <cell r="QY39">
            <v>135790699.47653291</v>
          </cell>
          <cell r="QZ39">
            <v>0</v>
          </cell>
          <cell r="RA39">
            <v>0</v>
          </cell>
          <cell r="RB39">
            <v>0</v>
          </cell>
          <cell r="RC39">
            <v>0</v>
          </cell>
          <cell r="RD39">
            <v>0</v>
          </cell>
          <cell r="RE39">
            <v>0</v>
          </cell>
          <cell r="RF39">
            <v>0</v>
          </cell>
          <cell r="RG39">
            <v>0</v>
          </cell>
          <cell r="RH39">
            <v>0</v>
          </cell>
          <cell r="RI39">
            <v>0</v>
          </cell>
          <cell r="RJ39">
            <v>12451730.222276233</v>
          </cell>
          <cell r="RK39">
            <v>139144061.20112488</v>
          </cell>
          <cell r="RL39">
            <v>0</v>
          </cell>
          <cell r="RM39">
            <v>0</v>
          </cell>
          <cell r="RN39">
            <v>0</v>
          </cell>
          <cell r="RO39">
            <v>0</v>
          </cell>
          <cell r="RP39">
            <v>0</v>
          </cell>
          <cell r="RQ39">
            <v>0</v>
          </cell>
          <cell r="RR39">
            <v>0</v>
          </cell>
          <cell r="RS39">
            <v>0</v>
          </cell>
          <cell r="RT39">
            <v>0</v>
          </cell>
          <cell r="RU39">
            <v>0</v>
          </cell>
          <cell r="RV39">
            <v>10750268.111534011</v>
          </cell>
          <cell r="RW39">
            <v>142580234.45035967</v>
          </cell>
          <cell r="RX39">
            <v>0</v>
          </cell>
          <cell r="RY39">
            <v>0</v>
          </cell>
          <cell r="RZ39">
            <v>0</v>
          </cell>
          <cell r="SA39">
            <v>0</v>
          </cell>
          <cell r="SB39">
            <v>0</v>
          </cell>
          <cell r="SC39">
            <v>0</v>
          </cell>
          <cell r="SD39">
            <v>0</v>
          </cell>
          <cell r="SE39">
            <v>0</v>
          </cell>
          <cell r="SF39">
            <v>0</v>
          </cell>
          <cell r="SG39">
            <v>0</v>
          </cell>
          <cell r="SH39">
            <v>8669804.6487118993</v>
          </cell>
          <cell r="SI39">
            <v>146101264.26118127</v>
          </cell>
          <cell r="SJ39">
            <v>0</v>
          </cell>
          <cell r="SK39">
            <v>0</v>
          </cell>
          <cell r="SL39">
            <v>0</v>
          </cell>
          <cell r="SM39">
            <v>0</v>
          </cell>
          <cell r="SN39">
            <v>0</v>
          </cell>
          <cell r="SO39">
            <v>0</v>
          </cell>
          <cell r="SP39">
            <v>0</v>
          </cell>
          <cell r="SQ39">
            <v>0</v>
          </cell>
          <cell r="SR39">
            <v>0</v>
          </cell>
          <cell r="SS39">
            <v>0</v>
          </cell>
          <cell r="ST39">
            <v>6774524.8861978892</v>
          </cell>
          <cell r="SU39">
            <v>149709246.17287776</v>
          </cell>
          <cell r="SV39">
            <v>0</v>
          </cell>
          <cell r="SW39">
            <v>0</v>
          </cell>
          <cell r="SX39">
            <v>0</v>
          </cell>
          <cell r="SY39">
            <v>0</v>
          </cell>
          <cell r="SZ39">
            <v>0</v>
          </cell>
          <cell r="TA39">
            <v>0</v>
          </cell>
          <cell r="TB39">
            <v>0</v>
          </cell>
          <cell r="TC39">
            <v>0</v>
          </cell>
          <cell r="TD39">
            <v>0</v>
          </cell>
          <cell r="TE39">
            <v>0</v>
          </cell>
          <cell r="TF39">
            <v>4553985.9426203761</v>
          </cell>
          <cell r="TG39">
            <v>153406327.47424045</v>
          </cell>
          <cell r="TH39">
            <v>0</v>
          </cell>
          <cell r="TI39">
            <v>0</v>
          </cell>
          <cell r="TJ39">
            <v>0</v>
          </cell>
          <cell r="TK39">
            <v>0</v>
          </cell>
          <cell r="TL39">
            <v>0</v>
          </cell>
          <cell r="TM39">
            <v>0</v>
          </cell>
          <cell r="TN39">
            <v>0</v>
          </cell>
          <cell r="TO39">
            <v>0</v>
          </cell>
          <cell r="TP39">
            <v>0</v>
          </cell>
          <cell r="TQ39">
            <v>0</v>
          </cell>
          <cell r="TR39">
            <v>2374331.6680493099</v>
          </cell>
          <cell r="TS39">
            <v>157194708.48152179</v>
          </cell>
          <cell r="TT39">
            <v>0</v>
          </cell>
          <cell r="TU39">
            <v>0</v>
          </cell>
          <cell r="TV39">
            <v>0</v>
          </cell>
          <cell r="TW39">
            <v>0</v>
          </cell>
          <cell r="TX39">
            <v>0</v>
          </cell>
          <cell r="TY39">
            <v>0</v>
          </cell>
          <cell r="TZ39">
            <v>0</v>
          </cell>
          <cell r="UA39">
            <v>0</v>
          </cell>
          <cell r="UB39">
            <v>0</v>
          </cell>
          <cell r="UC39">
            <v>0</v>
          </cell>
          <cell r="UD39">
            <v>0</v>
          </cell>
          <cell r="UE39">
            <v>0</v>
          </cell>
          <cell r="UF39">
            <v>0</v>
          </cell>
          <cell r="UG39">
            <v>0</v>
          </cell>
          <cell r="UH39">
            <v>0</v>
          </cell>
          <cell r="UI39">
            <v>0</v>
          </cell>
          <cell r="UJ39">
            <v>0</v>
          </cell>
          <cell r="UK39">
            <v>0</v>
          </cell>
          <cell r="UL39">
            <v>0</v>
          </cell>
          <cell r="UM39">
            <v>0</v>
          </cell>
          <cell r="UN39">
            <v>0</v>
          </cell>
          <cell r="UO39">
            <v>0</v>
          </cell>
          <cell r="UP39">
            <v>0</v>
          </cell>
          <cell r="UQ39">
            <v>0</v>
          </cell>
          <cell r="UR39">
            <v>0</v>
          </cell>
          <cell r="US39">
            <v>0</v>
          </cell>
          <cell r="UT39">
            <v>0</v>
          </cell>
          <cell r="UU39">
            <v>0</v>
          </cell>
          <cell r="UV39">
            <v>0</v>
          </cell>
          <cell r="UW39">
            <v>0</v>
          </cell>
          <cell r="UX39">
            <v>0</v>
          </cell>
          <cell r="UY39">
            <v>0</v>
          </cell>
          <cell r="UZ39">
            <v>0</v>
          </cell>
          <cell r="VA39">
            <v>0</v>
          </cell>
          <cell r="VB39">
            <v>0</v>
          </cell>
          <cell r="VC39">
            <v>0</v>
          </cell>
          <cell r="VD39">
            <v>0</v>
          </cell>
          <cell r="VE39">
            <v>0</v>
          </cell>
          <cell r="VF39">
            <v>0</v>
          </cell>
          <cell r="VG39">
            <v>0</v>
          </cell>
          <cell r="VH39">
            <v>0</v>
          </cell>
          <cell r="VI39">
            <v>0</v>
          </cell>
          <cell r="VJ39">
            <v>0</v>
          </cell>
          <cell r="VK39">
            <v>0</v>
          </cell>
          <cell r="VL39">
            <v>0</v>
          </cell>
          <cell r="VM39">
            <v>0</v>
          </cell>
          <cell r="VN39">
            <v>0</v>
          </cell>
          <cell r="VO39">
            <v>0</v>
          </cell>
          <cell r="VP39">
            <v>0</v>
          </cell>
          <cell r="VQ39">
            <v>0</v>
          </cell>
          <cell r="VR39">
            <v>0</v>
          </cell>
          <cell r="VS39">
            <v>0</v>
          </cell>
          <cell r="VT39">
            <v>0</v>
          </cell>
          <cell r="VU39">
            <v>0</v>
          </cell>
          <cell r="VV39">
            <v>0</v>
          </cell>
          <cell r="VW39">
            <v>0</v>
          </cell>
          <cell r="VX39">
            <v>0</v>
          </cell>
          <cell r="VY39">
            <v>0</v>
          </cell>
          <cell r="VZ39">
            <v>0</v>
          </cell>
          <cell r="WA39">
            <v>0</v>
          </cell>
          <cell r="WB39">
            <v>0</v>
          </cell>
          <cell r="WC39">
            <v>0</v>
          </cell>
          <cell r="WD39">
            <v>0</v>
          </cell>
          <cell r="WE39">
            <v>0</v>
          </cell>
          <cell r="WF39">
            <v>0</v>
          </cell>
          <cell r="WG39">
            <v>0</v>
          </cell>
          <cell r="WH39">
            <v>0</v>
          </cell>
          <cell r="WI39">
            <v>0</v>
          </cell>
          <cell r="WJ39">
            <v>0</v>
          </cell>
          <cell r="WK39">
            <v>0</v>
          </cell>
          <cell r="WL39">
            <v>0</v>
          </cell>
          <cell r="WM39">
            <v>0</v>
          </cell>
          <cell r="WN39">
            <v>0</v>
          </cell>
          <cell r="WO39">
            <v>0</v>
          </cell>
          <cell r="WP39">
            <v>0</v>
          </cell>
          <cell r="WQ39">
            <v>0</v>
          </cell>
          <cell r="WR39">
            <v>0</v>
          </cell>
          <cell r="WS39">
            <v>0</v>
          </cell>
          <cell r="WT39">
            <v>0</v>
          </cell>
          <cell r="WU39">
            <v>0</v>
          </cell>
          <cell r="WV39">
            <v>0</v>
          </cell>
          <cell r="WW39">
            <v>0</v>
          </cell>
          <cell r="WX39">
            <v>0</v>
          </cell>
          <cell r="WY39">
            <v>0</v>
          </cell>
          <cell r="WZ39">
            <v>0</v>
          </cell>
          <cell r="XA39">
            <v>0</v>
          </cell>
          <cell r="XB39">
            <v>0</v>
          </cell>
          <cell r="XC39">
            <v>0</v>
          </cell>
          <cell r="XD39">
            <v>0</v>
          </cell>
          <cell r="XE39">
            <v>0</v>
          </cell>
          <cell r="XF39">
            <v>0</v>
          </cell>
          <cell r="XG39">
            <v>0</v>
          </cell>
          <cell r="XH39">
            <v>0</v>
          </cell>
          <cell r="XI39">
            <v>0</v>
          </cell>
          <cell r="XJ39">
            <v>0</v>
          </cell>
          <cell r="XK39">
            <v>0</v>
          </cell>
          <cell r="XL39">
            <v>0</v>
          </cell>
          <cell r="XM39">
            <v>0</v>
          </cell>
          <cell r="XN39">
            <v>0</v>
          </cell>
          <cell r="XO39">
            <v>0</v>
          </cell>
          <cell r="XP39">
            <v>0</v>
          </cell>
          <cell r="XQ39">
            <v>0</v>
          </cell>
        </row>
        <row r="40">
          <cell r="C40">
            <v>54.821783338854061</v>
          </cell>
          <cell r="F40" t="str">
            <v>USD</v>
          </cell>
          <cell r="G40" t="str">
            <v>Coparticipación Federal de Impuestos</v>
          </cell>
          <cell r="N40" t="str">
            <v>Organismos Multilaterales</v>
          </cell>
          <cell r="P40" t="str">
            <v>LIBOR</v>
          </cell>
          <cell r="BN40">
            <v>0</v>
          </cell>
          <cell r="BO40">
            <v>0</v>
          </cell>
          <cell r="BP40">
            <v>0</v>
          </cell>
          <cell r="BQ40">
            <v>0</v>
          </cell>
          <cell r="BR40">
            <v>0</v>
          </cell>
          <cell r="BS40">
            <v>0</v>
          </cell>
          <cell r="BT40">
            <v>0</v>
          </cell>
          <cell r="BU40">
            <v>0</v>
          </cell>
          <cell r="BV40">
            <v>0</v>
          </cell>
          <cell r="BW40">
            <v>0</v>
          </cell>
          <cell r="BX40">
            <v>1152567.9773117187</v>
          </cell>
          <cell r="BY40">
            <v>9136963.8898090012</v>
          </cell>
          <cell r="BZ40">
            <v>0</v>
          </cell>
          <cell r="CA40">
            <v>0</v>
          </cell>
          <cell r="CB40">
            <v>0</v>
          </cell>
          <cell r="CC40">
            <v>0</v>
          </cell>
          <cell r="CD40">
            <v>0</v>
          </cell>
          <cell r="CE40">
            <v>0</v>
          </cell>
          <cell r="CF40">
            <v>0</v>
          </cell>
          <cell r="CG40">
            <v>0</v>
          </cell>
          <cell r="CH40">
            <v>0</v>
          </cell>
          <cell r="CI40">
            <v>0</v>
          </cell>
          <cell r="CJ40">
            <v>1180645.0577473789</v>
          </cell>
          <cell r="CK40">
            <v>10800130.115250001</v>
          </cell>
          <cell r="CL40">
            <v>0</v>
          </cell>
          <cell r="CM40">
            <v>0</v>
          </cell>
          <cell r="CN40">
            <v>0</v>
          </cell>
          <cell r="CO40">
            <v>0</v>
          </cell>
          <cell r="CP40">
            <v>0</v>
          </cell>
          <cell r="CQ40">
            <v>0</v>
          </cell>
          <cell r="CR40">
            <v>0</v>
          </cell>
          <cell r="CS40">
            <v>0</v>
          </cell>
          <cell r="CT40">
            <v>0</v>
          </cell>
          <cell r="CU40">
            <v>0</v>
          </cell>
          <cell r="CV40">
            <v>1106991.1795505104</v>
          </cell>
          <cell r="CW40">
            <v>12151644.083505124</v>
          </cell>
          <cell r="CX40">
            <v>0</v>
          </cell>
          <cell r="CY40">
            <v>0</v>
          </cell>
          <cell r="CZ40">
            <v>0</v>
          </cell>
          <cell r="DA40">
            <v>0</v>
          </cell>
          <cell r="DB40">
            <v>0</v>
          </cell>
          <cell r="DC40">
            <v>0</v>
          </cell>
          <cell r="DD40">
            <v>0</v>
          </cell>
          <cell r="DE40">
            <v>0</v>
          </cell>
          <cell r="DF40">
            <v>0</v>
          </cell>
          <cell r="DG40">
            <v>0</v>
          </cell>
          <cell r="DH40">
            <v>957693.15097794414</v>
          </cell>
          <cell r="DI40">
            <v>13140965.4915</v>
          </cell>
          <cell r="DJ40">
            <v>0</v>
          </cell>
          <cell r="DK40">
            <v>0</v>
          </cell>
          <cell r="DL40">
            <v>0</v>
          </cell>
          <cell r="DM40">
            <v>0</v>
          </cell>
          <cell r="DN40">
            <v>0</v>
          </cell>
          <cell r="DO40">
            <v>0</v>
          </cell>
          <cell r="DP40">
            <v>0</v>
          </cell>
          <cell r="DQ40">
            <v>0</v>
          </cell>
          <cell r="DR40">
            <v>0</v>
          </cell>
          <cell r="DS40">
            <v>0</v>
          </cell>
          <cell r="DT40">
            <v>779709.22874340729</v>
          </cell>
          <cell r="DU40">
            <v>14343396.576447241</v>
          </cell>
          <cell r="DV40">
            <v>0</v>
          </cell>
          <cell r="DW40">
            <v>0</v>
          </cell>
          <cell r="DX40">
            <v>0</v>
          </cell>
          <cell r="DY40">
            <v>0</v>
          </cell>
          <cell r="DZ40">
            <v>0</v>
          </cell>
          <cell r="EA40">
            <v>0</v>
          </cell>
          <cell r="EB40">
            <v>0</v>
          </cell>
          <cell r="EC40">
            <v>0</v>
          </cell>
          <cell r="ED40">
            <v>0</v>
          </cell>
          <cell r="EE40">
            <v>0</v>
          </cell>
          <cell r="EF40">
            <v>561696.88283892546</v>
          </cell>
          <cell r="EG40">
            <v>15414622.82889276</v>
          </cell>
          <cell r="EH40">
            <v>0</v>
          </cell>
          <cell r="EI40">
            <v>0</v>
          </cell>
          <cell r="EJ40">
            <v>0</v>
          </cell>
          <cell r="EK40">
            <v>0</v>
          </cell>
          <cell r="EL40">
            <v>0</v>
          </cell>
          <cell r="EM40">
            <v>0</v>
          </cell>
          <cell r="EN40">
            <v>0</v>
          </cell>
          <cell r="EO40">
            <v>0</v>
          </cell>
          <cell r="EP40">
            <v>0</v>
          </cell>
          <cell r="EQ40">
            <v>0</v>
          </cell>
          <cell r="ER40">
            <v>296829.67520246969</v>
          </cell>
          <cell r="ES40">
            <v>16381282.6248648</v>
          </cell>
          <cell r="ET40">
            <v>0</v>
          </cell>
          <cell r="EU40">
            <v>0</v>
          </cell>
          <cell r="EV40">
            <v>0</v>
          </cell>
          <cell r="EW40">
            <v>0</v>
          </cell>
          <cell r="EX40">
            <v>0</v>
          </cell>
          <cell r="EY40">
            <v>0</v>
          </cell>
          <cell r="EZ40">
            <v>0</v>
          </cell>
          <cell r="FA40">
            <v>0</v>
          </cell>
          <cell r="FB40">
            <v>0</v>
          </cell>
          <cell r="FC40">
            <v>0</v>
          </cell>
          <cell r="FD40">
            <v>0</v>
          </cell>
          <cell r="FE40">
            <v>0</v>
          </cell>
          <cell r="FF40">
            <v>0</v>
          </cell>
          <cell r="FG40">
            <v>0</v>
          </cell>
          <cell r="FH40">
            <v>0</v>
          </cell>
          <cell r="FI40">
            <v>0</v>
          </cell>
          <cell r="FJ40">
            <v>0</v>
          </cell>
          <cell r="FK40">
            <v>0</v>
          </cell>
          <cell r="FL40">
            <v>0</v>
          </cell>
          <cell r="FM40">
            <v>0</v>
          </cell>
          <cell r="FN40">
            <v>0</v>
          </cell>
          <cell r="FO40">
            <v>0</v>
          </cell>
          <cell r="FP40">
            <v>0</v>
          </cell>
          <cell r="FQ40">
            <v>0</v>
          </cell>
          <cell r="FR40">
            <v>0</v>
          </cell>
          <cell r="FS40">
            <v>0</v>
          </cell>
          <cell r="FT40">
            <v>0</v>
          </cell>
          <cell r="FU40">
            <v>0</v>
          </cell>
          <cell r="FV40">
            <v>0</v>
          </cell>
          <cell r="FW40">
            <v>0</v>
          </cell>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L40">
            <v>0</v>
          </cell>
          <cell r="GM40">
            <v>0</v>
          </cell>
          <cell r="GN40">
            <v>0</v>
          </cell>
          <cell r="GO40">
            <v>0</v>
          </cell>
          <cell r="GP40">
            <v>0</v>
          </cell>
          <cell r="GQ40">
            <v>0</v>
          </cell>
          <cell r="GR40">
            <v>0</v>
          </cell>
          <cell r="GS40">
            <v>0</v>
          </cell>
          <cell r="GT40">
            <v>0</v>
          </cell>
          <cell r="GU40">
            <v>0</v>
          </cell>
          <cell r="GV40">
            <v>0</v>
          </cell>
          <cell r="GW40">
            <v>0</v>
          </cell>
          <cell r="GX40">
            <v>0</v>
          </cell>
          <cell r="GY40">
            <v>0</v>
          </cell>
          <cell r="GZ40">
            <v>0</v>
          </cell>
          <cell r="HA40">
            <v>0</v>
          </cell>
          <cell r="HB40">
            <v>0</v>
          </cell>
          <cell r="HC40">
            <v>0</v>
          </cell>
          <cell r="HD40">
            <v>0</v>
          </cell>
          <cell r="HE40">
            <v>0</v>
          </cell>
          <cell r="HF40">
            <v>0</v>
          </cell>
          <cell r="HG40">
            <v>0</v>
          </cell>
          <cell r="HH40">
            <v>0</v>
          </cell>
          <cell r="HI40">
            <v>0</v>
          </cell>
          <cell r="HJ40">
            <v>0</v>
          </cell>
          <cell r="HK40">
            <v>0</v>
          </cell>
          <cell r="HL40">
            <v>0</v>
          </cell>
          <cell r="HM40">
            <v>0</v>
          </cell>
          <cell r="HN40">
            <v>0</v>
          </cell>
          <cell r="HO40">
            <v>0</v>
          </cell>
          <cell r="HP40">
            <v>0</v>
          </cell>
          <cell r="HQ40">
            <v>0</v>
          </cell>
          <cell r="HR40">
            <v>0</v>
          </cell>
          <cell r="HS40">
            <v>0</v>
          </cell>
          <cell r="HT40">
            <v>0</v>
          </cell>
          <cell r="HU40">
            <v>0</v>
          </cell>
          <cell r="HV40">
            <v>0</v>
          </cell>
          <cell r="HW40">
            <v>0</v>
          </cell>
          <cell r="HX40">
            <v>0</v>
          </cell>
          <cell r="HY40">
            <v>0</v>
          </cell>
          <cell r="HZ40">
            <v>0</v>
          </cell>
          <cell r="IA40">
            <v>0</v>
          </cell>
          <cell r="IB40">
            <v>0</v>
          </cell>
          <cell r="IC40">
            <v>0</v>
          </cell>
          <cell r="ID40">
            <v>0</v>
          </cell>
          <cell r="IE40">
            <v>0</v>
          </cell>
          <cell r="IF40">
            <v>0</v>
          </cell>
          <cell r="IG40">
            <v>0</v>
          </cell>
          <cell r="IH40">
            <v>0</v>
          </cell>
          <cell r="II40">
            <v>0</v>
          </cell>
          <cell r="IJ40">
            <v>0</v>
          </cell>
          <cell r="IK40">
            <v>0</v>
          </cell>
          <cell r="IL40">
            <v>0</v>
          </cell>
          <cell r="IM40">
            <v>0</v>
          </cell>
          <cell r="IN40">
            <v>0</v>
          </cell>
          <cell r="IO40">
            <v>0</v>
          </cell>
          <cell r="IP40">
            <v>0</v>
          </cell>
          <cell r="IQ40">
            <v>0</v>
          </cell>
          <cell r="IR40">
            <v>0</v>
          </cell>
          <cell r="IS40">
            <v>0</v>
          </cell>
          <cell r="IT40">
            <v>0</v>
          </cell>
          <cell r="IU40">
            <v>0</v>
          </cell>
          <cell r="IV40">
            <v>0</v>
          </cell>
          <cell r="IW40">
            <v>0</v>
          </cell>
          <cell r="IX40">
            <v>0</v>
          </cell>
          <cell r="IY40">
            <v>0</v>
          </cell>
          <cell r="IZ40">
            <v>0</v>
          </cell>
          <cell r="JA40">
            <v>0</v>
          </cell>
          <cell r="JB40">
            <v>0</v>
          </cell>
          <cell r="JC40">
            <v>0</v>
          </cell>
          <cell r="JD40">
            <v>0</v>
          </cell>
          <cell r="JE40">
            <v>0</v>
          </cell>
          <cell r="JF40">
            <v>0</v>
          </cell>
          <cell r="JG40">
            <v>0</v>
          </cell>
          <cell r="JH40">
            <v>0</v>
          </cell>
          <cell r="JI40">
            <v>0</v>
          </cell>
          <cell r="JJ40">
            <v>0</v>
          </cell>
          <cell r="JK40">
            <v>0</v>
          </cell>
          <cell r="JL40">
            <v>0</v>
          </cell>
          <cell r="JM40">
            <v>0</v>
          </cell>
          <cell r="JN40">
            <v>0</v>
          </cell>
          <cell r="JO40">
            <v>0</v>
          </cell>
          <cell r="JP40">
            <v>0</v>
          </cell>
          <cell r="JQ40">
            <v>0</v>
          </cell>
          <cell r="JR40">
            <v>0</v>
          </cell>
          <cell r="JS40">
            <v>0</v>
          </cell>
          <cell r="JT40">
            <v>0</v>
          </cell>
          <cell r="JU40">
            <v>0</v>
          </cell>
          <cell r="JV40">
            <v>0</v>
          </cell>
          <cell r="JW40">
            <v>0</v>
          </cell>
          <cell r="JX40">
            <v>0</v>
          </cell>
          <cell r="JY40">
            <v>0</v>
          </cell>
          <cell r="JZ40">
            <v>0</v>
          </cell>
          <cell r="KA40">
            <v>0</v>
          </cell>
          <cell r="KB40">
            <v>0</v>
          </cell>
          <cell r="KC40">
            <v>0</v>
          </cell>
          <cell r="KD40">
            <v>0</v>
          </cell>
          <cell r="KE40">
            <v>0</v>
          </cell>
          <cell r="KF40">
            <v>0</v>
          </cell>
          <cell r="KG40">
            <v>0</v>
          </cell>
          <cell r="KH40">
            <v>0</v>
          </cell>
          <cell r="KI40">
            <v>0</v>
          </cell>
          <cell r="KJ40">
            <v>0</v>
          </cell>
          <cell r="KK40">
            <v>0</v>
          </cell>
          <cell r="KL40">
            <v>0</v>
          </cell>
          <cell r="KM40">
            <v>0</v>
          </cell>
          <cell r="KN40">
            <v>0</v>
          </cell>
          <cell r="KO40">
            <v>0</v>
          </cell>
          <cell r="KP40">
            <v>0</v>
          </cell>
          <cell r="KQ40">
            <v>0</v>
          </cell>
          <cell r="KR40">
            <v>0</v>
          </cell>
          <cell r="KS40">
            <v>0</v>
          </cell>
          <cell r="KT40">
            <v>0</v>
          </cell>
          <cell r="KU40">
            <v>0</v>
          </cell>
          <cell r="KV40">
            <v>0</v>
          </cell>
          <cell r="KW40">
            <v>0</v>
          </cell>
          <cell r="KX40">
            <v>0</v>
          </cell>
          <cell r="KY40">
            <v>0</v>
          </cell>
          <cell r="KZ40">
            <v>0</v>
          </cell>
          <cell r="LA40">
            <v>0</v>
          </cell>
          <cell r="LB40">
            <v>0</v>
          </cell>
          <cell r="LC40">
            <v>0</v>
          </cell>
          <cell r="LD40">
            <v>0</v>
          </cell>
          <cell r="LE40">
            <v>0</v>
          </cell>
          <cell r="LF40">
            <v>0</v>
          </cell>
          <cell r="LG40">
            <v>0</v>
          </cell>
          <cell r="LH40">
            <v>0</v>
          </cell>
          <cell r="LI40">
            <v>0</v>
          </cell>
          <cell r="LJ40">
            <v>0</v>
          </cell>
          <cell r="LK40">
            <v>0</v>
          </cell>
          <cell r="LL40">
            <v>0</v>
          </cell>
          <cell r="LM40">
            <v>0</v>
          </cell>
          <cell r="LN40">
            <v>0</v>
          </cell>
          <cell r="LO40">
            <v>0</v>
          </cell>
          <cell r="LP40">
            <v>0</v>
          </cell>
          <cell r="LQ40">
            <v>0</v>
          </cell>
          <cell r="LR40">
            <v>0</v>
          </cell>
          <cell r="LS40">
            <v>0</v>
          </cell>
          <cell r="LT40">
            <v>0</v>
          </cell>
          <cell r="LU40">
            <v>0</v>
          </cell>
          <cell r="LV40">
            <v>0</v>
          </cell>
          <cell r="LW40">
            <v>0</v>
          </cell>
          <cell r="LX40">
            <v>0</v>
          </cell>
          <cell r="LY40">
            <v>0</v>
          </cell>
          <cell r="LZ40">
            <v>0</v>
          </cell>
          <cell r="MA40">
            <v>0</v>
          </cell>
          <cell r="MB40">
            <v>0</v>
          </cell>
          <cell r="MC40">
            <v>0</v>
          </cell>
          <cell r="MD40">
            <v>0</v>
          </cell>
          <cell r="ME40">
            <v>0</v>
          </cell>
          <cell r="MF40">
            <v>0</v>
          </cell>
          <cell r="MG40">
            <v>0</v>
          </cell>
          <cell r="MH40">
            <v>0</v>
          </cell>
          <cell r="MI40">
            <v>0</v>
          </cell>
          <cell r="MJ40">
            <v>0</v>
          </cell>
          <cell r="MK40">
            <v>0</v>
          </cell>
          <cell r="ML40">
            <v>0</v>
          </cell>
          <cell r="MM40">
            <v>0</v>
          </cell>
          <cell r="MN40">
            <v>0</v>
          </cell>
          <cell r="MO40">
            <v>0</v>
          </cell>
          <cell r="MP40">
            <v>0</v>
          </cell>
          <cell r="MQ40">
            <v>0</v>
          </cell>
          <cell r="MR40">
            <v>0</v>
          </cell>
          <cell r="MS40">
            <v>0</v>
          </cell>
          <cell r="MT40">
            <v>0</v>
          </cell>
          <cell r="MU40">
            <v>0</v>
          </cell>
          <cell r="MV40">
            <v>0</v>
          </cell>
          <cell r="MW40">
            <v>0</v>
          </cell>
          <cell r="MX40">
            <v>0</v>
          </cell>
          <cell r="MY40">
            <v>0</v>
          </cell>
          <cell r="MZ40">
            <v>0</v>
          </cell>
          <cell r="NA40">
            <v>0</v>
          </cell>
          <cell r="NB40">
            <v>0</v>
          </cell>
          <cell r="NC40">
            <v>0</v>
          </cell>
          <cell r="ND40">
            <v>0</v>
          </cell>
          <cell r="NE40">
            <v>0</v>
          </cell>
          <cell r="NF40">
            <v>0</v>
          </cell>
          <cell r="NG40">
            <v>0</v>
          </cell>
          <cell r="NH40">
            <v>0</v>
          </cell>
          <cell r="NI40">
            <v>0</v>
          </cell>
          <cell r="NJ40">
            <v>0</v>
          </cell>
          <cell r="NK40">
            <v>0</v>
          </cell>
          <cell r="NL40">
            <v>0</v>
          </cell>
          <cell r="NM40">
            <v>0</v>
          </cell>
          <cell r="NN40">
            <v>0</v>
          </cell>
          <cell r="NO40">
            <v>0</v>
          </cell>
          <cell r="NP40">
            <v>0</v>
          </cell>
          <cell r="NQ40">
            <v>0</v>
          </cell>
          <cell r="NR40">
            <v>0</v>
          </cell>
          <cell r="NS40">
            <v>0</v>
          </cell>
          <cell r="NT40">
            <v>0</v>
          </cell>
          <cell r="NU40">
            <v>0</v>
          </cell>
          <cell r="NV40">
            <v>0</v>
          </cell>
          <cell r="NW40">
            <v>0</v>
          </cell>
          <cell r="NX40">
            <v>0</v>
          </cell>
          <cell r="NY40">
            <v>0</v>
          </cell>
          <cell r="NZ40">
            <v>0</v>
          </cell>
          <cell r="OA40">
            <v>0</v>
          </cell>
          <cell r="OB40">
            <v>0</v>
          </cell>
          <cell r="OC40">
            <v>0</v>
          </cell>
          <cell r="OD40">
            <v>0</v>
          </cell>
          <cell r="OE40">
            <v>0</v>
          </cell>
          <cell r="OF40">
            <v>0</v>
          </cell>
          <cell r="OG40">
            <v>0</v>
          </cell>
          <cell r="OH40">
            <v>0</v>
          </cell>
          <cell r="OI40">
            <v>0</v>
          </cell>
          <cell r="OJ40">
            <v>0</v>
          </cell>
          <cell r="OK40">
            <v>0</v>
          </cell>
          <cell r="OL40">
            <v>0</v>
          </cell>
          <cell r="OM40">
            <v>0</v>
          </cell>
          <cell r="ON40">
            <v>0</v>
          </cell>
          <cell r="OO40">
            <v>0</v>
          </cell>
          <cell r="OP40">
            <v>0</v>
          </cell>
          <cell r="OQ40">
            <v>0</v>
          </cell>
          <cell r="OR40">
            <v>0</v>
          </cell>
          <cell r="OS40">
            <v>0</v>
          </cell>
          <cell r="OT40">
            <v>0</v>
          </cell>
          <cell r="OU40">
            <v>0</v>
          </cell>
          <cell r="OV40">
            <v>0</v>
          </cell>
          <cell r="OW40">
            <v>0</v>
          </cell>
          <cell r="OX40">
            <v>0</v>
          </cell>
          <cell r="OY40">
            <v>0</v>
          </cell>
          <cell r="OZ40">
            <v>0</v>
          </cell>
          <cell r="PA40">
            <v>0</v>
          </cell>
          <cell r="PB40">
            <v>0</v>
          </cell>
          <cell r="PC40">
            <v>0</v>
          </cell>
          <cell r="PD40">
            <v>0</v>
          </cell>
          <cell r="PE40">
            <v>0</v>
          </cell>
          <cell r="PF40">
            <v>0</v>
          </cell>
          <cell r="PG40">
            <v>0</v>
          </cell>
          <cell r="PH40">
            <v>0</v>
          </cell>
          <cell r="PI40">
            <v>0</v>
          </cell>
          <cell r="PJ40">
            <v>0</v>
          </cell>
          <cell r="PK40">
            <v>0</v>
          </cell>
          <cell r="PL40">
            <v>0</v>
          </cell>
          <cell r="PM40">
            <v>0</v>
          </cell>
          <cell r="PN40">
            <v>0</v>
          </cell>
          <cell r="PO40">
            <v>0</v>
          </cell>
          <cell r="PP40">
            <v>0</v>
          </cell>
          <cell r="PQ40">
            <v>0</v>
          </cell>
          <cell r="PR40">
            <v>0</v>
          </cell>
          <cell r="PS40">
            <v>0</v>
          </cell>
          <cell r="PT40">
            <v>0</v>
          </cell>
          <cell r="PU40">
            <v>0</v>
          </cell>
          <cell r="PV40">
            <v>0</v>
          </cell>
          <cell r="PW40">
            <v>0</v>
          </cell>
          <cell r="PX40">
            <v>0</v>
          </cell>
          <cell r="PY40">
            <v>0</v>
          </cell>
          <cell r="PZ40">
            <v>0</v>
          </cell>
          <cell r="QA40">
            <v>0</v>
          </cell>
          <cell r="QB40">
            <v>0</v>
          </cell>
          <cell r="QC40">
            <v>0</v>
          </cell>
          <cell r="QD40">
            <v>0</v>
          </cell>
          <cell r="QE40">
            <v>0</v>
          </cell>
          <cell r="QF40">
            <v>0</v>
          </cell>
          <cell r="QG40">
            <v>0</v>
          </cell>
          <cell r="QH40">
            <v>0</v>
          </cell>
          <cell r="QI40">
            <v>0</v>
          </cell>
          <cell r="QJ40">
            <v>0</v>
          </cell>
          <cell r="QK40">
            <v>0</v>
          </cell>
          <cell r="QL40">
            <v>0</v>
          </cell>
          <cell r="QM40">
            <v>0</v>
          </cell>
          <cell r="QN40">
            <v>0</v>
          </cell>
          <cell r="QO40">
            <v>0</v>
          </cell>
          <cell r="QP40">
            <v>0</v>
          </cell>
          <cell r="QQ40">
            <v>0</v>
          </cell>
          <cell r="QR40">
            <v>0</v>
          </cell>
          <cell r="QS40">
            <v>0</v>
          </cell>
          <cell r="QT40">
            <v>0</v>
          </cell>
          <cell r="QU40">
            <v>0</v>
          </cell>
          <cell r="QV40">
            <v>0</v>
          </cell>
          <cell r="QW40">
            <v>0</v>
          </cell>
          <cell r="QX40">
            <v>0</v>
          </cell>
          <cell r="QY40">
            <v>0</v>
          </cell>
          <cell r="QZ40">
            <v>0</v>
          </cell>
          <cell r="RA40">
            <v>0</v>
          </cell>
          <cell r="RB40">
            <v>0</v>
          </cell>
          <cell r="RC40">
            <v>0</v>
          </cell>
          <cell r="RD40">
            <v>0</v>
          </cell>
          <cell r="RE40">
            <v>0</v>
          </cell>
          <cell r="RF40">
            <v>0</v>
          </cell>
          <cell r="RG40">
            <v>0</v>
          </cell>
          <cell r="RH40">
            <v>0</v>
          </cell>
          <cell r="RI40">
            <v>0</v>
          </cell>
          <cell r="RJ40">
            <v>0</v>
          </cell>
          <cell r="RK40">
            <v>0</v>
          </cell>
          <cell r="RL40">
            <v>0</v>
          </cell>
          <cell r="RM40">
            <v>0</v>
          </cell>
          <cell r="RN40">
            <v>0</v>
          </cell>
          <cell r="RO40">
            <v>0</v>
          </cell>
          <cell r="RP40">
            <v>0</v>
          </cell>
          <cell r="RQ40">
            <v>0</v>
          </cell>
          <cell r="RR40">
            <v>0</v>
          </cell>
          <cell r="RS40">
            <v>0</v>
          </cell>
          <cell r="RT40">
            <v>0</v>
          </cell>
          <cell r="RU40">
            <v>0</v>
          </cell>
          <cell r="RV40">
            <v>0</v>
          </cell>
          <cell r="RW40">
            <v>0</v>
          </cell>
          <cell r="RX40">
            <v>0</v>
          </cell>
          <cell r="RY40">
            <v>0</v>
          </cell>
          <cell r="RZ40">
            <v>0</v>
          </cell>
          <cell r="SA40">
            <v>0</v>
          </cell>
          <cell r="SB40">
            <v>0</v>
          </cell>
          <cell r="SC40">
            <v>0</v>
          </cell>
          <cell r="SD40">
            <v>0</v>
          </cell>
          <cell r="SE40">
            <v>0</v>
          </cell>
          <cell r="SF40">
            <v>0</v>
          </cell>
          <cell r="SG40">
            <v>0</v>
          </cell>
          <cell r="SH40">
            <v>0</v>
          </cell>
          <cell r="SI40">
            <v>0</v>
          </cell>
          <cell r="SJ40">
            <v>0</v>
          </cell>
          <cell r="SK40">
            <v>0</v>
          </cell>
          <cell r="SL40">
            <v>0</v>
          </cell>
          <cell r="SM40">
            <v>0</v>
          </cell>
          <cell r="SN40">
            <v>0</v>
          </cell>
          <cell r="SO40">
            <v>0</v>
          </cell>
          <cell r="SP40">
            <v>0</v>
          </cell>
          <cell r="SQ40">
            <v>0</v>
          </cell>
          <cell r="SR40">
            <v>0</v>
          </cell>
          <cell r="SS40">
            <v>0</v>
          </cell>
          <cell r="ST40">
            <v>0</v>
          </cell>
          <cell r="SU40">
            <v>0</v>
          </cell>
          <cell r="SV40">
            <v>0</v>
          </cell>
          <cell r="SW40">
            <v>0</v>
          </cell>
          <cell r="SX40">
            <v>0</v>
          </cell>
          <cell r="SY40">
            <v>0</v>
          </cell>
          <cell r="SZ40">
            <v>0</v>
          </cell>
          <cell r="TA40">
            <v>0</v>
          </cell>
          <cell r="TB40">
            <v>0</v>
          </cell>
          <cell r="TC40">
            <v>0</v>
          </cell>
          <cell r="TD40">
            <v>0</v>
          </cell>
          <cell r="TE40">
            <v>0</v>
          </cell>
          <cell r="TF40">
            <v>0</v>
          </cell>
          <cell r="TG40">
            <v>0</v>
          </cell>
          <cell r="TH40">
            <v>0</v>
          </cell>
          <cell r="TI40">
            <v>0</v>
          </cell>
          <cell r="TJ40">
            <v>0</v>
          </cell>
          <cell r="TK40">
            <v>0</v>
          </cell>
          <cell r="TL40">
            <v>0</v>
          </cell>
          <cell r="TM40">
            <v>0</v>
          </cell>
          <cell r="TN40">
            <v>0</v>
          </cell>
          <cell r="TO40">
            <v>0</v>
          </cell>
          <cell r="TP40">
            <v>0</v>
          </cell>
          <cell r="TQ40">
            <v>0</v>
          </cell>
          <cell r="TR40">
            <v>0</v>
          </cell>
          <cell r="TS40">
            <v>0</v>
          </cell>
          <cell r="TT40">
            <v>0</v>
          </cell>
          <cell r="TU40">
            <v>0</v>
          </cell>
          <cell r="TV40">
            <v>0</v>
          </cell>
          <cell r="TW40">
            <v>0</v>
          </cell>
          <cell r="TX40">
            <v>0</v>
          </cell>
          <cell r="TY40">
            <v>0</v>
          </cell>
          <cell r="TZ40">
            <v>0</v>
          </cell>
          <cell r="UA40">
            <v>0</v>
          </cell>
          <cell r="UB40">
            <v>0</v>
          </cell>
          <cell r="UC40">
            <v>0</v>
          </cell>
          <cell r="UD40">
            <v>0</v>
          </cell>
          <cell r="UE40">
            <v>0</v>
          </cell>
          <cell r="UF40">
            <v>0</v>
          </cell>
          <cell r="UG40">
            <v>0</v>
          </cell>
          <cell r="UH40">
            <v>0</v>
          </cell>
          <cell r="UI40">
            <v>0</v>
          </cell>
          <cell r="UJ40">
            <v>0</v>
          </cell>
          <cell r="UK40">
            <v>0</v>
          </cell>
          <cell r="UL40">
            <v>0</v>
          </cell>
          <cell r="UM40">
            <v>0</v>
          </cell>
          <cell r="UN40">
            <v>0</v>
          </cell>
          <cell r="UO40">
            <v>0</v>
          </cell>
          <cell r="UP40">
            <v>0</v>
          </cell>
          <cell r="UQ40">
            <v>0</v>
          </cell>
          <cell r="UR40">
            <v>0</v>
          </cell>
          <cell r="US40">
            <v>0</v>
          </cell>
          <cell r="UT40">
            <v>0</v>
          </cell>
          <cell r="UU40">
            <v>0</v>
          </cell>
          <cell r="UV40">
            <v>0</v>
          </cell>
          <cell r="UW40">
            <v>0</v>
          </cell>
          <cell r="UX40">
            <v>0</v>
          </cell>
          <cell r="UY40">
            <v>0</v>
          </cell>
          <cell r="UZ40">
            <v>0</v>
          </cell>
          <cell r="VA40">
            <v>0</v>
          </cell>
          <cell r="VB40">
            <v>0</v>
          </cell>
          <cell r="VC40">
            <v>0</v>
          </cell>
          <cell r="VD40">
            <v>0</v>
          </cell>
          <cell r="VE40">
            <v>0</v>
          </cell>
          <cell r="VF40">
            <v>0</v>
          </cell>
          <cell r="VG40">
            <v>0</v>
          </cell>
          <cell r="VH40">
            <v>0</v>
          </cell>
          <cell r="VI40">
            <v>0</v>
          </cell>
          <cell r="VJ40">
            <v>0</v>
          </cell>
          <cell r="VK40">
            <v>0</v>
          </cell>
          <cell r="VL40">
            <v>0</v>
          </cell>
          <cell r="VM40">
            <v>0</v>
          </cell>
          <cell r="VN40">
            <v>0</v>
          </cell>
          <cell r="VO40">
            <v>0</v>
          </cell>
          <cell r="VP40">
            <v>0</v>
          </cell>
          <cell r="VQ40">
            <v>0</v>
          </cell>
          <cell r="VR40">
            <v>0</v>
          </cell>
          <cell r="VS40">
            <v>0</v>
          </cell>
          <cell r="VT40">
            <v>0</v>
          </cell>
          <cell r="VU40">
            <v>0</v>
          </cell>
          <cell r="VV40">
            <v>0</v>
          </cell>
          <cell r="VW40">
            <v>0</v>
          </cell>
          <cell r="VX40">
            <v>0</v>
          </cell>
          <cell r="VY40">
            <v>0</v>
          </cell>
          <cell r="VZ40">
            <v>0</v>
          </cell>
          <cell r="WA40">
            <v>0</v>
          </cell>
          <cell r="WB40">
            <v>0</v>
          </cell>
          <cell r="WC40">
            <v>0</v>
          </cell>
          <cell r="WD40">
            <v>0</v>
          </cell>
          <cell r="WE40">
            <v>0</v>
          </cell>
          <cell r="WF40">
            <v>0</v>
          </cell>
          <cell r="WG40">
            <v>0</v>
          </cell>
          <cell r="WH40">
            <v>0</v>
          </cell>
          <cell r="WI40">
            <v>0</v>
          </cell>
          <cell r="WJ40">
            <v>0</v>
          </cell>
          <cell r="WK40">
            <v>0</v>
          </cell>
          <cell r="WL40">
            <v>0</v>
          </cell>
          <cell r="WM40">
            <v>0</v>
          </cell>
          <cell r="WN40">
            <v>0</v>
          </cell>
          <cell r="WO40">
            <v>0</v>
          </cell>
          <cell r="WP40">
            <v>0</v>
          </cell>
          <cell r="WQ40">
            <v>0</v>
          </cell>
          <cell r="WR40">
            <v>0</v>
          </cell>
          <cell r="WS40">
            <v>0</v>
          </cell>
          <cell r="WT40">
            <v>0</v>
          </cell>
          <cell r="WU40">
            <v>0</v>
          </cell>
          <cell r="WV40">
            <v>0</v>
          </cell>
          <cell r="WW40">
            <v>0</v>
          </cell>
          <cell r="WX40">
            <v>0</v>
          </cell>
          <cell r="WY40">
            <v>0</v>
          </cell>
          <cell r="WZ40">
            <v>0</v>
          </cell>
          <cell r="XA40">
            <v>0</v>
          </cell>
          <cell r="XB40">
            <v>0</v>
          </cell>
          <cell r="XC40">
            <v>0</v>
          </cell>
          <cell r="XD40">
            <v>0</v>
          </cell>
          <cell r="XE40">
            <v>0</v>
          </cell>
          <cell r="XF40">
            <v>0</v>
          </cell>
          <cell r="XG40">
            <v>0</v>
          </cell>
          <cell r="XH40">
            <v>0</v>
          </cell>
          <cell r="XI40">
            <v>0</v>
          </cell>
          <cell r="XJ40">
            <v>0</v>
          </cell>
          <cell r="XK40">
            <v>0</v>
          </cell>
          <cell r="XL40">
            <v>0</v>
          </cell>
          <cell r="XM40">
            <v>0</v>
          </cell>
          <cell r="XN40">
            <v>0</v>
          </cell>
          <cell r="XO40">
            <v>0</v>
          </cell>
          <cell r="XP40">
            <v>0</v>
          </cell>
          <cell r="XQ40">
            <v>0</v>
          </cell>
        </row>
        <row r="41">
          <cell r="C41">
            <v>46.629550775064018</v>
          </cell>
          <cell r="F41" t="str">
            <v>USD</v>
          </cell>
          <cell r="G41" t="str">
            <v>Coparticipación Federal de Impuestos</v>
          </cell>
          <cell r="N41" t="str">
            <v>Organismos Multilaterales</v>
          </cell>
          <cell r="P41" t="str">
            <v>LIBOR</v>
          </cell>
          <cell r="BN41">
            <v>0</v>
          </cell>
          <cell r="BO41">
            <v>0</v>
          </cell>
          <cell r="BP41">
            <v>0</v>
          </cell>
          <cell r="BQ41">
            <v>0</v>
          </cell>
          <cell r="BR41">
            <v>0</v>
          </cell>
          <cell r="BS41">
            <v>0</v>
          </cell>
          <cell r="BT41">
            <v>1107913.9797730104</v>
          </cell>
          <cell r="BU41">
            <v>21270195.627136663</v>
          </cell>
          <cell r="BV41">
            <v>0</v>
          </cell>
          <cell r="BW41">
            <v>0</v>
          </cell>
          <cell r="BX41">
            <v>0</v>
          </cell>
          <cell r="BY41">
            <v>0</v>
          </cell>
          <cell r="BZ41">
            <v>0</v>
          </cell>
          <cell r="CA41">
            <v>0</v>
          </cell>
          <cell r="CB41">
            <v>0</v>
          </cell>
          <cell r="CC41">
            <v>0</v>
          </cell>
          <cell r="CD41">
            <v>0</v>
          </cell>
          <cell r="CE41">
            <v>0</v>
          </cell>
          <cell r="CF41">
            <v>878674.01210847171</v>
          </cell>
          <cell r="CG41">
            <v>21142679.572988328</v>
          </cell>
          <cell r="CH41">
            <v>0</v>
          </cell>
          <cell r="CI41">
            <v>0</v>
          </cell>
          <cell r="CJ41">
            <v>0</v>
          </cell>
          <cell r="CK41">
            <v>0</v>
          </cell>
          <cell r="CL41">
            <v>0</v>
          </cell>
          <cell r="CM41">
            <v>0</v>
          </cell>
          <cell r="CN41">
            <v>0</v>
          </cell>
          <cell r="CO41">
            <v>0</v>
          </cell>
          <cell r="CP41">
            <v>0</v>
          </cell>
          <cell r="CQ41">
            <v>0</v>
          </cell>
          <cell r="CR41">
            <v>599819.32409122516</v>
          </cell>
          <cell r="CS41">
            <v>23839151.050000001</v>
          </cell>
          <cell r="CT41">
            <v>0</v>
          </cell>
          <cell r="CU41">
            <v>0</v>
          </cell>
          <cell r="CV41">
            <v>0</v>
          </cell>
          <cell r="CW41">
            <v>0</v>
          </cell>
          <cell r="CX41">
            <v>0</v>
          </cell>
          <cell r="CY41">
            <v>0</v>
          </cell>
          <cell r="CZ41">
            <v>0</v>
          </cell>
          <cell r="DA41">
            <v>0</v>
          </cell>
          <cell r="DB41">
            <v>0</v>
          </cell>
          <cell r="DC41">
            <v>0</v>
          </cell>
          <cell r="DD41">
            <v>225908.9081531163</v>
          </cell>
          <cell r="DE41">
            <v>17777658.965526681</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v>0</v>
          </cell>
          <cell r="EZ41">
            <v>0</v>
          </cell>
          <cell r="FA41">
            <v>0</v>
          </cell>
          <cell r="FB41">
            <v>0</v>
          </cell>
          <cell r="FC41">
            <v>0</v>
          </cell>
          <cell r="FD41">
            <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L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D41">
            <v>0</v>
          </cell>
          <cell r="HE41">
            <v>0</v>
          </cell>
          <cell r="HF41">
            <v>0</v>
          </cell>
          <cell r="HG41">
            <v>0</v>
          </cell>
          <cell r="HH41">
            <v>0</v>
          </cell>
          <cell r="HI41">
            <v>0</v>
          </cell>
          <cell r="HJ41">
            <v>0</v>
          </cell>
          <cell r="HK41">
            <v>0</v>
          </cell>
          <cell r="HL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cell r="ID41">
            <v>0</v>
          </cell>
          <cell r="IE41">
            <v>0</v>
          </cell>
          <cell r="IF41">
            <v>0</v>
          </cell>
          <cell r="IG41">
            <v>0</v>
          </cell>
          <cell r="IH41">
            <v>0</v>
          </cell>
          <cell r="II41">
            <v>0</v>
          </cell>
          <cell r="IJ41">
            <v>0</v>
          </cell>
          <cell r="IK41">
            <v>0</v>
          </cell>
          <cell r="IL41">
            <v>0</v>
          </cell>
          <cell r="IM41">
            <v>0</v>
          </cell>
          <cell r="IN41">
            <v>0</v>
          </cell>
          <cell r="IO41">
            <v>0</v>
          </cell>
          <cell r="IP41">
            <v>0</v>
          </cell>
          <cell r="IQ41">
            <v>0</v>
          </cell>
          <cell r="IR41">
            <v>0</v>
          </cell>
          <cell r="IS41">
            <v>0</v>
          </cell>
          <cell r="IT41">
            <v>0</v>
          </cell>
          <cell r="IU41">
            <v>0</v>
          </cell>
          <cell r="IV41">
            <v>0</v>
          </cell>
          <cell r="IW41">
            <v>0</v>
          </cell>
          <cell r="IX41">
            <v>0</v>
          </cell>
          <cell r="IY41">
            <v>0</v>
          </cell>
          <cell r="IZ41">
            <v>0</v>
          </cell>
          <cell r="JA41">
            <v>0</v>
          </cell>
          <cell r="JB41">
            <v>0</v>
          </cell>
          <cell r="JC41">
            <v>0</v>
          </cell>
          <cell r="JD41">
            <v>0</v>
          </cell>
          <cell r="JE41">
            <v>0</v>
          </cell>
          <cell r="JF41">
            <v>0</v>
          </cell>
          <cell r="JG41">
            <v>0</v>
          </cell>
          <cell r="JH41">
            <v>0</v>
          </cell>
          <cell r="JI41">
            <v>0</v>
          </cell>
          <cell r="JJ41">
            <v>0</v>
          </cell>
          <cell r="JK41">
            <v>0</v>
          </cell>
          <cell r="JL41">
            <v>0</v>
          </cell>
          <cell r="JM41">
            <v>0</v>
          </cell>
          <cell r="JN41">
            <v>0</v>
          </cell>
          <cell r="JO41">
            <v>0</v>
          </cell>
          <cell r="JP41">
            <v>0</v>
          </cell>
          <cell r="JQ41">
            <v>0</v>
          </cell>
          <cell r="JR41">
            <v>0</v>
          </cell>
          <cell r="JS41">
            <v>0</v>
          </cell>
          <cell r="JT41">
            <v>0</v>
          </cell>
          <cell r="JU41">
            <v>0</v>
          </cell>
          <cell r="JV41">
            <v>0</v>
          </cell>
          <cell r="JW41">
            <v>0</v>
          </cell>
          <cell r="JX41">
            <v>0</v>
          </cell>
          <cell r="JY41">
            <v>0</v>
          </cell>
          <cell r="JZ41">
            <v>0</v>
          </cell>
          <cell r="KA41">
            <v>0</v>
          </cell>
          <cell r="KB41">
            <v>0</v>
          </cell>
          <cell r="KC41">
            <v>0</v>
          </cell>
          <cell r="KD41">
            <v>0</v>
          </cell>
          <cell r="KE41">
            <v>0</v>
          </cell>
          <cell r="KF41">
            <v>0</v>
          </cell>
          <cell r="KG41">
            <v>0</v>
          </cell>
          <cell r="KH41">
            <v>0</v>
          </cell>
          <cell r="KI41">
            <v>0</v>
          </cell>
          <cell r="KJ41">
            <v>0</v>
          </cell>
          <cell r="KK41">
            <v>0</v>
          </cell>
          <cell r="KL41">
            <v>0</v>
          </cell>
          <cell r="KM41">
            <v>0</v>
          </cell>
          <cell r="KN41">
            <v>0</v>
          </cell>
          <cell r="KO41">
            <v>0</v>
          </cell>
          <cell r="KP41">
            <v>0</v>
          </cell>
          <cell r="KQ41">
            <v>0</v>
          </cell>
          <cell r="KR41">
            <v>0</v>
          </cell>
          <cell r="KS41">
            <v>0</v>
          </cell>
          <cell r="KT41">
            <v>0</v>
          </cell>
          <cell r="KU41">
            <v>0</v>
          </cell>
          <cell r="KV41">
            <v>0</v>
          </cell>
          <cell r="KW41">
            <v>0</v>
          </cell>
          <cell r="KX41">
            <v>0</v>
          </cell>
          <cell r="KY41">
            <v>0</v>
          </cell>
          <cell r="KZ41">
            <v>0</v>
          </cell>
          <cell r="LA41">
            <v>0</v>
          </cell>
          <cell r="LB41">
            <v>0</v>
          </cell>
          <cell r="LC41">
            <v>0</v>
          </cell>
          <cell r="LD41">
            <v>0</v>
          </cell>
          <cell r="LE41">
            <v>0</v>
          </cell>
          <cell r="LF41">
            <v>0</v>
          </cell>
          <cell r="LG41">
            <v>0</v>
          </cell>
          <cell r="LH41">
            <v>0</v>
          </cell>
          <cell r="LI41">
            <v>0</v>
          </cell>
          <cell r="LJ41">
            <v>0</v>
          </cell>
          <cell r="LK41">
            <v>0</v>
          </cell>
          <cell r="LL41">
            <v>0</v>
          </cell>
          <cell r="LM41">
            <v>0</v>
          </cell>
          <cell r="LN41">
            <v>0</v>
          </cell>
          <cell r="LO41">
            <v>0</v>
          </cell>
          <cell r="LP41">
            <v>0</v>
          </cell>
          <cell r="LQ41">
            <v>0</v>
          </cell>
          <cell r="LR41">
            <v>0</v>
          </cell>
          <cell r="LS41">
            <v>0</v>
          </cell>
          <cell r="LT41">
            <v>0</v>
          </cell>
          <cell r="LU41">
            <v>0</v>
          </cell>
          <cell r="LV41">
            <v>0</v>
          </cell>
          <cell r="LW41">
            <v>0</v>
          </cell>
          <cell r="LX41">
            <v>0</v>
          </cell>
          <cell r="LY41">
            <v>0</v>
          </cell>
          <cell r="LZ41">
            <v>0</v>
          </cell>
          <cell r="MA41">
            <v>0</v>
          </cell>
          <cell r="MB41">
            <v>0</v>
          </cell>
          <cell r="MC41">
            <v>0</v>
          </cell>
          <cell r="MD41">
            <v>0</v>
          </cell>
          <cell r="ME41">
            <v>0</v>
          </cell>
          <cell r="MF41">
            <v>0</v>
          </cell>
          <cell r="MG41">
            <v>0</v>
          </cell>
          <cell r="MH41">
            <v>0</v>
          </cell>
          <cell r="MI41">
            <v>0</v>
          </cell>
          <cell r="MJ41">
            <v>0</v>
          </cell>
          <cell r="MK41">
            <v>0</v>
          </cell>
          <cell r="ML41">
            <v>0</v>
          </cell>
          <cell r="MM41">
            <v>0</v>
          </cell>
          <cell r="MN41">
            <v>0</v>
          </cell>
          <cell r="MO41">
            <v>0</v>
          </cell>
          <cell r="MP41">
            <v>0</v>
          </cell>
          <cell r="MQ41">
            <v>0</v>
          </cell>
          <cell r="MR41">
            <v>0</v>
          </cell>
          <cell r="MS41">
            <v>0</v>
          </cell>
          <cell r="MT41">
            <v>0</v>
          </cell>
          <cell r="MU41">
            <v>0</v>
          </cell>
          <cell r="MV41">
            <v>0</v>
          </cell>
          <cell r="MW41">
            <v>0</v>
          </cell>
          <cell r="MX41">
            <v>0</v>
          </cell>
          <cell r="MY41">
            <v>0</v>
          </cell>
          <cell r="MZ41">
            <v>0</v>
          </cell>
          <cell r="NA41">
            <v>0</v>
          </cell>
          <cell r="NB41">
            <v>0</v>
          </cell>
          <cell r="NC41">
            <v>0</v>
          </cell>
          <cell r="ND41">
            <v>0</v>
          </cell>
          <cell r="NE41">
            <v>0</v>
          </cell>
          <cell r="NF41">
            <v>0</v>
          </cell>
          <cell r="NG41">
            <v>0</v>
          </cell>
          <cell r="NH41">
            <v>0</v>
          </cell>
          <cell r="NI41">
            <v>0</v>
          </cell>
          <cell r="NJ41">
            <v>0</v>
          </cell>
          <cell r="NK41">
            <v>0</v>
          </cell>
          <cell r="NL41">
            <v>0</v>
          </cell>
          <cell r="NM41">
            <v>0</v>
          </cell>
          <cell r="NN41">
            <v>0</v>
          </cell>
          <cell r="NO41">
            <v>0</v>
          </cell>
          <cell r="NP41">
            <v>0</v>
          </cell>
          <cell r="NQ41">
            <v>0</v>
          </cell>
          <cell r="NR41">
            <v>0</v>
          </cell>
          <cell r="NS41">
            <v>0</v>
          </cell>
          <cell r="NT41">
            <v>0</v>
          </cell>
          <cell r="NU41">
            <v>0</v>
          </cell>
          <cell r="NV41">
            <v>0</v>
          </cell>
          <cell r="NW41">
            <v>0</v>
          </cell>
          <cell r="NX41">
            <v>0</v>
          </cell>
          <cell r="NY41">
            <v>0</v>
          </cell>
          <cell r="NZ41">
            <v>0</v>
          </cell>
          <cell r="OA41">
            <v>0</v>
          </cell>
          <cell r="OB41">
            <v>0</v>
          </cell>
          <cell r="OC41">
            <v>0</v>
          </cell>
          <cell r="OD41">
            <v>0</v>
          </cell>
          <cell r="OE41">
            <v>0</v>
          </cell>
          <cell r="OF41">
            <v>0</v>
          </cell>
          <cell r="OG41">
            <v>0</v>
          </cell>
          <cell r="OH41">
            <v>0</v>
          </cell>
          <cell r="OI41">
            <v>0</v>
          </cell>
          <cell r="OJ41">
            <v>0</v>
          </cell>
          <cell r="OK41">
            <v>0</v>
          </cell>
          <cell r="OL41">
            <v>0</v>
          </cell>
          <cell r="OM41">
            <v>0</v>
          </cell>
          <cell r="ON41">
            <v>0</v>
          </cell>
          <cell r="OO41">
            <v>0</v>
          </cell>
          <cell r="OP41">
            <v>0</v>
          </cell>
          <cell r="OQ41">
            <v>0</v>
          </cell>
          <cell r="OR41">
            <v>0</v>
          </cell>
          <cell r="OS41">
            <v>0</v>
          </cell>
          <cell r="OT41">
            <v>0</v>
          </cell>
          <cell r="OU41">
            <v>0</v>
          </cell>
          <cell r="OV41">
            <v>0</v>
          </cell>
          <cell r="OW41">
            <v>0</v>
          </cell>
          <cell r="OX41">
            <v>0</v>
          </cell>
          <cell r="OY41">
            <v>0</v>
          </cell>
          <cell r="OZ41">
            <v>0</v>
          </cell>
          <cell r="PA41">
            <v>0</v>
          </cell>
          <cell r="PB41">
            <v>0</v>
          </cell>
          <cell r="PC41">
            <v>0</v>
          </cell>
          <cell r="PD41">
            <v>0</v>
          </cell>
          <cell r="PE41">
            <v>0</v>
          </cell>
          <cell r="PF41">
            <v>0</v>
          </cell>
          <cell r="PG41">
            <v>0</v>
          </cell>
          <cell r="PH41">
            <v>0</v>
          </cell>
          <cell r="PI41">
            <v>0</v>
          </cell>
          <cell r="PJ41">
            <v>0</v>
          </cell>
          <cell r="PK41">
            <v>0</v>
          </cell>
          <cell r="PL41">
            <v>0</v>
          </cell>
          <cell r="PM41">
            <v>0</v>
          </cell>
          <cell r="PN41">
            <v>0</v>
          </cell>
          <cell r="PO41">
            <v>0</v>
          </cell>
          <cell r="PP41">
            <v>0</v>
          </cell>
          <cell r="PQ41">
            <v>0</v>
          </cell>
          <cell r="PR41">
            <v>0</v>
          </cell>
          <cell r="PS41">
            <v>0</v>
          </cell>
          <cell r="PT41">
            <v>0</v>
          </cell>
          <cell r="PU41">
            <v>0</v>
          </cell>
          <cell r="PV41">
            <v>0</v>
          </cell>
          <cell r="PW41">
            <v>0</v>
          </cell>
          <cell r="PX41">
            <v>0</v>
          </cell>
          <cell r="PY41">
            <v>0</v>
          </cell>
          <cell r="PZ41">
            <v>0</v>
          </cell>
          <cell r="QA41">
            <v>0</v>
          </cell>
          <cell r="QB41">
            <v>0</v>
          </cell>
          <cell r="QC41">
            <v>0</v>
          </cell>
          <cell r="QD41">
            <v>0</v>
          </cell>
          <cell r="QE41">
            <v>0</v>
          </cell>
          <cell r="QF41">
            <v>0</v>
          </cell>
          <cell r="QG41">
            <v>0</v>
          </cell>
          <cell r="QH41">
            <v>0</v>
          </cell>
          <cell r="QI41">
            <v>0</v>
          </cell>
          <cell r="QJ41">
            <v>0</v>
          </cell>
          <cell r="QK41">
            <v>0</v>
          </cell>
          <cell r="QL41">
            <v>0</v>
          </cell>
          <cell r="QM41">
            <v>0</v>
          </cell>
          <cell r="QN41">
            <v>0</v>
          </cell>
          <cell r="QO41">
            <v>0</v>
          </cell>
          <cell r="QP41">
            <v>0</v>
          </cell>
          <cell r="QQ41">
            <v>0</v>
          </cell>
          <cell r="QR41">
            <v>0</v>
          </cell>
          <cell r="QS41">
            <v>0</v>
          </cell>
          <cell r="QT41">
            <v>0</v>
          </cell>
          <cell r="QU41">
            <v>0</v>
          </cell>
          <cell r="QV41">
            <v>0</v>
          </cell>
          <cell r="QW41">
            <v>0</v>
          </cell>
          <cell r="QX41">
            <v>0</v>
          </cell>
          <cell r="QY41">
            <v>0</v>
          </cell>
          <cell r="QZ41">
            <v>0</v>
          </cell>
          <cell r="RA41">
            <v>0</v>
          </cell>
          <cell r="RB41">
            <v>0</v>
          </cell>
          <cell r="RC41">
            <v>0</v>
          </cell>
          <cell r="RD41">
            <v>0</v>
          </cell>
          <cell r="RE41">
            <v>0</v>
          </cell>
          <cell r="RF41">
            <v>0</v>
          </cell>
          <cell r="RG41">
            <v>0</v>
          </cell>
          <cell r="RH41">
            <v>0</v>
          </cell>
          <cell r="RI41">
            <v>0</v>
          </cell>
          <cell r="RJ41">
            <v>0</v>
          </cell>
          <cell r="RK41">
            <v>0</v>
          </cell>
          <cell r="RL41">
            <v>0</v>
          </cell>
          <cell r="RM41">
            <v>0</v>
          </cell>
          <cell r="RN41">
            <v>0</v>
          </cell>
          <cell r="RO41">
            <v>0</v>
          </cell>
          <cell r="RP41">
            <v>0</v>
          </cell>
          <cell r="RQ41">
            <v>0</v>
          </cell>
          <cell r="RR41">
            <v>0</v>
          </cell>
          <cell r="RS41">
            <v>0</v>
          </cell>
          <cell r="RT41">
            <v>0</v>
          </cell>
          <cell r="RU41">
            <v>0</v>
          </cell>
          <cell r="RV41">
            <v>0</v>
          </cell>
          <cell r="RW41">
            <v>0</v>
          </cell>
          <cell r="RX41">
            <v>0</v>
          </cell>
          <cell r="RY41">
            <v>0</v>
          </cell>
          <cell r="RZ41">
            <v>0</v>
          </cell>
          <cell r="SA41">
            <v>0</v>
          </cell>
          <cell r="SB41">
            <v>0</v>
          </cell>
          <cell r="SC41">
            <v>0</v>
          </cell>
          <cell r="SD41">
            <v>0</v>
          </cell>
          <cell r="SE41">
            <v>0</v>
          </cell>
          <cell r="SF41">
            <v>0</v>
          </cell>
          <cell r="SG41">
            <v>0</v>
          </cell>
          <cell r="SH41">
            <v>0</v>
          </cell>
          <cell r="SI41">
            <v>0</v>
          </cell>
          <cell r="SJ41">
            <v>0</v>
          </cell>
          <cell r="SK41">
            <v>0</v>
          </cell>
          <cell r="SL41">
            <v>0</v>
          </cell>
          <cell r="SM41">
            <v>0</v>
          </cell>
          <cell r="SN41">
            <v>0</v>
          </cell>
          <cell r="SO41">
            <v>0</v>
          </cell>
          <cell r="SP41">
            <v>0</v>
          </cell>
          <cell r="SQ41">
            <v>0</v>
          </cell>
          <cell r="SR41">
            <v>0</v>
          </cell>
          <cell r="SS41">
            <v>0</v>
          </cell>
          <cell r="ST41">
            <v>0</v>
          </cell>
          <cell r="SU41">
            <v>0</v>
          </cell>
          <cell r="SV41">
            <v>0</v>
          </cell>
          <cell r="SW41">
            <v>0</v>
          </cell>
          <cell r="SX41">
            <v>0</v>
          </cell>
          <cell r="SY41">
            <v>0</v>
          </cell>
          <cell r="SZ41">
            <v>0</v>
          </cell>
          <cell r="TA41">
            <v>0</v>
          </cell>
          <cell r="TB41">
            <v>0</v>
          </cell>
          <cell r="TC41">
            <v>0</v>
          </cell>
          <cell r="TD41">
            <v>0</v>
          </cell>
          <cell r="TE41">
            <v>0</v>
          </cell>
          <cell r="TF41">
            <v>0</v>
          </cell>
          <cell r="TG41">
            <v>0</v>
          </cell>
          <cell r="TH41">
            <v>0</v>
          </cell>
          <cell r="TI41">
            <v>0</v>
          </cell>
          <cell r="TJ41">
            <v>0</v>
          </cell>
          <cell r="TK41">
            <v>0</v>
          </cell>
          <cell r="TL41">
            <v>0</v>
          </cell>
          <cell r="TM41">
            <v>0</v>
          </cell>
          <cell r="TN41">
            <v>0</v>
          </cell>
          <cell r="TO41">
            <v>0</v>
          </cell>
          <cell r="TP41">
            <v>0</v>
          </cell>
          <cell r="TQ41">
            <v>0</v>
          </cell>
          <cell r="TR41">
            <v>0</v>
          </cell>
          <cell r="TS41">
            <v>0</v>
          </cell>
          <cell r="TT41">
            <v>0</v>
          </cell>
          <cell r="TU41">
            <v>0</v>
          </cell>
          <cell r="TV41">
            <v>0</v>
          </cell>
          <cell r="TW41">
            <v>0</v>
          </cell>
          <cell r="TX41">
            <v>0</v>
          </cell>
          <cell r="TY41">
            <v>0</v>
          </cell>
          <cell r="TZ41">
            <v>0</v>
          </cell>
          <cell r="UA41">
            <v>0</v>
          </cell>
          <cell r="UB41">
            <v>0</v>
          </cell>
          <cell r="UC41">
            <v>0</v>
          </cell>
          <cell r="UD41">
            <v>0</v>
          </cell>
          <cell r="UE41">
            <v>0</v>
          </cell>
          <cell r="UF41">
            <v>0</v>
          </cell>
          <cell r="UG41">
            <v>0</v>
          </cell>
          <cell r="UH41">
            <v>0</v>
          </cell>
          <cell r="UI41">
            <v>0</v>
          </cell>
          <cell r="UJ41">
            <v>0</v>
          </cell>
          <cell r="UK41">
            <v>0</v>
          </cell>
          <cell r="UL41">
            <v>0</v>
          </cell>
          <cell r="UM41">
            <v>0</v>
          </cell>
          <cell r="UN41">
            <v>0</v>
          </cell>
          <cell r="UO41">
            <v>0</v>
          </cell>
          <cell r="UP41">
            <v>0</v>
          </cell>
          <cell r="UQ41">
            <v>0</v>
          </cell>
          <cell r="UR41">
            <v>0</v>
          </cell>
          <cell r="US41">
            <v>0</v>
          </cell>
          <cell r="UT41">
            <v>0</v>
          </cell>
          <cell r="UU41">
            <v>0</v>
          </cell>
          <cell r="UV41">
            <v>0</v>
          </cell>
          <cell r="UW41">
            <v>0</v>
          </cell>
          <cell r="UX41">
            <v>0</v>
          </cell>
          <cell r="UY41">
            <v>0</v>
          </cell>
          <cell r="UZ41">
            <v>0</v>
          </cell>
          <cell r="VA41">
            <v>0</v>
          </cell>
          <cell r="VB41">
            <v>0</v>
          </cell>
          <cell r="VC41">
            <v>0</v>
          </cell>
          <cell r="VD41">
            <v>0</v>
          </cell>
          <cell r="VE41">
            <v>0</v>
          </cell>
          <cell r="VF41">
            <v>0</v>
          </cell>
          <cell r="VG41">
            <v>0</v>
          </cell>
          <cell r="VH41">
            <v>0</v>
          </cell>
          <cell r="VI41">
            <v>0</v>
          </cell>
          <cell r="VJ41">
            <v>0</v>
          </cell>
          <cell r="VK41">
            <v>0</v>
          </cell>
          <cell r="VL41">
            <v>0</v>
          </cell>
          <cell r="VM41">
            <v>0</v>
          </cell>
          <cell r="VN41">
            <v>0</v>
          </cell>
          <cell r="VO41">
            <v>0</v>
          </cell>
          <cell r="VP41">
            <v>0</v>
          </cell>
          <cell r="VQ41">
            <v>0</v>
          </cell>
          <cell r="VR41">
            <v>0</v>
          </cell>
          <cell r="VS41">
            <v>0</v>
          </cell>
          <cell r="VT41">
            <v>0</v>
          </cell>
          <cell r="VU41">
            <v>0</v>
          </cell>
          <cell r="VV41">
            <v>0</v>
          </cell>
          <cell r="VW41">
            <v>0</v>
          </cell>
          <cell r="VX41">
            <v>0</v>
          </cell>
          <cell r="VY41">
            <v>0</v>
          </cell>
          <cell r="VZ41">
            <v>0</v>
          </cell>
          <cell r="WA41">
            <v>0</v>
          </cell>
          <cell r="WB41">
            <v>0</v>
          </cell>
          <cell r="WC41">
            <v>0</v>
          </cell>
          <cell r="WD41">
            <v>0</v>
          </cell>
          <cell r="WE41">
            <v>0</v>
          </cell>
          <cell r="WF41">
            <v>0</v>
          </cell>
          <cell r="WG41">
            <v>0</v>
          </cell>
          <cell r="WH41">
            <v>0</v>
          </cell>
          <cell r="WI41">
            <v>0</v>
          </cell>
          <cell r="WJ41">
            <v>0</v>
          </cell>
          <cell r="WK41">
            <v>0</v>
          </cell>
          <cell r="WL41">
            <v>0</v>
          </cell>
          <cell r="WM41">
            <v>0</v>
          </cell>
          <cell r="WN41">
            <v>0</v>
          </cell>
          <cell r="WO41">
            <v>0</v>
          </cell>
          <cell r="WP41">
            <v>0</v>
          </cell>
          <cell r="WQ41">
            <v>0</v>
          </cell>
          <cell r="WR41">
            <v>0</v>
          </cell>
          <cell r="WS41">
            <v>0</v>
          </cell>
          <cell r="WT41">
            <v>0</v>
          </cell>
          <cell r="WU41">
            <v>0</v>
          </cell>
          <cell r="WV41">
            <v>0</v>
          </cell>
          <cell r="WW41">
            <v>0</v>
          </cell>
          <cell r="WX41">
            <v>0</v>
          </cell>
          <cell r="WY41">
            <v>0</v>
          </cell>
          <cell r="WZ41">
            <v>0</v>
          </cell>
          <cell r="XA41">
            <v>0</v>
          </cell>
          <cell r="XB41">
            <v>0</v>
          </cell>
          <cell r="XC41">
            <v>0</v>
          </cell>
          <cell r="XD41">
            <v>0</v>
          </cell>
          <cell r="XE41">
            <v>0</v>
          </cell>
          <cell r="XF41">
            <v>0</v>
          </cell>
          <cell r="XG41">
            <v>0</v>
          </cell>
          <cell r="XH41">
            <v>0</v>
          </cell>
          <cell r="XI41">
            <v>0</v>
          </cell>
          <cell r="XJ41">
            <v>0</v>
          </cell>
          <cell r="XK41">
            <v>0</v>
          </cell>
          <cell r="XL41">
            <v>0</v>
          </cell>
          <cell r="XM41">
            <v>0</v>
          </cell>
          <cell r="XN41">
            <v>0</v>
          </cell>
          <cell r="XO41">
            <v>0</v>
          </cell>
          <cell r="XP41">
            <v>0</v>
          </cell>
          <cell r="XQ41">
            <v>0</v>
          </cell>
        </row>
        <row r="42">
          <cell r="C42">
            <v>23.831143756242014</v>
          </cell>
          <cell r="F42" t="str">
            <v>USD</v>
          </cell>
          <cell r="G42" t="str">
            <v>Coparticipación Federal de Impuestos</v>
          </cell>
          <cell r="N42" t="str">
            <v>Organismos Multilaterales</v>
          </cell>
          <cell r="P42" t="str">
            <v>LIBOR</v>
          </cell>
          <cell r="BN42">
            <v>0</v>
          </cell>
          <cell r="BO42">
            <v>0</v>
          </cell>
          <cell r="BP42">
            <v>0</v>
          </cell>
          <cell r="BQ42">
            <v>0</v>
          </cell>
          <cell r="BR42">
            <v>541466.91539262095</v>
          </cell>
          <cell r="BS42">
            <v>16547628.084607376</v>
          </cell>
          <cell r="BT42">
            <v>0</v>
          </cell>
          <cell r="BU42">
            <v>0</v>
          </cell>
          <cell r="BV42">
            <v>0</v>
          </cell>
          <cell r="BW42">
            <v>0</v>
          </cell>
          <cell r="BX42">
            <v>0</v>
          </cell>
          <cell r="BY42">
            <v>0</v>
          </cell>
          <cell r="BZ42">
            <v>0</v>
          </cell>
          <cell r="CA42">
            <v>0</v>
          </cell>
          <cell r="CB42">
            <v>0</v>
          </cell>
          <cell r="CC42">
            <v>0</v>
          </cell>
          <cell r="CD42">
            <v>367761.97261482727</v>
          </cell>
          <cell r="CE42">
            <v>12887628.275</v>
          </cell>
          <cell r="CF42">
            <v>0</v>
          </cell>
          <cell r="CG42">
            <v>0</v>
          </cell>
          <cell r="CH42">
            <v>0</v>
          </cell>
          <cell r="CI42">
            <v>0</v>
          </cell>
          <cell r="CJ42">
            <v>0</v>
          </cell>
          <cell r="CK42">
            <v>0</v>
          </cell>
          <cell r="CL42">
            <v>0</v>
          </cell>
          <cell r="CM42">
            <v>0</v>
          </cell>
          <cell r="CN42">
            <v>0</v>
          </cell>
          <cell r="CO42">
            <v>0</v>
          </cell>
          <cell r="CP42">
            <v>212705.9631646155</v>
          </cell>
          <cell r="CQ42">
            <v>14583886.30025189</v>
          </cell>
          <cell r="CR42">
            <v>0</v>
          </cell>
          <cell r="CS42">
            <v>0</v>
          </cell>
          <cell r="CT42">
            <v>0</v>
          </cell>
          <cell r="CU42">
            <v>0</v>
          </cell>
          <cell r="CV42">
            <v>0</v>
          </cell>
          <cell r="CW42">
            <v>0</v>
          </cell>
          <cell r="CX42">
            <v>0</v>
          </cell>
          <cell r="CY42">
            <v>0</v>
          </cell>
          <cell r="CZ42">
            <v>0</v>
          </cell>
          <cell r="DA42">
            <v>0</v>
          </cell>
          <cell r="DB42">
            <v>15203.544780813054</v>
          </cell>
          <cell r="DC42">
            <v>1102443.2214811705</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D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L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D42">
            <v>0</v>
          </cell>
          <cell r="HE42">
            <v>0</v>
          </cell>
          <cell r="HF42">
            <v>0</v>
          </cell>
          <cell r="HG42">
            <v>0</v>
          </cell>
          <cell r="HH42">
            <v>0</v>
          </cell>
          <cell r="HI42">
            <v>0</v>
          </cell>
          <cell r="HJ42">
            <v>0</v>
          </cell>
          <cell r="HK42">
            <v>0</v>
          </cell>
          <cell r="HL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cell r="ID42">
            <v>0</v>
          </cell>
          <cell r="IE42">
            <v>0</v>
          </cell>
          <cell r="IF42">
            <v>0</v>
          </cell>
          <cell r="IG42">
            <v>0</v>
          </cell>
          <cell r="IH42">
            <v>0</v>
          </cell>
          <cell r="II42">
            <v>0</v>
          </cell>
          <cell r="IJ42">
            <v>0</v>
          </cell>
          <cell r="IK42">
            <v>0</v>
          </cell>
          <cell r="IL42">
            <v>0</v>
          </cell>
          <cell r="IM42">
            <v>0</v>
          </cell>
          <cell r="IN42">
            <v>0</v>
          </cell>
          <cell r="IO42">
            <v>0</v>
          </cell>
          <cell r="IP42">
            <v>0</v>
          </cell>
          <cell r="IQ42">
            <v>0</v>
          </cell>
          <cell r="IR42">
            <v>0</v>
          </cell>
          <cell r="IS42">
            <v>0</v>
          </cell>
          <cell r="IT42">
            <v>0</v>
          </cell>
          <cell r="IU42">
            <v>0</v>
          </cell>
          <cell r="IV42">
            <v>0</v>
          </cell>
          <cell r="IW42">
            <v>0</v>
          </cell>
          <cell r="IX42">
            <v>0</v>
          </cell>
          <cell r="IY42">
            <v>0</v>
          </cell>
          <cell r="IZ42">
            <v>0</v>
          </cell>
          <cell r="JA42">
            <v>0</v>
          </cell>
          <cell r="JB42">
            <v>0</v>
          </cell>
          <cell r="JC42">
            <v>0</v>
          </cell>
          <cell r="JD42">
            <v>0</v>
          </cell>
          <cell r="JE42">
            <v>0</v>
          </cell>
          <cell r="JF42">
            <v>0</v>
          </cell>
          <cell r="JG42">
            <v>0</v>
          </cell>
          <cell r="JH42">
            <v>0</v>
          </cell>
          <cell r="JI42">
            <v>0</v>
          </cell>
          <cell r="JJ42">
            <v>0</v>
          </cell>
          <cell r="JK42">
            <v>0</v>
          </cell>
          <cell r="JL42">
            <v>0</v>
          </cell>
          <cell r="JM42">
            <v>0</v>
          </cell>
          <cell r="JN42">
            <v>0</v>
          </cell>
          <cell r="JO42">
            <v>0</v>
          </cell>
          <cell r="JP42">
            <v>0</v>
          </cell>
          <cell r="JQ42">
            <v>0</v>
          </cell>
          <cell r="JR42">
            <v>0</v>
          </cell>
          <cell r="JS42">
            <v>0</v>
          </cell>
          <cell r="JT42">
            <v>0</v>
          </cell>
          <cell r="JU42">
            <v>0</v>
          </cell>
          <cell r="JV42">
            <v>0</v>
          </cell>
          <cell r="JW42">
            <v>0</v>
          </cell>
          <cell r="JX42">
            <v>0</v>
          </cell>
          <cell r="JY42">
            <v>0</v>
          </cell>
          <cell r="JZ42">
            <v>0</v>
          </cell>
          <cell r="KA42">
            <v>0</v>
          </cell>
          <cell r="KB42">
            <v>0</v>
          </cell>
          <cell r="KC42">
            <v>0</v>
          </cell>
          <cell r="KD42">
            <v>0</v>
          </cell>
          <cell r="KE42">
            <v>0</v>
          </cell>
          <cell r="KF42">
            <v>0</v>
          </cell>
          <cell r="KG42">
            <v>0</v>
          </cell>
          <cell r="KH42">
            <v>0</v>
          </cell>
          <cell r="KI42">
            <v>0</v>
          </cell>
          <cell r="KJ42">
            <v>0</v>
          </cell>
          <cell r="KK42">
            <v>0</v>
          </cell>
          <cell r="KL42">
            <v>0</v>
          </cell>
          <cell r="KM42">
            <v>0</v>
          </cell>
          <cell r="KN42">
            <v>0</v>
          </cell>
          <cell r="KO42">
            <v>0</v>
          </cell>
          <cell r="KP42">
            <v>0</v>
          </cell>
          <cell r="KQ42">
            <v>0</v>
          </cell>
          <cell r="KR42">
            <v>0</v>
          </cell>
          <cell r="KS42">
            <v>0</v>
          </cell>
          <cell r="KT42">
            <v>0</v>
          </cell>
          <cell r="KU42">
            <v>0</v>
          </cell>
          <cell r="KV42">
            <v>0</v>
          </cell>
          <cell r="KW42">
            <v>0</v>
          </cell>
          <cell r="KX42">
            <v>0</v>
          </cell>
          <cell r="KY42">
            <v>0</v>
          </cell>
          <cell r="KZ42">
            <v>0</v>
          </cell>
          <cell r="LA42">
            <v>0</v>
          </cell>
          <cell r="LB42">
            <v>0</v>
          </cell>
          <cell r="LC42">
            <v>0</v>
          </cell>
          <cell r="LD42">
            <v>0</v>
          </cell>
          <cell r="LE42">
            <v>0</v>
          </cell>
          <cell r="LF42">
            <v>0</v>
          </cell>
          <cell r="LG42">
            <v>0</v>
          </cell>
          <cell r="LH42">
            <v>0</v>
          </cell>
          <cell r="LI42">
            <v>0</v>
          </cell>
          <cell r="LJ42">
            <v>0</v>
          </cell>
          <cell r="LK42">
            <v>0</v>
          </cell>
          <cell r="LL42">
            <v>0</v>
          </cell>
          <cell r="LM42">
            <v>0</v>
          </cell>
          <cell r="LN42">
            <v>0</v>
          </cell>
          <cell r="LO42">
            <v>0</v>
          </cell>
          <cell r="LP42">
            <v>0</v>
          </cell>
          <cell r="LQ42">
            <v>0</v>
          </cell>
          <cell r="LR42">
            <v>0</v>
          </cell>
          <cell r="LS42">
            <v>0</v>
          </cell>
          <cell r="LT42">
            <v>0</v>
          </cell>
          <cell r="LU42">
            <v>0</v>
          </cell>
          <cell r="LV42">
            <v>0</v>
          </cell>
          <cell r="LW42">
            <v>0</v>
          </cell>
          <cell r="LX42">
            <v>0</v>
          </cell>
          <cell r="LY42">
            <v>0</v>
          </cell>
          <cell r="LZ42">
            <v>0</v>
          </cell>
          <cell r="MA42">
            <v>0</v>
          </cell>
          <cell r="MB42">
            <v>0</v>
          </cell>
          <cell r="MC42">
            <v>0</v>
          </cell>
          <cell r="MD42">
            <v>0</v>
          </cell>
          <cell r="ME42">
            <v>0</v>
          </cell>
          <cell r="MF42">
            <v>0</v>
          </cell>
          <cell r="MG42">
            <v>0</v>
          </cell>
          <cell r="MH42">
            <v>0</v>
          </cell>
          <cell r="MI42">
            <v>0</v>
          </cell>
          <cell r="MJ42">
            <v>0</v>
          </cell>
          <cell r="MK42">
            <v>0</v>
          </cell>
          <cell r="ML42">
            <v>0</v>
          </cell>
          <cell r="MM42">
            <v>0</v>
          </cell>
          <cell r="MN42">
            <v>0</v>
          </cell>
          <cell r="MO42">
            <v>0</v>
          </cell>
          <cell r="MP42">
            <v>0</v>
          </cell>
          <cell r="MQ42">
            <v>0</v>
          </cell>
          <cell r="MR42">
            <v>0</v>
          </cell>
          <cell r="MS42">
            <v>0</v>
          </cell>
          <cell r="MT42">
            <v>0</v>
          </cell>
          <cell r="MU42">
            <v>0</v>
          </cell>
          <cell r="MV42">
            <v>0</v>
          </cell>
          <cell r="MW42">
            <v>0</v>
          </cell>
          <cell r="MX42">
            <v>0</v>
          </cell>
          <cell r="MY42">
            <v>0</v>
          </cell>
          <cell r="MZ42">
            <v>0</v>
          </cell>
          <cell r="NA42">
            <v>0</v>
          </cell>
          <cell r="NB42">
            <v>0</v>
          </cell>
          <cell r="NC42">
            <v>0</v>
          </cell>
          <cell r="ND42">
            <v>0</v>
          </cell>
          <cell r="NE42">
            <v>0</v>
          </cell>
          <cell r="NF42">
            <v>0</v>
          </cell>
          <cell r="NG42">
            <v>0</v>
          </cell>
          <cell r="NH42">
            <v>0</v>
          </cell>
          <cell r="NI42">
            <v>0</v>
          </cell>
          <cell r="NJ42">
            <v>0</v>
          </cell>
          <cell r="NK42">
            <v>0</v>
          </cell>
          <cell r="NL42">
            <v>0</v>
          </cell>
          <cell r="NM42">
            <v>0</v>
          </cell>
          <cell r="NN42">
            <v>0</v>
          </cell>
          <cell r="NO42">
            <v>0</v>
          </cell>
          <cell r="NP42">
            <v>0</v>
          </cell>
          <cell r="NQ42">
            <v>0</v>
          </cell>
          <cell r="NR42">
            <v>0</v>
          </cell>
          <cell r="NS42">
            <v>0</v>
          </cell>
          <cell r="NT42">
            <v>0</v>
          </cell>
          <cell r="NU42">
            <v>0</v>
          </cell>
          <cell r="NV42">
            <v>0</v>
          </cell>
          <cell r="NW42">
            <v>0</v>
          </cell>
          <cell r="NX42">
            <v>0</v>
          </cell>
          <cell r="NY42">
            <v>0</v>
          </cell>
          <cell r="NZ42">
            <v>0</v>
          </cell>
          <cell r="OA42">
            <v>0</v>
          </cell>
          <cell r="OB42">
            <v>0</v>
          </cell>
          <cell r="OC42">
            <v>0</v>
          </cell>
          <cell r="OD42">
            <v>0</v>
          </cell>
          <cell r="OE42">
            <v>0</v>
          </cell>
          <cell r="OF42">
            <v>0</v>
          </cell>
          <cell r="OG42">
            <v>0</v>
          </cell>
          <cell r="OH42">
            <v>0</v>
          </cell>
          <cell r="OI42">
            <v>0</v>
          </cell>
          <cell r="OJ42">
            <v>0</v>
          </cell>
          <cell r="OK42">
            <v>0</v>
          </cell>
          <cell r="OL42">
            <v>0</v>
          </cell>
          <cell r="OM42">
            <v>0</v>
          </cell>
          <cell r="ON42">
            <v>0</v>
          </cell>
          <cell r="OO42">
            <v>0</v>
          </cell>
          <cell r="OP42">
            <v>0</v>
          </cell>
          <cell r="OQ42">
            <v>0</v>
          </cell>
          <cell r="OR42">
            <v>0</v>
          </cell>
          <cell r="OS42">
            <v>0</v>
          </cell>
          <cell r="OT42">
            <v>0</v>
          </cell>
          <cell r="OU42">
            <v>0</v>
          </cell>
          <cell r="OV42">
            <v>0</v>
          </cell>
          <cell r="OW42">
            <v>0</v>
          </cell>
          <cell r="OX42">
            <v>0</v>
          </cell>
          <cell r="OY42">
            <v>0</v>
          </cell>
          <cell r="OZ42">
            <v>0</v>
          </cell>
          <cell r="PA42">
            <v>0</v>
          </cell>
          <cell r="PB42">
            <v>0</v>
          </cell>
          <cell r="PC42">
            <v>0</v>
          </cell>
          <cell r="PD42">
            <v>0</v>
          </cell>
          <cell r="PE42">
            <v>0</v>
          </cell>
          <cell r="PF42">
            <v>0</v>
          </cell>
          <cell r="PG42">
            <v>0</v>
          </cell>
          <cell r="PH42">
            <v>0</v>
          </cell>
          <cell r="PI42">
            <v>0</v>
          </cell>
          <cell r="PJ42">
            <v>0</v>
          </cell>
          <cell r="PK42">
            <v>0</v>
          </cell>
          <cell r="PL42">
            <v>0</v>
          </cell>
          <cell r="PM42">
            <v>0</v>
          </cell>
          <cell r="PN42">
            <v>0</v>
          </cell>
          <cell r="PO42">
            <v>0</v>
          </cell>
          <cell r="PP42">
            <v>0</v>
          </cell>
          <cell r="PQ42">
            <v>0</v>
          </cell>
          <cell r="PR42">
            <v>0</v>
          </cell>
          <cell r="PS42">
            <v>0</v>
          </cell>
          <cell r="PT42">
            <v>0</v>
          </cell>
          <cell r="PU42">
            <v>0</v>
          </cell>
          <cell r="PV42">
            <v>0</v>
          </cell>
          <cell r="PW42">
            <v>0</v>
          </cell>
          <cell r="PX42">
            <v>0</v>
          </cell>
          <cell r="PY42">
            <v>0</v>
          </cell>
          <cell r="PZ42">
            <v>0</v>
          </cell>
          <cell r="QA42">
            <v>0</v>
          </cell>
          <cell r="QB42">
            <v>0</v>
          </cell>
          <cell r="QC42">
            <v>0</v>
          </cell>
          <cell r="QD42">
            <v>0</v>
          </cell>
          <cell r="QE42">
            <v>0</v>
          </cell>
          <cell r="QF42">
            <v>0</v>
          </cell>
          <cell r="QG42">
            <v>0</v>
          </cell>
          <cell r="QH42">
            <v>0</v>
          </cell>
          <cell r="QI42">
            <v>0</v>
          </cell>
          <cell r="QJ42">
            <v>0</v>
          </cell>
          <cell r="QK42">
            <v>0</v>
          </cell>
          <cell r="QL42">
            <v>0</v>
          </cell>
          <cell r="QM42">
            <v>0</v>
          </cell>
          <cell r="QN42">
            <v>0</v>
          </cell>
          <cell r="QO42">
            <v>0</v>
          </cell>
          <cell r="QP42">
            <v>0</v>
          </cell>
          <cell r="QQ42">
            <v>0</v>
          </cell>
          <cell r="QR42">
            <v>0</v>
          </cell>
          <cell r="QS42">
            <v>0</v>
          </cell>
          <cell r="QT42">
            <v>0</v>
          </cell>
          <cell r="QU42">
            <v>0</v>
          </cell>
          <cell r="QV42">
            <v>0</v>
          </cell>
          <cell r="QW42">
            <v>0</v>
          </cell>
          <cell r="QX42">
            <v>0</v>
          </cell>
          <cell r="QY42">
            <v>0</v>
          </cell>
          <cell r="QZ42">
            <v>0</v>
          </cell>
          <cell r="RA42">
            <v>0</v>
          </cell>
          <cell r="RB42">
            <v>0</v>
          </cell>
          <cell r="RC42">
            <v>0</v>
          </cell>
          <cell r="RD42">
            <v>0</v>
          </cell>
          <cell r="RE42">
            <v>0</v>
          </cell>
          <cell r="RF42">
            <v>0</v>
          </cell>
          <cell r="RG42">
            <v>0</v>
          </cell>
          <cell r="RH42">
            <v>0</v>
          </cell>
          <cell r="RI42">
            <v>0</v>
          </cell>
          <cell r="RJ42">
            <v>0</v>
          </cell>
          <cell r="RK42">
            <v>0</v>
          </cell>
          <cell r="RL42">
            <v>0</v>
          </cell>
          <cell r="RM42">
            <v>0</v>
          </cell>
          <cell r="RN42">
            <v>0</v>
          </cell>
          <cell r="RO42">
            <v>0</v>
          </cell>
          <cell r="RP42">
            <v>0</v>
          </cell>
          <cell r="RQ42">
            <v>0</v>
          </cell>
          <cell r="RR42">
            <v>0</v>
          </cell>
          <cell r="RS42">
            <v>0</v>
          </cell>
          <cell r="RT42">
            <v>0</v>
          </cell>
          <cell r="RU42">
            <v>0</v>
          </cell>
          <cell r="RV42">
            <v>0</v>
          </cell>
          <cell r="RW42">
            <v>0</v>
          </cell>
          <cell r="RX42">
            <v>0</v>
          </cell>
          <cell r="RY42">
            <v>0</v>
          </cell>
          <cell r="RZ42">
            <v>0</v>
          </cell>
          <cell r="SA42">
            <v>0</v>
          </cell>
          <cell r="SB42">
            <v>0</v>
          </cell>
          <cell r="SC42">
            <v>0</v>
          </cell>
          <cell r="SD42">
            <v>0</v>
          </cell>
          <cell r="SE42">
            <v>0</v>
          </cell>
          <cell r="SF42">
            <v>0</v>
          </cell>
          <cell r="SG42">
            <v>0</v>
          </cell>
          <cell r="SH42">
            <v>0</v>
          </cell>
          <cell r="SI42">
            <v>0</v>
          </cell>
          <cell r="SJ42">
            <v>0</v>
          </cell>
          <cell r="SK42">
            <v>0</v>
          </cell>
          <cell r="SL42">
            <v>0</v>
          </cell>
          <cell r="SM42">
            <v>0</v>
          </cell>
          <cell r="SN42">
            <v>0</v>
          </cell>
          <cell r="SO42">
            <v>0</v>
          </cell>
          <cell r="SP42">
            <v>0</v>
          </cell>
          <cell r="SQ42">
            <v>0</v>
          </cell>
          <cell r="SR42">
            <v>0</v>
          </cell>
          <cell r="SS42">
            <v>0</v>
          </cell>
          <cell r="ST42">
            <v>0</v>
          </cell>
          <cell r="SU42">
            <v>0</v>
          </cell>
          <cell r="SV42">
            <v>0</v>
          </cell>
          <cell r="SW42">
            <v>0</v>
          </cell>
          <cell r="SX42">
            <v>0</v>
          </cell>
          <cell r="SY42">
            <v>0</v>
          </cell>
          <cell r="SZ42">
            <v>0</v>
          </cell>
          <cell r="TA42">
            <v>0</v>
          </cell>
          <cell r="TB42">
            <v>0</v>
          </cell>
          <cell r="TC42">
            <v>0</v>
          </cell>
          <cell r="TD42">
            <v>0</v>
          </cell>
          <cell r="TE42">
            <v>0</v>
          </cell>
          <cell r="TF42">
            <v>0</v>
          </cell>
          <cell r="TG42">
            <v>0</v>
          </cell>
          <cell r="TH42">
            <v>0</v>
          </cell>
          <cell r="TI42">
            <v>0</v>
          </cell>
          <cell r="TJ42">
            <v>0</v>
          </cell>
          <cell r="TK42">
            <v>0</v>
          </cell>
          <cell r="TL42">
            <v>0</v>
          </cell>
          <cell r="TM42">
            <v>0</v>
          </cell>
          <cell r="TN42">
            <v>0</v>
          </cell>
          <cell r="TO42">
            <v>0</v>
          </cell>
          <cell r="TP42">
            <v>0</v>
          </cell>
          <cell r="TQ42">
            <v>0</v>
          </cell>
          <cell r="TR42">
            <v>0</v>
          </cell>
          <cell r="TS42">
            <v>0</v>
          </cell>
          <cell r="TT42">
            <v>0</v>
          </cell>
          <cell r="TU42">
            <v>0</v>
          </cell>
          <cell r="TV42">
            <v>0</v>
          </cell>
          <cell r="TW42">
            <v>0</v>
          </cell>
          <cell r="TX42">
            <v>0</v>
          </cell>
          <cell r="TY42">
            <v>0</v>
          </cell>
          <cell r="TZ42">
            <v>0</v>
          </cell>
          <cell r="UA42">
            <v>0</v>
          </cell>
          <cell r="UB42">
            <v>0</v>
          </cell>
          <cell r="UC42">
            <v>0</v>
          </cell>
          <cell r="UD42">
            <v>0</v>
          </cell>
          <cell r="UE42">
            <v>0</v>
          </cell>
          <cell r="UF42">
            <v>0</v>
          </cell>
          <cell r="UG42">
            <v>0</v>
          </cell>
          <cell r="UH42">
            <v>0</v>
          </cell>
          <cell r="UI42">
            <v>0</v>
          </cell>
          <cell r="UJ42">
            <v>0</v>
          </cell>
          <cell r="UK42">
            <v>0</v>
          </cell>
          <cell r="UL42">
            <v>0</v>
          </cell>
          <cell r="UM42">
            <v>0</v>
          </cell>
          <cell r="UN42">
            <v>0</v>
          </cell>
          <cell r="UO42">
            <v>0</v>
          </cell>
          <cell r="UP42">
            <v>0</v>
          </cell>
          <cell r="UQ42">
            <v>0</v>
          </cell>
          <cell r="UR42">
            <v>0</v>
          </cell>
          <cell r="US42">
            <v>0</v>
          </cell>
          <cell r="UT42">
            <v>0</v>
          </cell>
          <cell r="UU42">
            <v>0</v>
          </cell>
          <cell r="UV42">
            <v>0</v>
          </cell>
          <cell r="UW42">
            <v>0</v>
          </cell>
          <cell r="UX42">
            <v>0</v>
          </cell>
          <cell r="UY42">
            <v>0</v>
          </cell>
          <cell r="UZ42">
            <v>0</v>
          </cell>
          <cell r="VA42">
            <v>0</v>
          </cell>
          <cell r="VB42">
            <v>0</v>
          </cell>
          <cell r="VC42">
            <v>0</v>
          </cell>
          <cell r="VD42">
            <v>0</v>
          </cell>
          <cell r="VE42">
            <v>0</v>
          </cell>
          <cell r="VF42">
            <v>0</v>
          </cell>
          <cell r="VG42">
            <v>0</v>
          </cell>
          <cell r="VH42">
            <v>0</v>
          </cell>
          <cell r="VI42">
            <v>0</v>
          </cell>
          <cell r="VJ42">
            <v>0</v>
          </cell>
          <cell r="VK42">
            <v>0</v>
          </cell>
          <cell r="VL42">
            <v>0</v>
          </cell>
          <cell r="VM42">
            <v>0</v>
          </cell>
          <cell r="VN42">
            <v>0</v>
          </cell>
          <cell r="VO42">
            <v>0</v>
          </cell>
          <cell r="VP42">
            <v>0</v>
          </cell>
          <cell r="VQ42">
            <v>0</v>
          </cell>
          <cell r="VR42">
            <v>0</v>
          </cell>
          <cell r="VS42">
            <v>0</v>
          </cell>
          <cell r="VT42">
            <v>0</v>
          </cell>
          <cell r="VU42">
            <v>0</v>
          </cell>
          <cell r="VV42">
            <v>0</v>
          </cell>
          <cell r="VW42">
            <v>0</v>
          </cell>
          <cell r="VX42">
            <v>0</v>
          </cell>
          <cell r="VY42">
            <v>0</v>
          </cell>
          <cell r="VZ42">
            <v>0</v>
          </cell>
          <cell r="WA42">
            <v>0</v>
          </cell>
          <cell r="WB42">
            <v>0</v>
          </cell>
          <cell r="WC42">
            <v>0</v>
          </cell>
          <cell r="WD42">
            <v>0</v>
          </cell>
          <cell r="WE42">
            <v>0</v>
          </cell>
          <cell r="WF42">
            <v>0</v>
          </cell>
          <cell r="WG42">
            <v>0</v>
          </cell>
          <cell r="WH42">
            <v>0</v>
          </cell>
          <cell r="WI42">
            <v>0</v>
          </cell>
          <cell r="WJ42">
            <v>0</v>
          </cell>
          <cell r="WK42">
            <v>0</v>
          </cell>
          <cell r="WL42">
            <v>0</v>
          </cell>
          <cell r="WM42">
            <v>0</v>
          </cell>
          <cell r="WN42">
            <v>0</v>
          </cell>
          <cell r="WO42">
            <v>0</v>
          </cell>
          <cell r="WP42">
            <v>0</v>
          </cell>
          <cell r="WQ42">
            <v>0</v>
          </cell>
          <cell r="WR42">
            <v>0</v>
          </cell>
          <cell r="WS42">
            <v>0</v>
          </cell>
          <cell r="WT42">
            <v>0</v>
          </cell>
          <cell r="WU42">
            <v>0</v>
          </cell>
          <cell r="WV42">
            <v>0</v>
          </cell>
          <cell r="WW42">
            <v>0</v>
          </cell>
          <cell r="WX42">
            <v>0</v>
          </cell>
          <cell r="WY42">
            <v>0</v>
          </cell>
          <cell r="WZ42">
            <v>0</v>
          </cell>
          <cell r="XA42">
            <v>0</v>
          </cell>
          <cell r="XB42">
            <v>0</v>
          </cell>
          <cell r="XC42">
            <v>0</v>
          </cell>
          <cell r="XD42">
            <v>0</v>
          </cell>
          <cell r="XE42">
            <v>0</v>
          </cell>
          <cell r="XF42">
            <v>0</v>
          </cell>
          <cell r="XG42">
            <v>0</v>
          </cell>
          <cell r="XH42">
            <v>0</v>
          </cell>
          <cell r="XI42">
            <v>0</v>
          </cell>
          <cell r="XJ42">
            <v>0</v>
          </cell>
          <cell r="XK42">
            <v>0</v>
          </cell>
          <cell r="XL42">
            <v>0</v>
          </cell>
          <cell r="XM42">
            <v>0</v>
          </cell>
          <cell r="XN42">
            <v>0</v>
          </cell>
          <cell r="XO42">
            <v>0</v>
          </cell>
          <cell r="XP42">
            <v>0</v>
          </cell>
          <cell r="XQ42">
            <v>0</v>
          </cell>
        </row>
        <row r="43">
          <cell r="C43">
            <v>27753.514330000002</v>
          </cell>
        </row>
        <row r="44">
          <cell r="C44">
            <v>21224.15</v>
          </cell>
          <cell r="F44" t="str">
            <v>USD</v>
          </cell>
          <cell r="G44" t="str">
            <v>Sin garantía</v>
          </cell>
          <cell r="N44" t="str">
            <v>Tenedores de Bonos</v>
          </cell>
          <cell r="P44" t="str">
            <v>FIJA</v>
          </cell>
          <cell r="BN44">
            <v>0</v>
          </cell>
          <cell r="BO44">
            <v>0</v>
          </cell>
          <cell r="BP44">
            <v>0</v>
          </cell>
          <cell r="BQ44">
            <v>0</v>
          </cell>
          <cell r="BR44">
            <v>0</v>
          </cell>
          <cell r="BS44">
            <v>0</v>
          </cell>
          <cell r="BT44">
            <v>0</v>
          </cell>
          <cell r="BU44">
            <v>0</v>
          </cell>
          <cell r="BV44">
            <v>940303124.99999988</v>
          </cell>
          <cell r="BW44">
            <v>0</v>
          </cell>
          <cell r="BX44">
            <v>0</v>
          </cell>
          <cell r="BY44">
            <v>0</v>
          </cell>
          <cell r="BZ44">
            <v>0</v>
          </cell>
          <cell r="CA44">
            <v>0</v>
          </cell>
          <cell r="CB44">
            <v>0</v>
          </cell>
          <cell r="CC44">
            <v>0</v>
          </cell>
          <cell r="CD44">
            <v>0</v>
          </cell>
          <cell r="CE44">
            <v>0</v>
          </cell>
          <cell r="CF44">
            <v>0</v>
          </cell>
          <cell r="CG44">
            <v>0</v>
          </cell>
          <cell r="CH44">
            <v>1040593750</v>
          </cell>
          <cell r="CI44">
            <v>0</v>
          </cell>
          <cell r="CJ44">
            <v>0</v>
          </cell>
          <cell r="CK44">
            <v>0</v>
          </cell>
          <cell r="CL44">
            <v>0</v>
          </cell>
          <cell r="CM44">
            <v>0</v>
          </cell>
          <cell r="CN44">
            <v>0</v>
          </cell>
          <cell r="CO44">
            <v>0</v>
          </cell>
          <cell r="CP44">
            <v>0</v>
          </cell>
          <cell r="CQ44">
            <v>0</v>
          </cell>
          <cell r="CR44">
            <v>0</v>
          </cell>
          <cell r="CS44">
            <v>0</v>
          </cell>
          <cell r="CT44">
            <v>1166683044.3594937</v>
          </cell>
          <cell r="CU44">
            <v>0</v>
          </cell>
          <cell r="CV44">
            <v>0</v>
          </cell>
          <cell r="CW44">
            <v>0</v>
          </cell>
          <cell r="CX44">
            <v>0</v>
          </cell>
          <cell r="CY44">
            <v>0</v>
          </cell>
          <cell r="CZ44">
            <v>0</v>
          </cell>
          <cell r="DA44">
            <v>0</v>
          </cell>
          <cell r="DB44">
            <v>0</v>
          </cell>
          <cell r="DC44">
            <v>0</v>
          </cell>
          <cell r="DD44">
            <v>0</v>
          </cell>
          <cell r="DE44">
            <v>0</v>
          </cell>
          <cell r="DF44">
            <v>1261668093.6415288</v>
          </cell>
          <cell r="DG44">
            <v>0</v>
          </cell>
          <cell r="DH44">
            <v>0</v>
          </cell>
          <cell r="DI44">
            <v>0</v>
          </cell>
          <cell r="DJ44">
            <v>0</v>
          </cell>
          <cell r="DK44">
            <v>0</v>
          </cell>
          <cell r="DL44">
            <v>0</v>
          </cell>
          <cell r="DM44">
            <v>0</v>
          </cell>
          <cell r="DN44">
            <v>0</v>
          </cell>
          <cell r="DO44">
            <v>0</v>
          </cell>
          <cell r="DP44">
            <v>0</v>
          </cell>
          <cell r="DQ44">
            <v>0</v>
          </cell>
          <cell r="DR44">
            <v>1376566321.617732</v>
          </cell>
          <cell r="DS44">
            <v>0</v>
          </cell>
          <cell r="DT44">
            <v>0</v>
          </cell>
          <cell r="DU44">
            <v>0</v>
          </cell>
          <cell r="DV44">
            <v>0</v>
          </cell>
          <cell r="DW44">
            <v>0</v>
          </cell>
          <cell r="DX44">
            <v>0</v>
          </cell>
          <cell r="DY44">
            <v>0</v>
          </cell>
          <cell r="DZ44">
            <v>0</v>
          </cell>
          <cell r="EA44">
            <v>0</v>
          </cell>
          <cell r="EB44">
            <v>0</v>
          </cell>
          <cell r="EC44">
            <v>0</v>
          </cell>
          <cell r="ED44">
            <v>1482941932.448091</v>
          </cell>
          <cell r="EE44">
            <v>0</v>
          </cell>
          <cell r="EF44">
            <v>0</v>
          </cell>
          <cell r="EG44">
            <v>0</v>
          </cell>
          <cell r="EH44">
            <v>0</v>
          </cell>
          <cell r="EI44">
            <v>0</v>
          </cell>
          <cell r="EJ44">
            <v>0</v>
          </cell>
          <cell r="EK44">
            <v>0</v>
          </cell>
          <cell r="EL44">
            <v>0</v>
          </cell>
          <cell r="EM44">
            <v>0</v>
          </cell>
          <cell r="EN44">
            <v>0</v>
          </cell>
          <cell r="EO44">
            <v>0</v>
          </cell>
          <cell r="EP44">
            <v>1579054088.3329823</v>
          </cell>
          <cell r="EQ44">
            <v>12568327824.271833</v>
          </cell>
          <cell r="ER44">
            <v>0</v>
          </cell>
          <cell r="ES44">
            <v>0</v>
          </cell>
          <cell r="ET44">
            <v>0</v>
          </cell>
          <cell r="EU44">
            <v>0</v>
          </cell>
          <cell r="EV44">
            <v>0</v>
          </cell>
          <cell r="EW44">
            <v>0</v>
          </cell>
          <cell r="EX44">
            <v>0</v>
          </cell>
          <cell r="EY44">
            <v>0</v>
          </cell>
          <cell r="EZ44">
            <v>0</v>
          </cell>
          <cell r="FA44">
            <v>0</v>
          </cell>
          <cell r="FB44">
            <v>1105342440.957581</v>
          </cell>
          <cell r="FC44">
            <v>0</v>
          </cell>
          <cell r="FD44">
            <v>0</v>
          </cell>
          <cell r="FE44">
            <v>0</v>
          </cell>
          <cell r="FF44">
            <v>0</v>
          </cell>
          <cell r="FG44">
            <v>0</v>
          </cell>
          <cell r="FH44">
            <v>0</v>
          </cell>
          <cell r="FI44">
            <v>0</v>
          </cell>
          <cell r="FJ44">
            <v>0</v>
          </cell>
          <cell r="FK44">
            <v>0</v>
          </cell>
          <cell r="FL44">
            <v>0</v>
          </cell>
          <cell r="FM44">
            <v>0</v>
          </cell>
          <cell r="FN44">
            <v>1151117677.4288111</v>
          </cell>
          <cell r="FO44">
            <v>13742627085.494297</v>
          </cell>
          <cell r="FP44">
            <v>0</v>
          </cell>
          <cell r="FQ44">
            <v>0</v>
          </cell>
          <cell r="FR44">
            <v>0</v>
          </cell>
          <cell r="FS44">
            <v>0</v>
          </cell>
          <cell r="FT44">
            <v>0</v>
          </cell>
          <cell r="FU44">
            <v>0</v>
          </cell>
          <cell r="FV44">
            <v>0</v>
          </cell>
          <cell r="FW44">
            <v>0</v>
          </cell>
          <cell r="FX44">
            <v>0</v>
          </cell>
          <cell r="FY44">
            <v>0</v>
          </cell>
          <cell r="FZ44">
            <v>595856206.94270456</v>
          </cell>
          <cell r="GA44">
            <v>0</v>
          </cell>
          <cell r="GB44">
            <v>0</v>
          </cell>
          <cell r="GC44">
            <v>0</v>
          </cell>
          <cell r="GD44">
            <v>0</v>
          </cell>
          <cell r="GE44">
            <v>0</v>
          </cell>
          <cell r="GF44">
            <v>0</v>
          </cell>
          <cell r="GG44">
            <v>0</v>
          </cell>
          <cell r="GH44">
            <v>0</v>
          </cell>
          <cell r="GI44">
            <v>0</v>
          </cell>
          <cell r="GJ44">
            <v>0</v>
          </cell>
          <cell r="GK44">
            <v>0</v>
          </cell>
          <cell r="GL44">
            <v>612187321.53181434</v>
          </cell>
          <cell r="GM44">
            <v>14619398723.147802</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v>
          </cell>
          <cell r="IM44">
            <v>0</v>
          </cell>
          <cell r="IN44">
            <v>0</v>
          </cell>
          <cell r="IO44">
            <v>0</v>
          </cell>
          <cell r="IP44">
            <v>0</v>
          </cell>
          <cell r="IQ44">
            <v>0</v>
          </cell>
          <cell r="IR44">
            <v>0</v>
          </cell>
          <cell r="IS44">
            <v>0</v>
          </cell>
          <cell r="IT44">
            <v>0</v>
          </cell>
          <cell r="IU44">
            <v>0</v>
          </cell>
          <cell r="IV44">
            <v>0</v>
          </cell>
          <cell r="IW44">
            <v>0</v>
          </cell>
          <cell r="IX44">
            <v>0</v>
          </cell>
          <cell r="IY44">
            <v>0</v>
          </cell>
          <cell r="IZ44">
            <v>0</v>
          </cell>
          <cell r="JA44">
            <v>0</v>
          </cell>
          <cell r="JB44">
            <v>0</v>
          </cell>
          <cell r="JC44">
            <v>0</v>
          </cell>
          <cell r="JD44">
            <v>0</v>
          </cell>
          <cell r="JE44">
            <v>0</v>
          </cell>
          <cell r="JF44">
            <v>0</v>
          </cell>
          <cell r="JG44">
            <v>0</v>
          </cell>
          <cell r="JH44">
            <v>0</v>
          </cell>
          <cell r="JI44">
            <v>0</v>
          </cell>
          <cell r="JJ44">
            <v>0</v>
          </cell>
          <cell r="JK44">
            <v>0</v>
          </cell>
          <cell r="JL44">
            <v>0</v>
          </cell>
          <cell r="JM44">
            <v>0</v>
          </cell>
          <cell r="JN44">
            <v>0</v>
          </cell>
          <cell r="JO44">
            <v>0</v>
          </cell>
          <cell r="JP44">
            <v>0</v>
          </cell>
          <cell r="JQ44">
            <v>0</v>
          </cell>
          <cell r="JR44">
            <v>0</v>
          </cell>
          <cell r="JS44">
            <v>0</v>
          </cell>
          <cell r="JT44">
            <v>0</v>
          </cell>
          <cell r="JU44">
            <v>0</v>
          </cell>
          <cell r="JV44">
            <v>0</v>
          </cell>
          <cell r="JW44">
            <v>0</v>
          </cell>
          <cell r="JX44">
            <v>0</v>
          </cell>
          <cell r="JY44">
            <v>0</v>
          </cell>
          <cell r="JZ44">
            <v>0</v>
          </cell>
          <cell r="KA44">
            <v>0</v>
          </cell>
          <cell r="KB44">
            <v>0</v>
          </cell>
          <cell r="KC44">
            <v>0</v>
          </cell>
          <cell r="KD44">
            <v>0</v>
          </cell>
          <cell r="KE44">
            <v>0</v>
          </cell>
          <cell r="KF44">
            <v>0</v>
          </cell>
          <cell r="KG44">
            <v>0</v>
          </cell>
          <cell r="KH44">
            <v>0</v>
          </cell>
          <cell r="KI44">
            <v>0</v>
          </cell>
          <cell r="KJ44">
            <v>0</v>
          </cell>
          <cell r="KK44">
            <v>0</v>
          </cell>
          <cell r="KL44">
            <v>0</v>
          </cell>
          <cell r="KM44">
            <v>0</v>
          </cell>
          <cell r="KN44">
            <v>0</v>
          </cell>
          <cell r="KO44">
            <v>0</v>
          </cell>
          <cell r="KP44">
            <v>0</v>
          </cell>
          <cell r="KQ44">
            <v>0</v>
          </cell>
          <cell r="KR44">
            <v>0</v>
          </cell>
          <cell r="KS44">
            <v>0</v>
          </cell>
          <cell r="KT44">
            <v>0</v>
          </cell>
          <cell r="KU44">
            <v>0</v>
          </cell>
          <cell r="KV44">
            <v>0</v>
          </cell>
          <cell r="KW44">
            <v>0</v>
          </cell>
          <cell r="KX44">
            <v>0</v>
          </cell>
          <cell r="KY44">
            <v>0</v>
          </cell>
          <cell r="KZ44">
            <v>0</v>
          </cell>
          <cell r="LA44">
            <v>0</v>
          </cell>
          <cell r="LB44">
            <v>0</v>
          </cell>
          <cell r="LC44">
            <v>0</v>
          </cell>
          <cell r="LD44">
            <v>0</v>
          </cell>
          <cell r="LE44">
            <v>0</v>
          </cell>
          <cell r="LF44">
            <v>0</v>
          </cell>
          <cell r="LG44">
            <v>0</v>
          </cell>
          <cell r="LH44">
            <v>0</v>
          </cell>
          <cell r="LI44">
            <v>0</v>
          </cell>
          <cell r="LJ44">
            <v>0</v>
          </cell>
          <cell r="LK44">
            <v>0</v>
          </cell>
          <cell r="LL44">
            <v>0</v>
          </cell>
          <cell r="LM44">
            <v>0</v>
          </cell>
          <cell r="LN44">
            <v>0</v>
          </cell>
          <cell r="LO44">
            <v>0</v>
          </cell>
          <cell r="LP44">
            <v>0</v>
          </cell>
          <cell r="LQ44">
            <v>0</v>
          </cell>
          <cell r="LR44">
            <v>0</v>
          </cell>
          <cell r="LS44">
            <v>0</v>
          </cell>
          <cell r="LT44">
            <v>0</v>
          </cell>
          <cell r="LU44">
            <v>0</v>
          </cell>
          <cell r="LV44">
            <v>0</v>
          </cell>
          <cell r="LW44">
            <v>0</v>
          </cell>
          <cell r="LX44">
            <v>0</v>
          </cell>
          <cell r="LY44">
            <v>0</v>
          </cell>
          <cell r="LZ44">
            <v>0</v>
          </cell>
          <cell r="MA44">
            <v>0</v>
          </cell>
          <cell r="MB44">
            <v>0</v>
          </cell>
          <cell r="MC44">
            <v>0</v>
          </cell>
          <cell r="MD44">
            <v>0</v>
          </cell>
          <cell r="ME44">
            <v>0</v>
          </cell>
          <cell r="MF44">
            <v>0</v>
          </cell>
          <cell r="MG44">
            <v>0</v>
          </cell>
          <cell r="MH44">
            <v>0</v>
          </cell>
          <cell r="MI44">
            <v>0</v>
          </cell>
          <cell r="MJ44">
            <v>0</v>
          </cell>
          <cell r="MK44">
            <v>0</v>
          </cell>
          <cell r="ML44">
            <v>0</v>
          </cell>
          <cell r="MM44">
            <v>0</v>
          </cell>
          <cell r="MN44">
            <v>0</v>
          </cell>
          <cell r="MO44">
            <v>0</v>
          </cell>
          <cell r="MP44">
            <v>0</v>
          </cell>
          <cell r="MQ44">
            <v>0</v>
          </cell>
          <cell r="MR44">
            <v>0</v>
          </cell>
          <cell r="MS44">
            <v>0</v>
          </cell>
          <cell r="MT44">
            <v>0</v>
          </cell>
          <cell r="MU44">
            <v>0</v>
          </cell>
          <cell r="MV44">
            <v>0</v>
          </cell>
          <cell r="MW44">
            <v>0</v>
          </cell>
          <cell r="MX44">
            <v>0</v>
          </cell>
          <cell r="MY44">
            <v>0</v>
          </cell>
          <cell r="MZ44">
            <v>0</v>
          </cell>
          <cell r="NA44">
            <v>0</v>
          </cell>
          <cell r="NB44">
            <v>0</v>
          </cell>
          <cell r="NC44">
            <v>0</v>
          </cell>
          <cell r="ND44">
            <v>0</v>
          </cell>
          <cell r="NE44">
            <v>0</v>
          </cell>
          <cell r="NF44">
            <v>0</v>
          </cell>
          <cell r="NG44">
            <v>0</v>
          </cell>
          <cell r="NH44">
            <v>0</v>
          </cell>
          <cell r="NI44">
            <v>0</v>
          </cell>
          <cell r="NJ44">
            <v>0</v>
          </cell>
          <cell r="NK44">
            <v>0</v>
          </cell>
          <cell r="NL44">
            <v>0</v>
          </cell>
          <cell r="NM44">
            <v>0</v>
          </cell>
          <cell r="NN44">
            <v>0</v>
          </cell>
          <cell r="NO44">
            <v>0</v>
          </cell>
          <cell r="NP44">
            <v>0</v>
          </cell>
          <cell r="NQ44">
            <v>0</v>
          </cell>
          <cell r="NR44">
            <v>0</v>
          </cell>
          <cell r="NS44">
            <v>0</v>
          </cell>
          <cell r="NT44">
            <v>0</v>
          </cell>
          <cell r="NU44">
            <v>0</v>
          </cell>
          <cell r="NV44">
            <v>0</v>
          </cell>
          <cell r="NW44">
            <v>0</v>
          </cell>
          <cell r="NX44">
            <v>0</v>
          </cell>
          <cell r="NY44">
            <v>0</v>
          </cell>
          <cell r="NZ44">
            <v>0</v>
          </cell>
          <cell r="OA44">
            <v>0</v>
          </cell>
          <cell r="OB44">
            <v>0</v>
          </cell>
          <cell r="OC44">
            <v>0</v>
          </cell>
          <cell r="OD44">
            <v>0</v>
          </cell>
          <cell r="OE44">
            <v>0</v>
          </cell>
          <cell r="OF44">
            <v>0</v>
          </cell>
          <cell r="OG44">
            <v>0</v>
          </cell>
          <cell r="OH44">
            <v>0</v>
          </cell>
          <cell r="OI44">
            <v>0</v>
          </cell>
          <cell r="OJ44">
            <v>0</v>
          </cell>
          <cell r="OK44">
            <v>0</v>
          </cell>
          <cell r="OL44">
            <v>0</v>
          </cell>
          <cell r="OM44">
            <v>0</v>
          </cell>
          <cell r="ON44">
            <v>0</v>
          </cell>
          <cell r="OO44">
            <v>0</v>
          </cell>
          <cell r="OP44">
            <v>0</v>
          </cell>
          <cell r="OQ44">
            <v>0</v>
          </cell>
          <cell r="OR44">
            <v>0</v>
          </cell>
          <cell r="OS44">
            <v>0</v>
          </cell>
          <cell r="OT44">
            <v>0</v>
          </cell>
          <cell r="OU44">
            <v>0</v>
          </cell>
          <cell r="OV44">
            <v>0</v>
          </cell>
          <cell r="OW44">
            <v>0</v>
          </cell>
          <cell r="OX44">
            <v>0</v>
          </cell>
          <cell r="OY44">
            <v>0</v>
          </cell>
          <cell r="OZ44">
            <v>0</v>
          </cell>
          <cell r="PA44">
            <v>0</v>
          </cell>
          <cell r="PB44">
            <v>0</v>
          </cell>
          <cell r="PC44">
            <v>0</v>
          </cell>
          <cell r="PD44">
            <v>0</v>
          </cell>
          <cell r="PE44">
            <v>0</v>
          </cell>
          <cell r="PF44">
            <v>0</v>
          </cell>
          <cell r="PG44">
            <v>0</v>
          </cell>
          <cell r="PH44">
            <v>0</v>
          </cell>
          <cell r="PI44">
            <v>0</v>
          </cell>
          <cell r="PJ44">
            <v>0</v>
          </cell>
          <cell r="PK44">
            <v>0</v>
          </cell>
          <cell r="PL44">
            <v>0</v>
          </cell>
          <cell r="PM44">
            <v>0</v>
          </cell>
          <cell r="PN44">
            <v>0</v>
          </cell>
          <cell r="PO44">
            <v>0</v>
          </cell>
          <cell r="PP44">
            <v>0</v>
          </cell>
          <cell r="PQ44">
            <v>0</v>
          </cell>
          <cell r="PR44">
            <v>0</v>
          </cell>
          <cell r="PS44">
            <v>0</v>
          </cell>
          <cell r="PT44">
            <v>0</v>
          </cell>
          <cell r="PU44">
            <v>0</v>
          </cell>
          <cell r="PV44">
            <v>0</v>
          </cell>
          <cell r="PW44">
            <v>0</v>
          </cell>
          <cell r="PX44">
            <v>0</v>
          </cell>
          <cell r="PY44">
            <v>0</v>
          </cell>
          <cell r="PZ44">
            <v>0</v>
          </cell>
          <cell r="QA44">
            <v>0</v>
          </cell>
          <cell r="QB44">
            <v>0</v>
          </cell>
          <cell r="QC44">
            <v>0</v>
          </cell>
          <cell r="QD44">
            <v>0</v>
          </cell>
          <cell r="QE44">
            <v>0</v>
          </cell>
          <cell r="QF44">
            <v>0</v>
          </cell>
          <cell r="QG44">
            <v>0</v>
          </cell>
          <cell r="QH44">
            <v>0</v>
          </cell>
          <cell r="QI44">
            <v>0</v>
          </cell>
          <cell r="QJ44">
            <v>0</v>
          </cell>
          <cell r="QK44">
            <v>0</v>
          </cell>
          <cell r="QL44">
            <v>0</v>
          </cell>
          <cell r="QM44">
            <v>0</v>
          </cell>
          <cell r="QN44">
            <v>0</v>
          </cell>
          <cell r="QO44">
            <v>0</v>
          </cell>
          <cell r="QP44">
            <v>0</v>
          </cell>
          <cell r="QQ44">
            <v>0</v>
          </cell>
          <cell r="QR44">
            <v>0</v>
          </cell>
          <cell r="QS44">
            <v>0</v>
          </cell>
          <cell r="QT44">
            <v>0</v>
          </cell>
          <cell r="QU44">
            <v>0</v>
          </cell>
          <cell r="QV44">
            <v>0</v>
          </cell>
          <cell r="QW44">
            <v>0</v>
          </cell>
          <cell r="QX44">
            <v>0</v>
          </cell>
          <cell r="QY44">
            <v>0</v>
          </cell>
          <cell r="QZ44">
            <v>0</v>
          </cell>
          <cell r="RA44">
            <v>0</v>
          </cell>
          <cell r="RB44">
            <v>0</v>
          </cell>
          <cell r="RC44">
            <v>0</v>
          </cell>
          <cell r="RD44">
            <v>0</v>
          </cell>
          <cell r="RE44">
            <v>0</v>
          </cell>
          <cell r="RF44">
            <v>0</v>
          </cell>
          <cell r="RG44">
            <v>0</v>
          </cell>
          <cell r="RH44">
            <v>0</v>
          </cell>
          <cell r="RI44">
            <v>0</v>
          </cell>
          <cell r="RJ44">
            <v>0</v>
          </cell>
          <cell r="RK44">
            <v>0</v>
          </cell>
          <cell r="RL44">
            <v>0</v>
          </cell>
          <cell r="RM44">
            <v>0</v>
          </cell>
          <cell r="RN44">
            <v>0</v>
          </cell>
          <cell r="RO44">
            <v>0</v>
          </cell>
          <cell r="RP44">
            <v>0</v>
          </cell>
          <cell r="RQ44">
            <v>0</v>
          </cell>
          <cell r="RR44">
            <v>0</v>
          </cell>
          <cell r="RS44">
            <v>0</v>
          </cell>
          <cell r="RT44">
            <v>0</v>
          </cell>
          <cell r="RU44">
            <v>0</v>
          </cell>
          <cell r="RV44">
            <v>0</v>
          </cell>
          <cell r="RW44">
            <v>0</v>
          </cell>
          <cell r="RX44">
            <v>0</v>
          </cell>
          <cell r="RY44">
            <v>0</v>
          </cell>
          <cell r="RZ44">
            <v>0</v>
          </cell>
          <cell r="SA44">
            <v>0</v>
          </cell>
          <cell r="SB44">
            <v>0</v>
          </cell>
          <cell r="SC44">
            <v>0</v>
          </cell>
          <cell r="SD44">
            <v>0</v>
          </cell>
          <cell r="SE44">
            <v>0</v>
          </cell>
          <cell r="SF44">
            <v>0</v>
          </cell>
          <cell r="SG44">
            <v>0</v>
          </cell>
          <cell r="SH44">
            <v>0</v>
          </cell>
          <cell r="SI44">
            <v>0</v>
          </cell>
          <cell r="SJ44">
            <v>0</v>
          </cell>
          <cell r="SK44">
            <v>0</v>
          </cell>
          <cell r="SL44">
            <v>0</v>
          </cell>
          <cell r="SM44">
            <v>0</v>
          </cell>
          <cell r="SN44">
            <v>0</v>
          </cell>
          <cell r="SO44">
            <v>0</v>
          </cell>
          <cell r="SP44">
            <v>0</v>
          </cell>
          <cell r="SQ44">
            <v>0</v>
          </cell>
          <cell r="SR44">
            <v>0</v>
          </cell>
          <cell r="SS44">
            <v>0</v>
          </cell>
          <cell r="ST44">
            <v>0</v>
          </cell>
          <cell r="SU44">
            <v>0</v>
          </cell>
          <cell r="SV44">
            <v>0</v>
          </cell>
          <cell r="SW44">
            <v>0</v>
          </cell>
          <cell r="SX44">
            <v>0</v>
          </cell>
          <cell r="SY44">
            <v>0</v>
          </cell>
          <cell r="SZ44">
            <v>0</v>
          </cell>
          <cell r="TA44">
            <v>0</v>
          </cell>
          <cell r="TB44">
            <v>0</v>
          </cell>
          <cell r="TC44">
            <v>0</v>
          </cell>
          <cell r="TD44">
            <v>0</v>
          </cell>
          <cell r="TE44">
            <v>0</v>
          </cell>
          <cell r="TF44">
            <v>0</v>
          </cell>
          <cell r="TG44">
            <v>0</v>
          </cell>
          <cell r="TH44">
            <v>0</v>
          </cell>
          <cell r="TI44">
            <v>0</v>
          </cell>
          <cell r="TJ44">
            <v>0</v>
          </cell>
          <cell r="TK44">
            <v>0</v>
          </cell>
          <cell r="TL44">
            <v>0</v>
          </cell>
          <cell r="TM44">
            <v>0</v>
          </cell>
          <cell r="TN44">
            <v>0</v>
          </cell>
          <cell r="TO44">
            <v>0</v>
          </cell>
          <cell r="TP44">
            <v>0</v>
          </cell>
          <cell r="TQ44">
            <v>0</v>
          </cell>
          <cell r="TR44">
            <v>0</v>
          </cell>
          <cell r="TS44">
            <v>0</v>
          </cell>
          <cell r="TT44">
            <v>0</v>
          </cell>
          <cell r="TU44">
            <v>0</v>
          </cell>
          <cell r="TV44">
            <v>0</v>
          </cell>
          <cell r="TW44">
            <v>0</v>
          </cell>
          <cell r="TX44">
            <v>0</v>
          </cell>
          <cell r="TY44">
            <v>0</v>
          </cell>
          <cell r="TZ44">
            <v>0</v>
          </cell>
          <cell r="UA44">
            <v>0</v>
          </cell>
          <cell r="UB44">
            <v>0</v>
          </cell>
          <cell r="UC44">
            <v>0</v>
          </cell>
          <cell r="UD44">
            <v>0</v>
          </cell>
          <cell r="UE44">
            <v>0</v>
          </cell>
          <cell r="UF44">
            <v>0</v>
          </cell>
          <cell r="UG44">
            <v>0</v>
          </cell>
          <cell r="UH44">
            <v>0</v>
          </cell>
          <cell r="UI44">
            <v>0</v>
          </cell>
          <cell r="UJ44">
            <v>0</v>
          </cell>
          <cell r="UK44">
            <v>0</v>
          </cell>
          <cell r="UL44">
            <v>0</v>
          </cell>
          <cell r="UM44">
            <v>0</v>
          </cell>
          <cell r="UN44">
            <v>0</v>
          </cell>
          <cell r="UO44">
            <v>0</v>
          </cell>
          <cell r="UP44">
            <v>0</v>
          </cell>
          <cell r="UQ44">
            <v>0</v>
          </cell>
          <cell r="UR44">
            <v>0</v>
          </cell>
          <cell r="US44">
            <v>0</v>
          </cell>
          <cell r="UT44">
            <v>0</v>
          </cell>
          <cell r="UU44">
            <v>0</v>
          </cell>
          <cell r="UV44">
            <v>0</v>
          </cell>
          <cell r="UW44">
            <v>0</v>
          </cell>
          <cell r="UX44">
            <v>0</v>
          </cell>
          <cell r="UY44">
            <v>0</v>
          </cell>
          <cell r="UZ44">
            <v>0</v>
          </cell>
          <cell r="VA44">
            <v>0</v>
          </cell>
          <cell r="VB44">
            <v>0</v>
          </cell>
          <cell r="VC44">
            <v>0</v>
          </cell>
          <cell r="VD44">
            <v>0</v>
          </cell>
          <cell r="VE44">
            <v>0</v>
          </cell>
          <cell r="VF44">
            <v>0</v>
          </cell>
          <cell r="VG44">
            <v>0</v>
          </cell>
          <cell r="VH44">
            <v>0</v>
          </cell>
          <cell r="VI44">
            <v>0</v>
          </cell>
          <cell r="VJ44">
            <v>0</v>
          </cell>
          <cell r="VK44">
            <v>0</v>
          </cell>
          <cell r="VL44">
            <v>0</v>
          </cell>
          <cell r="VM44">
            <v>0</v>
          </cell>
          <cell r="VN44">
            <v>0</v>
          </cell>
          <cell r="VO44">
            <v>0</v>
          </cell>
          <cell r="VP44">
            <v>0</v>
          </cell>
          <cell r="VQ44">
            <v>0</v>
          </cell>
          <cell r="VR44">
            <v>0</v>
          </cell>
          <cell r="VS44">
            <v>0</v>
          </cell>
          <cell r="VT44">
            <v>0</v>
          </cell>
          <cell r="VU44">
            <v>0</v>
          </cell>
          <cell r="VV44">
            <v>0</v>
          </cell>
          <cell r="VW44">
            <v>0</v>
          </cell>
          <cell r="VX44">
            <v>0</v>
          </cell>
          <cell r="VY44">
            <v>0</v>
          </cell>
          <cell r="VZ44">
            <v>0</v>
          </cell>
          <cell r="WA44">
            <v>0</v>
          </cell>
          <cell r="WB44">
            <v>0</v>
          </cell>
          <cell r="WC44">
            <v>0</v>
          </cell>
          <cell r="WD44">
            <v>0</v>
          </cell>
          <cell r="WE44">
            <v>0</v>
          </cell>
          <cell r="WF44">
            <v>0</v>
          </cell>
          <cell r="WG44">
            <v>0</v>
          </cell>
          <cell r="WH44">
            <v>0</v>
          </cell>
          <cell r="WI44">
            <v>0</v>
          </cell>
          <cell r="WJ44">
            <v>0</v>
          </cell>
          <cell r="WK44">
            <v>0</v>
          </cell>
          <cell r="WL44">
            <v>0</v>
          </cell>
          <cell r="WM44">
            <v>0</v>
          </cell>
          <cell r="WN44">
            <v>0</v>
          </cell>
          <cell r="WO44">
            <v>0</v>
          </cell>
          <cell r="WP44">
            <v>0</v>
          </cell>
          <cell r="WQ44">
            <v>0</v>
          </cell>
          <cell r="WR44">
            <v>0</v>
          </cell>
          <cell r="WS44">
            <v>0</v>
          </cell>
          <cell r="WT44">
            <v>0</v>
          </cell>
          <cell r="WU44">
            <v>0</v>
          </cell>
          <cell r="WV44">
            <v>0</v>
          </cell>
          <cell r="WW44">
            <v>0</v>
          </cell>
          <cell r="WX44">
            <v>0</v>
          </cell>
          <cell r="WY44">
            <v>0</v>
          </cell>
          <cell r="WZ44">
            <v>0</v>
          </cell>
          <cell r="XA44">
            <v>0</v>
          </cell>
          <cell r="XB44">
            <v>0</v>
          </cell>
          <cell r="XC44">
            <v>0</v>
          </cell>
          <cell r="XD44">
            <v>0</v>
          </cell>
          <cell r="XE44">
            <v>0</v>
          </cell>
          <cell r="XF44">
            <v>0</v>
          </cell>
          <cell r="XG44">
            <v>0</v>
          </cell>
          <cell r="XH44">
            <v>0</v>
          </cell>
          <cell r="XI44">
            <v>0</v>
          </cell>
          <cell r="XJ44">
            <v>0</v>
          </cell>
          <cell r="XK44">
            <v>0</v>
          </cell>
          <cell r="XL44">
            <v>0</v>
          </cell>
          <cell r="XM44">
            <v>0</v>
          </cell>
          <cell r="XN44">
            <v>0</v>
          </cell>
          <cell r="XO44">
            <v>0</v>
          </cell>
          <cell r="XP44">
            <v>0</v>
          </cell>
          <cell r="XQ44">
            <v>0</v>
          </cell>
        </row>
        <row r="45">
          <cell r="C45">
            <v>5218.7524999999996</v>
          </cell>
          <cell r="F45" t="str">
            <v>Pesos</v>
          </cell>
          <cell r="G45" t="str">
            <v>Coparticipación Federal de Impuestos</v>
          </cell>
          <cell r="N45" t="str">
            <v>Tenedores de Bonos</v>
          </cell>
          <cell r="P45" t="str">
            <v>BADLAR</v>
          </cell>
          <cell r="BN45">
            <v>0</v>
          </cell>
          <cell r="BO45">
            <v>0</v>
          </cell>
          <cell r="BP45">
            <v>0</v>
          </cell>
          <cell r="BQ45">
            <v>0</v>
          </cell>
          <cell r="BR45">
            <v>646967442.73687506</v>
          </cell>
          <cell r="BS45">
            <v>0</v>
          </cell>
          <cell r="BT45">
            <v>0</v>
          </cell>
          <cell r="BU45">
            <v>0</v>
          </cell>
          <cell r="BV45">
            <v>0</v>
          </cell>
          <cell r="BW45">
            <v>0</v>
          </cell>
          <cell r="BX45">
            <v>677143284.44930553</v>
          </cell>
          <cell r="BY45">
            <v>0</v>
          </cell>
          <cell r="BZ45">
            <v>0</v>
          </cell>
          <cell r="CA45">
            <v>0</v>
          </cell>
          <cell r="CB45">
            <v>0</v>
          </cell>
          <cell r="CC45">
            <v>0</v>
          </cell>
          <cell r="CD45">
            <v>708819883.25305736</v>
          </cell>
          <cell r="CE45">
            <v>0</v>
          </cell>
          <cell r="CF45">
            <v>0</v>
          </cell>
          <cell r="CG45">
            <v>0</v>
          </cell>
          <cell r="CH45">
            <v>0</v>
          </cell>
          <cell r="CI45">
            <v>0</v>
          </cell>
          <cell r="CJ45">
            <v>661075333.27039504</v>
          </cell>
          <cell r="CK45">
            <v>0</v>
          </cell>
          <cell r="CL45">
            <v>0</v>
          </cell>
          <cell r="CM45">
            <v>0</v>
          </cell>
          <cell r="CN45">
            <v>0</v>
          </cell>
          <cell r="CO45">
            <v>0</v>
          </cell>
          <cell r="CP45">
            <v>599342961.92281413</v>
          </cell>
          <cell r="CQ45">
            <v>0</v>
          </cell>
          <cell r="CR45">
            <v>0</v>
          </cell>
          <cell r="CS45">
            <v>0</v>
          </cell>
          <cell r="CT45">
            <v>0</v>
          </cell>
          <cell r="CU45">
            <v>0</v>
          </cell>
          <cell r="CV45">
            <v>539026773.67967081</v>
          </cell>
          <cell r="CW45">
            <v>0</v>
          </cell>
          <cell r="CX45">
            <v>0</v>
          </cell>
          <cell r="CY45">
            <v>0</v>
          </cell>
          <cell r="CZ45">
            <v>0</v>
          </cell>
          <cell r="DA45">
            <v>0</v>
          </cell>
          <cell r="DB45">
            <v>484059674.50407892</v>
          </cell>
          <cell r="DC45">
            <v>0</v>
          </cell>
          <cell r="DD45">
            <v>0</v>
          </cell>
          <cell r="DE45">
            <v>0</v>
          </cell>
          <cell r="DF45">
            <v>0</v>
          </cell>
          <cell r="DG45">
            <v>0</v>
          </cell>
          <cell r="DH45">
            <v>439834778.70121568</v>
          </cell>
          <cell r="DI45">
            <v>0</v>
          </cell>
          <cell r="DJ45">
            <v>0</v>
          </cell>
          <cell r="DK45">
            <v>0</v>
          </cell>
          <cell r="DL45">
            <v>0</v>
          </cell>
          <cell r="DM45">
            <v>0</v>
          </cell>
          <cell r="DN45">
            <v>396250687.60926431</v>
          </cell>
          <cell r="DO45">
            <v>0</v>
          </cell>
          <cell r="DP45">
            <v>0</v>
          </cell>
          <cell r="DQ45">
            <v>0</v>
          </cell>
          <cell r="DR45">
            <v>0</v>
          </cell>
          <cell r="DS45">
            <v>0</v>
          </cell>
          <cell r="DT45">
            <v>356085802.02028507</v>
          </cell>
          <cell r="DU45">
            <v>5218752500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D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L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cell r="ID45">
            <v>0</v>
          </cell>
          <cell r="IE45">
            <v>0</v>
          </cell>
          <cell r="IF45">
            <v>0</v>
          </cell>
          <cell r="IG45">
            <v>0</v>
          </cell>
          <cell r="IH45">
            <v>0</v>
          </cell>
          <cell r="II45">
            <v>0</v>
          </cell>
          <cell r="IJ45">
            <v>0</v>
          </cell>
          <cell r="IK45">
            <v>0</v>
          </cell>
          <cell r="IL45">
            <v>0</v>
          </cell>
          <cell r="IM45">
            <v>0</v>
          </cell>
          <cell r="IN45">
            <v>0</v>
          </cell>
          <cell r="IO45">
            <v>0</v>
          </cell>
          <cell r="IP45">
            <v>0</v>
          </cell>
          <cell r="IQ45">
            <v>0</v>
          </cell>
          <cell r="IR45">
            <v>0</v>
          </cell>
          <cell r="IS45">
            <v>0</v>
          </cell>
          <cell r="IT45">
            <v>0</v>
          </cell>
          <cell r="IU45">
            <v>0</v>
          </cell>
          <cell r="IV45">
            <v>0</v>
          </cell>
          <cell r="IW45">
            <v>0</v>
          </cell>
          <cell r="IX45">
            <v>0</v>
          </cell>
          <cell r="IY45">
            <v>0</v>
          </cell>
          <cell r="IZ45">
            <v>0</v>
          </cell>
          <cell r="JA45">
            <v>0</v>
          </cell>
          <cell r="JB45">
            <v>0</v>
          </cell>
          <cell r="JC45">
            <v>0</v>
          </cell>
          <cell r="JD45">
            <v>0</v>
          </cell>
          <cell r="JE45">
            <v>0</v>
          </cell>
          <cell r="JF45">
            <v>0</v>
          </cell>
          <cell r="JG45">
            <v>0</v>
          </cell>
          <cell r="JH45">
            <v>0</v>
          </cell>
          <cell r="JI45">
            <v>0</v>
          </cell>
          <cell r="JJ45">
            <v>0</v>
          </cell>
          <cell r="JK45">
            <v>0</v>
          </cell>
          <cell r="JL45">
            <v>0</v>
          </cell>
          <cell r="JM45">
            <v>0</v>
          </cell>
          <cell r="JN45">
            <v>0</v>
          </cell>
          <cell r="JO45">
            <v>0</v>
          </cell>
          <cell r="JP45">
            <v>0</v>
          </cell>
          <cell r="JQ45">
            <v>0</v>
          </cell>
          <cell r="JR45">
            <v>0</v>
          </cell>
          <cell r="JS45">
            <v>0</v>
          </cell>
          <cell r="JT45">
            <v>0</v>
          </cell>
          <cell r="JU45">
            <v>0</v>
          </cell>
          <cell r="JV45">
            <v>0</v>
          </cell>
          <cell r="JW45">
            <v>0</v>
          </cell>
          <cell r="JX45">
            <v>0</v>
          </cell>
          <cell r="JY45">
            <v>0</v>
          </cell>
          <cell r="JZ45">
            <v>0</v>
          </cell>
          <cell r="KA45">
            <v>0</v>
          </cell>
          <cell r="KB45">
            <v>0</v>
          </cell>
          <cell r="KC45">
            <v>0</v>
          </cell>
          <cell r="KD45">
            <v>0</v>
          </cell>
          <cell r="KE45">
            <v>0</v>
          </cell>
          <cell r="KF45">
            <v>0</v>
          </cell>
          <cell r="KG45">
            <v>0</v>
          </cell>
          <cell r="KH45">
            <v>0</v>
          </cell>
          <cell r="KI45">
            <v>0</v>
          </cell>
          <cell r="KJ45">
            <v>0</v>
          </cell>
          <cell r="KK45">
            <v>0</v>
          </cell>
          <cell r="KL45">
            <v>0</v>
          </cell>
          <cell r="KM45">
            <v>0</v>
          </cell>
          <cell r="KN45">
            <v>0</v>
          </cell>
          <cell r="KO45">
            <v>0</v>
          </cell>
          <cell r="KP45">
            <v>0</v>
          </cell>
          <cell r="KQ45">
            <v>0</v>
          </cell>
          <cell r="KR45">
            <v>0</v>
          </cell>
          <cell r="KS45">
            <v>0</v>
          </cell>
          <cell r="KT45">
            <v>0</v>
          </cell>
          <cell r="KU45">
            <v>0</v>
          </cell>
          <cell r="KV45">
            <v>0</v>
          </cell>
          <cell r="KW45">
            <v>0</v>
          </cell>
          <cell r="KX45">
            <v>0</v>
          </cell>
          <cell r="KY45">
            <v>0</v>
          </cell>
          <cell r="KZ45">
            <v>0</v>
          </cell>
          <cell r="LA45">
            <v>0</v>
          </cell>
          <cell r="LB45">
            <v>0</v>
          </cell>
          <cell r="LC45">
            <v>0</v>
          </cell>
          <cell r="LD45">
            <v>0</v>
          </cell>
          <cell r="LE45">
            <v>0</v>
          </cell>
          <cell r="LF45">
            <v>0</v>
          </cell>
          <cell r="LG45">
            <v>0</v>
          </cell>
          <cell r="LH45">
            <v>0</v>
          </cell>
          <cell r="LI45">
            <v>0</v>
          </cell>
          <cell r="LJ45">
            <v>0</v>
          </cell>
          <cell r="LK45">
            <v>0</v>
          </cell>
          <cell r="LL45">
            <v>0</v>
          </cell>
          <cell r="LM45">
            <v>0</v>
          </cell>
          <cell r="LN45">
            <v>0</v>
          </cell>
          <cell r="LO45">
            <v>0</v>
          </cell>
          <cell r="LP45">
            <v>0</v>
          </cell>
          <cell r="LQ45">
            <v>0</v>
          </cell>
          <cell r="LR45">
            <v>0</v>
          </cell>
          <cell r="LS45">
            <v>0</v>
          </cell>
          <cell r="LT45">
            <v>0</v>
          </cell>
          <cell r="LU45">
            <v>0</v>
          </cell>
          <cell r="LV45">
            <v>0</v>
          </cell>
          <cell r="LW45">
            <v>0</v>
          </cell>
          <cell r="LX45">
            <v>0</v>
          </cell>
          <cell r="LY45">
            <v>0</v>
          </cell>
          <cell r="LZ45">
            <v>0</v>
          </cell>
          <cell r="MA45">
            <v>0</v>
          </cell>
          <cell r="MB45">
            <v>0</v>
          </cell>
          <cell r="MC45">
            <v>0</v>
          </cell>
          <cell r="MD45">
            <v>0</v>
          </cell>
          <cell r="ME45">
            <v>0</v>
          </cell>
          <cell r="MF45">
            <v>0</v>
          </cell>
          <cell r="MG45">
            <v>0</v>
          </cell>
          <cell r="MH45">
            <v>0</v>
          </cell>
          <cell r="MI45">
            <v>0</v>
          </cell>
          <cell r="MJ45">
            <v>0</v>
          </cell>
          <cell r="MK45">
            <v>0</v>
          </cell>
          <cell r="ML45">
            <v>0</v>
          </cell>
          <cell r="MM45">
            <v>0</v>
          </cell>
          <cell r="MN45">
            <v>0</v>
          </cell>
          <cell r="MO45">
            <v>0</v>
          </cell>
          <cell r="MP45">
            <v>0</v>
          </cell>
          <cell r="MQ45">
            <v>0</v>
          </cell>
          <cell r="MR45">
            <v>0</v>
          </cell>
          <cell r="MS45">
            <v>0</v>
          </cell>
          <cell r="MT45">
            <v>0</v>
          </cell>
          <cell r="MU45">
            <v>0</v>
          </cell>
          <cell r="MV45">
            <v>0</v>
          </cell>
          <cell r="MW45">
            <v>0</v>
          </cell>
          <cell r="MX45">
            <v>0</v>
          </cell>
          <cell r="MY45">
            <v>0</v>
          </cell>
          <cell r="MZ45">
            <v>0</v>
          </cell>
          <cell r="NA45">
            <v>0</v>
          </cell>
          <cell r="NB45">
            <v>0</v>
          </cell>
          <cell r="NC45">
            <v>0</v>
          </cell>
          <cell r="ND45">
            <v>0</v>
          </cell>
          <cell r="NE45">
            <v>0</v>
          </cell>
          <cell r="NF45">
            <v>0</v>
          </cell>
          <cell r="NG45">
            <v>0</v>
          </cell>
          <cell r="NH45">
            <v>0</v>
          </cell>
          <cell r="NI45">
            <v>0</v>
          </cell>
          <cell r="NJ45">
            <v>0</v>
          </cell>
          <cell r="NK45">
            <v>0</v>
          </cell>
          <cell r="NL45">
            <v>0</v>
          </cell>
          <cell r="NM45">
            <v>0</v>
          </cell>
          <cell r="NN45">
            <v>0</v>
          </cell>
          <cell r="NO45">
            <v>0</v>
          </cell>
          <cell r="NP45">
            <v>0</v>
          </cell>
          <cell r="NQ45">
            <v>0</v>
          </cell>
          <cell r="NR45">
            <v>0</v>
          </cell>
          <cell r="NS45">
            <v>0</v>
          </cell>
          <cell r="NT45">
            <v>0</v>
          </cell>
          <cell r="NU45">
            <v>0</v>
          </cell>
          <cell r="NV45">
            <v>0</v>
          </cell>
          <cell r="NW45">
            <v>0</v>
          </cell>
          <cell r="NX45">
            <v>0</v>
          </cell>
          <cell r="NY45">
            <v>0</v>
          </cell>
          <cell r="NZ45">
            <v>0</v>
          </cell>
          <cell r="OA45">
            <v>0</v>
          </cell>
          <cell r="OB45">
            <v>0</v>
          </cell>
          <cell r="OC45">
            <v>0</v>
          </cell>
          <cell r="OD45">
            <v>0</v>
          </cell>
          <cell r="OE45">
            <v>0</v>
          </cell>
          <cell r="OF45">
            <v>0</v>
          </cell>
          <cell r="OG45">
            <v>0</v>
          </cell>
          <cell r="OH45">
            <v>0</v>
          </cell>
          <cell r="OI45">
            <v>0</v>
          </cell>
          <cell r="OJ45">
            <v>0</v>
          </cell>
          <cell r="OK45">
            <v>0</v>
          </cell>
          <cell r="OL45">
            <v>0</v>
          </cell>
          <cell r="OM45">
            <v>0</v>
          </cell>
          <cell r="ON45">
            <v>0</v>
          </cell>
          <cell r="OO45">
            <v>0</v>
          </cell>
          <cell r="OP45">
            <v>0</v>
          </cell>
          <cell r="OQ45">
            <v>0</v>
          </cell>
          <cell r="OR45">
            <v>0</v>
          </cell>
          <cell r="OS45">
            <v>0</v>
          </cell>
          <cell r="OT45">
            <v>0</v>
          </cell>
          <cell r="OU45">
            <v>0</v>
          </cell>
          <cell r="OV45">
            <v>0</v>
          </cell>
          <cell r="OW45">
            <v>0</v>
          </cell>
          <cell r="OX45">
            <v>0</v>
          </cell>
          <cell r="OY45">
            <v>0</v>
          </cell>
          <cell r="OZ45">
            <v>0</v>
          </cell>
          <cell r="PA45">
            <v>0</v>
          </cell>
          <cell r="PB45">
            <v>0</v>
          </cell>
          <cell r="PC45">
            <v>0</v>
          </cell>
          <cell r="PD45">
            <v>0</v>
          </cell>
          <cell r="PE45">
            <v>0</v>
          </cell>
          <cell r="PF45">
            <v>0</v>
          </cell>
          <cell r="PG45">
            <v>0</v>
          </cell>
          <cell r="PH45">
            <v>0</v>
          </cell>
          <cell r="PI45">
            <v>0</v>
          </cell>
          <cell r="PJ45">
            <v>0</v>
          </cell>
          <cell r="PK45">
            <v>0</v>
          </cell>
          <cell r="PL45">
            <v>0</v>
          </cell>
          <cell r="PM45">
            <v>0</v>
          </cell>
          <cell r="PN45">
            <v>0</v>
          </cell>
          <cell r="PO45">
            <v>0</v>
          </cell>
          <cell r="PP45">
            <v>0</v>
          </cell>
          <cell r="PQ45">
            <v>0</v>
          </cell>
          <cell r="PR45">
            <v>0</v>
          </cell>
          <cell r="PS45">
            <v>0</v>
          </cell>
          <cell r="PT45">
            <v>0</v>
          </cell>
          <cell r="PU45">
            <v>0</v>
          </cell>
          <cell r="PV45">
            <v>0</v>
          </cell>
          <cell r="PW45">
            <v>0</v>
          </cell>
          <cell r="PX45">
            <v>0</v>
          </cell>
          <cell r="PY45">
            <v>0</v>
          </cell>
          <cell r="PZ45">
            <v>0</v>
          </cell>
          <cell r="QA45">
            <v>0</v>
          </cell>
          <cell r="QB45">
            <v>0</v>
          </cell>
          <cell r="QC45">
            <v>0</v>
          </cell>
          <cell r="QD45">
            <v>0</v>
          </cell>
          <cell r="QE45">
            <v>0</v>
          </cell>
          <cell r="QF45">
            <v>0</v>
          </cell>
          <cell r="QG45">
            <v>0</v>
          </cell>
          <cell r="QH45">
            <v>0</v>
          </cell>
          <cell r="QI45">
            <v>0</v>
          </cell>
          <cell r="QJ45">
            <v>0</v>
          </cell>
          <cell r="QK45">
            <v>0</v>
          </cell>
          <cell r="QL45">
            <v>0</v>
          </cell>
          <cell r="QM45">
            <v>0</v>
          </cell>
          <cell r="QN45">
            <v>0</v>
          </cell>
          <cell r="QO45">
            <v>0</v>
          </cell>
          <cell r="QP45">
            <v>0</v>
          </cell>
          <cell r="QQ45">
            <v>0</v>
          </cell>
          <cell r="QR45">
            <v>0</v>
          </cell>
          <cell r="QS45">
            <v>0</v>
          </cell>
          <cell r="QT45">
            <v>0</v>
          </cell>
          <cell r="QU45">
            <v>0</v>
          </cell>
          <cell r="QV45">
            <v>0</v>
          </cell>
          <cell r="QW45">
            <v>0</v>
          </cell>
          <cell r="QX45">
            <v>0</v>
          </cell>
          <cell r="QY45">
            <v>0</v>
          </cell>
          <cell r="QZ45">
            <v>0</v>
          </cell>
          <cell r="RA45">
            <v>0</v>
          </cell>
          <cell r="RB45">
            <v>0</v>
          </cell>
          <cell r="RC45">
            <v>0</v>
          </cell>
          <cell r="RD45">
            <v>0</v>
          </cell>
          <cell r="RE45">
            <v>0</v>
          </cell>
          <cell r="RF45">
            <v>0</v>
          </cell>
          <cell r="RG45">
            <v>0</v>
          </cell>
          <cell r="RH45">
            <v>0</v>
          </cell>
          <cell r="RI45">
            <v>0</v>
          </cell>
          <cell r="RJ45">
            <v>0</v>
          </cell>
          <cell r="RK45">
            <v>0</v>
          </cell>
          <cell r="RL45">
            <v>0</v>
          </cell>
          <cell r="RM45">
            <v>0</v>
          </cell>
          <cell r="RN45">
            <v>0</v>
          </cell>
          <cell r="RO45">
            <v>0</v>
          </cell>
          <cell r="RP45">
            <v>0</v>
          </cell>
          <cell r="RQ45">
            <v>0</v>
          </cell>
          <cell r="RR45">
            <v>0</v>
          </cell>
          <cell r="RS45">
            <v>0</v>
          </cell>
          <cell r="RT45">
            <v>0</v>
          </cell>
          <cell r="RU45">
            <v>0</v>
          </cell>
          <cell r="RV45">
            <v>0</v>
          </cell>
          <cell r="RW45">
            <v>0</v>
          </cell>
          <cell r="RX45">
            <v>0</v>
          </cell>
          <cell r="RY45">
            <v>0</v>
          </cell>
          <cell r="RZ45">
            <v>0</v>
          </cell>
          <cell r="SA45">
            <v>0</v>
          </cell>
          <cell r="SB45">
            <v>0</v>
          </cell>
          <cell r="SC45">
            <v>0</v>
          </cell>
          <cell r="SD45">
            <v>0</v>
          </cell>
          <cell r="SE45">
            <v>0</v>
          </cell>
          <cell r="SF45">
            <v>0</v>
          </cell>
          <cell r="SG45">
            <v>0</v>
          </cell>
          <cell r="SH45">
            <v>0</v>
          </cell>
          <cell r="SI45">
            <v>0</v>
          </cell>
          <cell r="SJ45">
            <v>0</v>
          </cell>
          <cell r="SK45">
            <v>0</v>
          </cell>
          <cell r="SL45">
            <v>0</v>
          </cell>
          <cell r="SM45">
            <v>0</v>
          </cell>
          <cell r="SN45">
            <v>0</v>
          </cell>
          <cell r="SO45">
            <v>0</v>
          </cell>
          <cell r="SP45">
            <v>0</v>
          </cell>
          <cell r="SQ45">
            <v>0</v>
          </cell>
          <cell r="SR45">
            <v>0</v>
          </cell>
          <cell r="SS45">
            <v>0</v>
          </cell>
          <cell r="ST45">
            <v>0</v>
          </cell>
          <cell r="SU45">
            <v>0</v>
          </cell>
          <cell r="SV45">
            <v>0</v>
          </cell>
          <cell r="SW45">
            <v>0</v>
          </cell>
          <cell r="SX45">
            <v>0</v>
          </cell>
          <cell r="SY45">
            <v>0</v>
          </cell>
          <cell r="SZ45">
            <v>0</v>
          </cell>
          <cell r="TA45">
            <v>0</v>
          </cell>
          <cell r="TB45">
            <v>0</v>
          </cell>
          <cell r="TC45">
            <v>0</v>
          </cell>
          <cell r="TD45">
            <v>0</v>
          </cell>
          <cell r="TE45">
            <v>0</v>
          </cell>
          <cell r="TF45">
            <v>0</v>
          </cell>
          <cell r="TG45">
            <v>0</v>
          </cell>
          <cell r="TH45">
            <v>0</v>
          </cell>
          <cell r="TI45">
            <v>0</v>
          </cell>
          <cell r="TJ45">
            <v>0</v>
          </cell>
          <cell r="TK45">
            <v>0</v>
          </cell>
          <cell r="TL45">
            <v>0</v>
          </cell>
          <cell r="TM45">
            <v>0</v>
          </cell>
          <cell r="TN45">
            <v>0</v>
          </cell>
          <cell r="TO45">
            <v>0</v>
          </cell>
          <cell r="TP45">
            <v>0</v>
          </cell>
          <cell r="TQ45">
            <v>0</v>
          </cell>
          <cell r="TR45">
            <v>0</v>
          </cell>
          <cell r="TS45">
            <v>0</v>
          </cell>
          <cell r="TT45">
            <v>0</v>
          </cell>
          <cell r="TU45">
            <v>0</v>
          </cell>
          <cell r="TV45">
            <v>0</v>
          </cell>
          <cell r="TW45">
            <v>0</v>
          </cell>
          <cell r="TX45">
            <v>0</v>
          </cell>
          <cell r="TY45">
            <v>0</v>
          </cell>
          <cell r="TZ45">
            <v>0</v>
          </cell>
          <cell r="UA45">
            <v>0</v>
          </cell>
          <cell r="UB45">
            <v>0</v>
          </cell>
          <cell r="UC45">
            <v>0</v>
          </cell>
          <cell r="UD45">
            <v>0</v>
          </cell>
          <cell r="UE45">
            <v>0</v>
          </cell>
          <cell r="UF45">
            <v>0</v>
          </cell>
          <cell r="UG45">
            <v>0</v>
          </cell>
          <cell r="UH45">
            <v>0</v>
          </cell>
          <cell r="UI45">
            <v>0</v>
          </cell>
          <cell r="UJ45">
            <v>0</v>
          </cell>
          <cell r="UK45">
            <v>0</v>
          </cell>
          <cell r="UL45">
            <v>0</v>
          </cell>
          <cell r="UM45">
            <v>0</v>
          </cell>
          <cell r="UN45">
            <v>0</v>
          </cell>
          <cell r="UO45">
            <v>0</v>
          </cell>
          <cell r="UP45">
            <v>0</v>
          </cell>
          <cell r="UQ45">
            <v>0</v>
          </cell>
          <cell r="UR45">
            <v>0</v>
          </cell>
          <cell r="US45">
            <v>0</v>
          </cell>
          <cell r="UT45">
            <v>0</v>
          </cell>
          <cell r="UU45">
            <v>0</v>
          </cell>
          <cell r="UV45">
            <v>0</v>
          </cell>
          <cell r="UW45">
            <v>0</v>
          </cell>
          <cell r="UX45">
            <v>0</v>
          </cell>
          <cell r="UY45">
            <v>0</v>
          </cell>
          <cell r="UZ45">
            <v>0</v>
          </cell>
          <cell r="VA45">
            <v>0</v>
          </cell>
          <cell r="VB45">
            <v>0</v>
          </cell>
          <cell r="VC45">
            <v>0</v>
          </cell>
          <cell r="VD45">
            <v>0</v>
          </cell>
          <cell r="VE45">
            <v>0</v>
          </cell>
          <cell r="VF45">
            <v>0</v>
          </cell>
          <cell r="VG45">
            <v>0</v>
          </cell>
          <cell r="VH45">
            <v>0</v>
          </cell>
          <cell r="VI45">
            <v>0</v>
          </cell>
          <cell r="VJ45">
            <v>0</v>
          </cell>
          <cell r="VK45">
            <v>0</v>
          </cell>
          <cell r="VL45">
            <v>0</v>
          </cell>
          <cell r="VM45">
            <v>0</v>
          </cell>
          <cell r="VN45">
            <v>0</v>
          </cell>
          <cell r="VO45">
            <v>0</v>
          </cell>
          <cell r="VP45">
            <v>0</v>
          </cell>
          <cell r="VQ45">
            <v>0</v>
          </cell>
          <cell r="VR45">
            <v>0</v>
          </cell>
          <cell r="VS45">
            <v>0</v>
          </cell>
          <cell r="VT45">
            <v>0</v>
          </cell>
          <cell r="VU45">
            <v>0</v>
          </cell>
          <cell r="VV45">
            <v>0</v>
          </cell>
          <cell r="VW45">
            <v>0</v>
          </cell>
          <cell r="VX45">
            <v>0</v>
          </cell>
          <cell r="VY45">
            <v>0</v>
          </cell>
          <cell r="VZ45">
            <v>0</v>
          </cell>
          <cell r="WA45">
            <v>0</v>
          </cell>
          <cell r="WB45">
            <v>0</v>
          </cell>
          <cell r="WC45">
            <v>0</v>
          </cell>
          <cell r="WD45">
            <v>0</v>
          </cell>
          <cell r="WE45">
            <v>0</v>
          </cell>
          <cell r="WF45">
            <v>0</v>
          </cell>
          <cell r="WG45">
            <v>0</v>
          </cell>
          <cell r="WH45">
            <v>0</v>
          </cell>
          <cell r="WI45">
            <v>0</v>
          </cell>
          <cell r="WJ45">
            <v>0</v>
          </cell>
          <cell r="WK45">
            <v>0</v>
          </cell>
          <cell r="WL45">
            <v>0</v>
          </cell>
          <cell r="WM45">
            <v>0</v>
          </cell>
          <cell r="WN45">
            <v>0</v>
          </cell>
          <cell r="WO45">
            <v>0</v>
          </cell>
          <cell r="WP45">
            <v>0</v>
          </cell>
          <cell r="WQ45">
            <v>0</v>
          </cell>
          <cell r="WR45">
            <v>0</v>
          </cell>
          <cell r="WS45">
            <v>0</v>
          </cell>
          <cell r="WT45">
            <v>0</v>
          </cell>
          <cell r="WU45">
            <v>0</v>
          </cell>
          <cell r="WV45">
            <v>0</v>
          </cell>
          <cell r="WW45">
            <v>0</v>
          </cell>
          <cell r="WX45">
            <v>0</v>
          </cell>
          <cell r="WY45">
            <v>0</v>
          </cell>
          <cell r="WZ45">
            <v>0</v>
          </cell>
          <cell r="XA45">
            <v>0</v>
          </cell>
          <cell r="XB45">
            <v>0</v>
          </cell>
          <cell r="XC45">
            <v>0</v>
          </cell>
          <cell r="XD45">
            <v>0</v>
          </cell>
          <cell r="XE45">
            <v>0</v>
          </cell>
          <cell r="XF45">
            <v>0</v>
          </cell>
          <cell r="XG45">
            <v>0</v>
          </cell>
          <cell r="XH45">
            <v>0</v>
          </cell>
          <cell r="XI45">
            <v>0</v>
          </cell>
          <cell r="XJ45">
            <v>0</v>
          </cell>
          <cell r="XK45">
            <v>0</v>
          </cell>
          <cell r="XL45">
            <v>0</v>
          </cell>
          <cell r="XM45">
            <v>0</v>
          </cell>
          <cell r="XN45">
            <v>0</v>
          </cell>
          <cell r="XO45">
            <v>0</v>
          </cell>
          <cell r="XP45">
            <v>0</v>
          </cell>
          <cell r="XQ45">
            <v>0</v>
          </cell>
        </row>
        <row r="46">
          <cell r="C46">
            <v>1271.751068</v>
          </cell>
          <cell r="F46" t="str">
            <v>USD</v>
          </cell>
          <cell r="G46" t="str">
            <v>Sin garantía</v>
          </cell>
          <cell r="N46" t="str">
            <v>Tenedores de Bonos</v>
          </cell>
          <cell r="P46" t="str">
            <v>FIJA</v>
          </cell>
          <cell r="BN46">
            <v>0</v>
          </cell>
          <cell r="BO46">
            <v>0</v>
          </cell>
          <cell r="BP46">
            <v>0</v>
          </cell>
          <cell r="BQ46">
            <v>0</v>
          </cell>
          <cell r="BR46">
            <v>0</v>
          </cell>
          <cell r="BS46">
            <v>0</v>
          </cell>
          <cell r="BT46">
            <v>0</v>
          </cell>
          <cell r="BU46">
            <v>0</v>
          </cell>
          <cell r="BV46">
            <v>56342963.249999993</v>
          </cell>
          <cell r="BW46">
            <v>0</v>
          </cell>
          <cell r="BX46">
            <v>0</v>
          </cell>
          <cell r="BY46">
            <v>0</v>
          </cell>
          <cell r="BZ46">
            <v>0</v>
          </cell>
          <cell r="CA46">
            <v>0</v>
          </cell>
          <cell r="CB46">
            <v>0</v>
          </cell>
          <cell r="CC46">
            <v>0</v>
          </cell>
          <cell r="CD46">
            <v>0</v>
          </cell>
          <cell r="CE46">
            <v>0</v>
          </cell>
          <cell r="CF46">
            <v>0</v>
          </cell>
          <cell r="CG46">
            <v>0</v>
          </cell>
          <cell r="CH46">
            <v>62352377.5</v>
          </cell>
          <cell r="CI46">
            <v>0</v>
          </cell>
          <cell r="CJ46">
            <v>0</v>
          </cell>
          <cell r="CK46">
            <v>0</v>
          </cell>
          <cell r="CL46">
            <v>0</v>
          </cell>
          <cell r="CM46">
            <v>0</v>
          </cell>
          <cell r="CN46">
            <v>0</v>
          </cell>
          <cell r="CO46">
            <v>0</v>
          </cell>
          <cell r="CP46">
            <v>0</v>
          </cell>
          <cell r="CQ46">
            <v>0</v>
          </cell>
          <cell r="CR46">
            <v>0</v>
          </cell>
          <cell r="CS46">
            <v>0</v>
          </cell>
          <cell r="CT46">
            <v>69907648.018020868</v>
          </cell>
          <cell r="CU46">
            <v>0</v>
          </cell>
          <cell r="CV46">
            <v>0</v>
          </cell>
          <cell r="CW46">
            <v>0</v>
          </cell>
          <cell r="CX46">
            <v>0</v>
          </cell>
          <cell r="CY46">
            <v>0</v>
          </cell>
          <cell r="CZ46">
            <v>0</v>
          </cell>
          <cell r="DA46">
            <v>0</v>
          </cell>
          <cell r="DB46">
            <v>0</v>
          </cell>
          <cell r="DC46">
            <v>0</v>
          </cell>
          <cell r="DD46">
            <v>0</v>
          </cell>
          <cell r="DE46">
            <v>0</v>
          </cell>
          <cell r="DF46">
            <v>75599152.171000406</v>
          </cell>
          <cell r="DG46">
            <v>0</v>
          </cell>
          <cell r="DH46">
            <v>0</v>
          </cell>
          <cell r="DI46">
            <v>0</v>
          </cell>
          <cell r="DJ46">
            <v>0</v>
          </cell>
          <cell r="DK46">
            <v>0</v>
          </cell>
          <cell r="DL46">
            <v>0</v>
          </cell>
          <cell r="DM46">
            <v>0</v>
          </cell>
          <cell r="DN46">
            <v>0</v>
          </cell>
          <cell r="DO46">
            <v>0</v>
          </cell>
          <cell r="DP46">
            <v>0</v>
          </cell>
          <cell r="DQ46">
            <v>0</v>
          </cell>
          <cell r="DR46">
            <v>82483853.991334513</v>
          </cell>
          <cell r="DS46">
            <v>0</v>
          </cell>
          <cell r="DT46">
            <v>0</v>
          </cell>
          <cell r="DU46">
            <v>0</v>
          </cell>
          <cell r="DV46">
            <v>0</v>
          </cell>
          <cell r="DW46">
            <v>0</v>
          </cell>
          <cell r="DX46">
            <v>0</v>
          </cell>
          <cell r="DY46">
            <v>0</v>
          </cell>
          <cell r="DZ46">
            <v>0</v>
          </cell>
          <cell r="EA46">
            <v>0</v>
          </cell>
          <cell r="EB46">
            <v>0</v>
          </cell>
          <cell r="EC46">
            <v>0</v>
          </cell>
          <cell r="ED46">
            <v>88857880.592289612</v>
          </cell>
          <cell r="EE46">
            <v>0</v>
          </cell>
          <cell r="EF46">
            <v>0</v>
          </cell>
          <cell r="EG46">
            <v>0</v>
          </cell>
          <cell r="EH46">
            <v>0</v>
          </cell>
          <cell r="EI46">
            <v>0</v>
          </cell>
          <cell r="EJ46">
            <v>0</v>
          </cell>
          <cell r="EK46">
            <v>0</v>
          </cell>
          <cell r="EL46">
            <v>0</v>
          </cell>
          <cell r="EM46">
            <v>0</v>
          </cell>
          <cell r="EN46">
            <v>0</v>
          </cell>
          <cell r="EO46">
            <v>0</v>
          </cell>
          <cell r="EP46">
            <v>94616920.972912297</v>
          </cell>
          <cell r="EQ46">
            <v>753094203.23036814</v>
          </cell>
          <cell r="ER46">
            <v>0</v>
          </cell>
          <cell r="ES46">
            <v>0</v>
          </cell>
          <cell r="ET46">
            <v>0</v>
          </cell>
          <cell r="EU46">
            <v>0</v>
          </cell>
          <cell r="EV46">
            <v>0</v>
          </cell>
          <cell r="EW46">
            <v>0</v>
          </cell>
          <cell r="EX46">
            <v>0</v>
          </cell>
          <cell r="EY46">
            <v>0</v>
          </cell>
          <cell r="EZ46">
            <v>0</v>
          </cell>
          <cell r="FA46">
            <v>0</v>
          </cell>
          <cell r="FB46">
            <v>66232119.062178254</v>
          </cell>
          <cell r="FC46">
            <v>0</v>
          </cell>
          <cell r="FD46">
            <v>0</v>
          </cell>
          <cell r="FE46">
            <v>0</v>
          </cell>
          <cell r="FF46">
            <v>0</v>
          </cell>
          <cell r="FG46">
            <v>0</v>
          </cell>
          <cell r="FH46">
            <v>0</v>
          </cell>
          <cell r="FI46">
            <v>0</v>
          </cell>
          <cell r="FJ46">
            <v>0</v>
          </cell>
          <cell r="FK46">
            <v>0</v>
          </cell>
          <cell r="FL46">
            <v>0</v>
          </cell>
          <cell r="FM46">
            <v>0</v>
          </cell>
          <cell r="FN46">
            <v>68974971.231534347</v>
          </cell>
          <cell r="FO46">
            <v>823458214.96281815</v>
          </cell>
          <cell r="FP46">
            <v>0</v>
          </cell>
          <cell r="FQ46">
            <v>0</v>
          </cell>
          <cell r="FR46">
            <v>0</v>
          </cell>
          <cell r="FS46">
            <v>0</v>
          </cell>
          <cell r="FT46">
            <v>0</v>
          </cell>
          <cell r="FU46">
            <v>0</v>
          </cell>
          <cell r="FV46">
            <v>0</v>
          </cell>
          <cell r="FW46">
            <v>0</v>
          </cell>
          <cell r="FX46">
            <v>0</v>
          </cell>
          <cell r="FY46">
            <v>0</v>
          </cell>
          <cell r="FZ46">
            <v>35703703.920006864</v>
          </cell>
          <cell r="GA46">
            <v>0</v>
          </cell>
          <cell r="GB46">
            <v>0</v>
          </cell>
          <cell r="GC46">
            <v>0</v>
          </cell>
          <cell r="GD46">
            <v>0</v>
          </cell>
          <cell r="GE46">
            <v>0</v>
          </cell>
          <cell r="GF46">
            <v>0</v>
          </cell>
          <cell r="GG46">
            <v>0</v>
          </cell>
          <cell r="GH46">
            <v>0</v>
          </cell>
          <cell r="GI46">
            <v>0</v>
          </cell>
          <cell r="GJ46">
            <v>0</v>
          </cell>
          <cell r="GK46">
            <v>0</v>
          </cell>
          <cell r="GL46">
            <v>36682264.306186318</v>
          </cell>
          <cell r="GM46">
            <v>875994371.49101615</v>
          </cell>
          <cell r="GN46">
            <v>0</v>
          </cell>
          <cell r="GO46">
            <v>0</v>
          </cell>
          <cell r="GP46">
            <v>0</v>
          </cell>
          <cell r="GQ46">
            <v>0</v>
          </cell>
          <cell r="GR46">
            <v>0</v>
          </cell>
          <cell r="GS46">
            <v>0</v>
          </cell>
          <cell r="GT46">
            <v>0</v>
          </cell>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cell r="HN46">
            <v>0</v>
          </cell>
          <cell r="HO46">
            <v>0</v>
          </cell>
          <cell r="HP46">
            <v>0</v>
          </cell>
          <cell r="HQ46">
            <v>0</v>
          </cell>
          <cell r="HR46">
            <v>0</v>
          </cell>
          <cell r="HS46">
            <v>0</v>
          </cell>
          <cell r="HT46">
            <v>0</v>
          </cell>
          <cell r="HU46">
            <v>0</v>
          </cell>
          <cell r="HV46">
            <v>0</v>
          </cell>
          <cell r="HW46">
            <v>0</v>
          </cell>
          <cell r="HX46">
            <v>0</v>
          </cell>
          <cell r="HY46">
            <v>0</v>
          </cell>
          <cell r="HZ46">
            <v>0</v>
          </cell>
          <cell r="IA46">
            <v>0</v>
          </cell>
          <cell r="IB46">
            <v>0</v>
          </cell>
          <cell r="IC46">
            <v>0</v>
          </cell>
          <cell r="ID46">
            <v>0</v>
          </cell>
          <cell r="IE46">
            <v>0</v>
          </cell>
          <cell r="IF46">
            <v>0</v>
          </cell>
          <cell r="IG46">
            <v>0</v>
          </cell>
          <cell r="IH46">
            <v>0</v>
          </cell>
          <cell r="II46">
            <v>0</v>
          </cell>
          <cell r="IJ46">
            <v>0</v>
          </cell>
          <cell r="IK46">
            <v>0</v>
          </cell>
          <cell r="IL46">
            <v>0</v>
          </cell>
          <cell r="IM46">
            <v>0</v>
          </cell>
          <cell r="IN46">
            <v>0</v>
          </cell>
          <cell r="IO46">
            <v>0</v>
          </cell>
          <cell r="IP46">
            <v>0</v>
          </cell>
          <cell r="IQ46">
            <v>0</v>
          </cell>
          <cell r="IR46">
            <v>0</v>
          </cell>
          <cell r="IS46">
            <v>0</v>
          </cell>
          <cell r="IT46">
            <v>0</v>
          </cell>
          <cell r="IU46">
            <v>0</v>
          </cell>
          <cell r="IV46">
            <v>0</v>
          </cell>
          <cell r="IW46">
            <v>0</v>
          </cell>
          <cell r="IX46">
            <v>0</v>
          </cell>
          <cell r="IY46">
            <v>0</v>
          </cell>
          <cell r="IZ46">
            <v>0</v>
          </cell>
          <cell r="JA46">
            <v>0</v>
          </cell>
          <cell r="JB46">
            <v>0</v>
          </cell>
          <cell r="JC46">
            <v>0</v>
          </cell>
          <cell r="JD46">
            <v>0</v>
          </cell>
          <cell r="JE46">
            <v>0</v>
          </cell>
          <cell r="JF46">
            <v>0</v>
          </cell>
          <cell r="JG46">
            <v>0</v>
          </cell>
          <cell r="JH46">
            <v>0</v>
          </cell>
          <cell r="JI46">
            <v>0</v>
          </cell>
          <cell r="JJ46">
            <v>0</v>
          </cell>
          <cell r="JK46">
            <v>0</v>
          </cell>
          <cell r="JL46">
            <v>0</v>
          </cell>
          <cell r="JM46">
            <v>0</v>
          </cell>
          <cell r="JN46">
            <v>0</v>
          </cell>
          <cell r="JO46">
            <v>0</v>
          </cell>
          <cell r="JP46">
            <v>0</v>
          </cell>
          <cell r="JQ46">
            <v>0</v>
          </cell>
          <cell r="JR46">
            <v>0</v>
          </cell>
          <cell r="JS46">
            <v>0</v>
          </cell>
          <cell r="JT46">
            <v>0</v>
          </cell>
          <cell r="JU46">
            <v>0</v>
          </cell>
          <cell r="JV46">
            <v>0</v>
          </cell>
          <cell r="JW46">
            <v>0</v>
          </cell>
          <cell r="JX46">
            <v>0</v>
          </cell>
          <cell r="JY46">
            <v>0</v>
          </cell>
          <cell r="JZ46">
            <v>0</v>
          </cell>
          <cell r="KA46">
            <v>0</v>
          </cell>
          <cell r="KB46">
            <v>0</v>
          </cell>
          <cell r="KC46">
            <v>0</v>
          </cell>
          <cell r="KD46">
            <v>0</v>
          </cell>
          <cell r="KE46">
            <v>0</v>
          </cell>
          <cell r="KF46">
            <v>0</v>
          </cell>
          <cell r="KG46">
            <v>0</v>
          </cell>
          <cell r="KH46">
            <v>0</v>
          </cell>
          <cell r="KI46">
            <v>0</v>
          </cell>
          <cell r="KJ46">
            <v>0</v>
          </cell>
          <cell r="KK46">
            <v>0</v>
          </cell>
          <cell r="KL46">
            <v>0</v>
          </cell>
          <cell r="KM46">
            <v>0</v>
          </cell>
          <cell r="KN46">
            <v>0</v>
          </cell>
          <cell r="KO46">
            <v>0</v>
          </cell>
          <cell r="KP46">
            <v>0</v>
          </cell>
          <cell r="KQ46">
            <v>0</v>
          </cell>
          <cell r="KR46">
            <v>0</v>
          </cell>
          <cell r="KS46">
            <v>0</v>
          </cell>
          <cell r="KT46">
            <v>0</v>
          </cell>
          <cell r="KU46">
            <v>0</v>
          </cell>
          <cell r="KV46">
            <v>0</v>
          </cell>
          <cell r="KW46">
            <v>0</v>
          </cell>
          <cell r="KX46">
            <v>0</v>
          </cell>
          <cell r="KY46">
            <v>0</v>
          </cell>
          <cell r="KZ46">
            <v>0</v>
          </cell>
          <cell r="LA46">
            <v>0</v>
          </cell>
          <cell r="LB46">
            <v>0</v>
          </cell>
          <cell r="LC46">
            <v>0</v>
          </cell>
          <cell r="LD46">
            <v>0</v>
          </cell>
          <cell r="LE46">
            <v>0</v>
          </cell>
          <cell r="LF46">
            <v>0</v>
          </cell>
          <cell r="LG46">
            <v>0</v>
          </cell>
          <cell r="LH46">
            <v>0</v>
          </cell>
          <cell r="LI46">
            <v>0</v>
          </cell>
          <cell r="LJ46">
            <v>0</v>
          </cell>
          <cell r="LK46">
            <v>0</v>
          </cell>
          <cell r="LL46">
            <v>0</v>
          </cell>
          <cell r="LM46">
            <v>0</v>
          </cell>
          <cell r="LN46">
            <v>0</v>
          </cell>
          <cell r="LO46">
            <v>0</v>
          </cell>
          <cell r="LP46">
            <v>0</v>
          </cell>
          <cell r="LQ46">
            <v>0</v>
          </cell>
          <cell r="LR46">
            <v>0</v>
          </cell>
          <cell r="LS46">
            <v>0</v>
          </cell>
          <cell r="LT46">
            <v>0</v>
          </cell>
          <cell r="LU46">
            <v>0</v>
          </cell>
          <cell r="LV46">
            <v>0</v>
          </cell>
          <cell r="LW46">
            <v>0</v>
          </cell>
          <cell r="LX46">
            <v>0</v>
          </cell>
          <cell r="LY46">
            <v>0</v>
          </cell>
          <cell r="LZ46">
            <v>0</v>
          </cell>
          <cell r="MA46">
            <v>0</v>
          </cell>
          <cell r="MB46">
            <v>0</v>
          </cell>
          <cell r="MC46">
            <v>0</v>
          </cell>
          <cell r="MD46">
            <v>0</v>
          </cell>
          <cell r="ME46">
            <v>0</v>
          </cell>
          <cell r="MF46">
            <v>0</v>
          </cell>
          <cell r="MG46">
            <v>0</v>
          </cell>
          <cell r="MH46">
            <v>0</v>
          </cell>
          <cell r="MI46">
            <v>0</v>
          </cell>
          <cell r="MJ46">
            <v>0</v>
          </cell>
          <cell r="MK46">
            <v>0</v>
          </cell>
          <cell r="ML46">
            <v>0</v>
          </cell>
          <cell r="MM46">
            <v>0</v>
          </cell>
          <cell r="MN46">
            <v>0</v>
          </cell>
          <cell r="MO46">
            <v>0</v>
          </cell>
          <cell r="MP46">
            <v>0</v>
          </cell>
          <cell r="MQ46">
            <v>0</v>
          </cell>
          <cell r="MR46">
            <v>0</v>
          </cell>
          <cell r="MS46">
            <v>0</v>
          </cell>
          <cell r="MT46">
            <v>0</v>
          </cell>
          <cell r="MU46">
            <v>0</v>
          </cell>
          <cell r="MV46">
            <v>0</v>
          </cell>
          <cell r="MW46">
            <v>0</v>
          </cell>
          <cell r="MX46">
            <v>0</v>
          </cell>
          <cell r="MY46">
            <v>0</v>
          </cell>
          <cell r="MZ46">
            <v>0</v>
          </cell>
          <cell r="NA46">
            <v>0</v>
          </cell>
          <cell r="NB46">
            <v>0</v>
          </cell>
          <cell r="NC46">
            <v>0</v>
          </cell>
          <cell r="ND46">
            <v>0</v>
          </cell>
          <cell r="NE46">
            <v>0</v>
          </cell>
          <cell r="NF46">
            <v>0</v>
          </cell>
          <cell r="NG46">
            <v>0</v>
          </cell>
          <cell r="NH46">
            <v>0</v>
          </cell>
          <cell r="NI46">
            <v>0</v>
          </cell>
          <cell r="NJ46">
            <v>0</v>
          </cell>
          <cell r="NK46">
            <v>0</v>
          </cell>
          <cell r="NL46">
            <v>0</v>
          </cell>
          <cell r="NM46">
            <v>0</v>
          </cell>
          <cell r="NN46">
            <v>0</v>
          </cell>
          <cell r="NO46">
            <v>0</v>
          </cell>
          <cell r="NP46">
            <v>0</v>
          </cell>
          <cell r="NQ46">
            <v>0</v>
          </cell>
          <cell r="NR46">
            <v>0</v>
          </cell>
          <cell r="NS46">
            <v>0</v>
          </cell>
          <cell r="NT46">
            <v>0</v>
          </cell>
          <cell r="NU46">
            <v>0</v>
          </cell>
          <cell r="NV46">
            <v>0</v>
          </cell>
          <cell r="NW46">
            <v>0</v>
          </cell>
          <cell r="NX46">
            <v>0</v>
          </cell>
          <cell r="NY46">
            <v>0</v>
          </cell>
          <cell r="NZ46">
            <v>0</v>
          </cell>
          <cell r="OA46">
            <v>0</v>
          </cell>
          <cell r="OB46">
            <v>0</v>
          </cell>
          <cell r="OC46">
            <v>0</v>
          </cell>
          <cell r="OD46">
            <v>0</v>
          </cell>
          <cell r="OE46">
            <v>0</v>
          </cell>
          <cell r="OF46">
            <v>0</v>
          </cell>
          <cell r="OG46">
            <v>0</v>
          </cell>
          <cell r="OH46">
            <v>0</v>
          </cell>
          <cell r="OI46">
            <v>0</v>
          </cell>
          <cell r="OJ46">
            <v>0</v>
          </cell>
          <cell r="OK46">
            <v>0</v>
          </cell>
          <cell r="OL46">
            <v>0</v>
          </cell>
          <cell r="OM46">
            <v>0</v>
          </cell>
          <cell r="ON46">
            <v>0</v>
          </cell>
          <cell r="OO46">
            <v>0</v>
          </cell>
          <cell r="OP46">
            <v>0</v>
          </cell>
          <cell r="OQ46">
            <v>0</v>
          </cell>
          <cell r="OR46">
            <v>0</v>
          </cell>
          <cell r="OS46">
            <v>0</v>
          </cell>
          <cell r="OT46">
            <v>0</v>
          </cell>
          <cell r="OU46">
            <v>0</v>
          </cell>
          <cell r="OV46">
            <v>0</v>
          </cell>
          <cell r="OW46">
            <v>0</v>
          </cell>
          <cell r="OX46">
            <v>0</v>
          </cell>
          <cell r="OY46">
            <v>0</v>
          </cell>
          <cell r="OZ46">
            <v>0</v>
          </cell>
          <cell r="PA46">
            <v>0</v>
          </cell>
          <cell r="PB46">
            <v>0</v>
          </cell>
          <cell r="PC46">
            <v>0</v>
          </cell>
          <cell r="PD46">
            <v>0</v>
          </cell>
          <cell r="PE46">
            <v>0</v>
          </cell>
          <cell r="PF46">
            <v>0</v>
          </cell>
          <cell r="PG46">
            <v>0</v>
          </cell>
          <cell r="PH46">
            <v>0</v>
          </cell>
          <cell r="PI46">
            <v>0</v>
          </cell>
          <cell r="PJ46">
            <v>0</v>
          </cell>
          <cell r="PK46">
            <v>0</v>
          </cell>
          <cell r="PL46">
            <v>0</v>
          </cell>
          <cell r="PM46">
            <v>0</v>
          </cell>
          <cell r="PN46">
            <v>0</v>
          </cell>
          <cell r="PO46">
            <v>0</v>
          </cell>
          <cell r="PP46">
            <v>0</v>
          </cell>
          <cell r="PQ46">
            <v>0</v>
          </cell>
          <cell r="PR46">
            <v>0</v>
          </cell>
          <cell r="PS46">
            <v>0</v>
          </cell>
          <cell r="PT46">
            <v>0</v>
          </cell>
          <cell r="PU46">
            <v>0</v>
          </cell>
          <cell r="PV46">
            <v>0</v>
          </cell>
          <cell r="PW46">
            <v>0</v>
          </cell>
          <cell r="PX46">
            <v>0</v>
          </cell>
          <cell r="PY46">
            <v>0</v>
          </cell>
          <cell r="PZ46">
            <v>0</v>
          </cell>
          <cell r="QA46">
            <v>0</v>
          </cell>
          <cell r="QB46">
            <v>0</v>
          </cell>
          <cell r="QC46">
            <v>0</v>
          </cell>
          <cell r="QD46">
            <v>0</v>
          </cell>
          <cell r="QE46">
            <v>0</v>
          </cell>
          <cell r="QF46">
            <v>0</v>
          </cell>
          <cell r="QG46">
            <v>0</v>
          </cell>
          <cell r="QH46">
            <v>0</v>
          </cell>
          <cell r="QI46">
            <v>0</v>
          </cell>
          <cell r="QJ46">
            <v>0</v>
          </cell>
          <cell r="QK46">
            <v>0</v>
          </cell>
          <cell r="QL46">
            <v>0</v>
          </cell>
          <cell r="QM46">
            <v>0</v>
          </cell>
          <cell r="QN46">
            <v>0</v>
          </cell>
          <cell r="QO46">
            <v>0</v>
          </cell>
          <cell r="QP46">
            <v>0</v>
          </cell>
          <cell r="QQ46">
            <v>0</v>
          </cell>
          <cell r="QR46">
            <v>0</v>
          </cell>
          <cell r="QS46">
            <v>0</v>
          </cell>
          <cell r="QT46">
            <v>0</v>
          </cell>
          <cell r="QU46">
            <v>0</v>
          </cell>
          <cell r="QV46">
            <v>0</v>
          </cell>
          <cell r="QW46">
            <v>0</v>
          </cell>
          <cell r="QX46">
            <v>0</v>
          </cell>
          <cell r="QY46">
            <v>0</v>
          </cell>
          <cell r="QZ46">
            <v>0</v>
          </cell>
          <cell r="RA46">
            <v>0</v>
          </cell>
          <cell r="RB46">
            <v>0</v>
          </cell>
          <cell r="RC46">
            <v>0</v>
          </cell>
          <cell r="RD46">
            <v>0</v>
          </cell>
          <cell r="RE46">
            <v>0</v>
          </cell>
          <cell r="RF46">
            <v>0</v>
          </cell>
          <cell r="RG46">
            <v>0</v>
          </cell>
          <cell r="RH46">
            <v>0</v>
          </cell>
          <cell r="RI46">
            <v>0</v>
          </cell>
          <cell r="RJ46">
            <v>0</v>
          </cell>
          <cell r="RK46">
            <v>0</v>
          </cell>
          <cell r="RL46">
            <v>0</v>
          </cell>
          <cell r="RM46">
            <v>0</v>
          </cell>
          <cell r="RN46">
            <v>0</v>
          </cell>
          <cell r="RO46">
            <v>0</v>
          </cell>
          <cell r="RP46">
            <v>0</v>
          </cell>
          <cell r="RQ46">
            <v>0</v>
          </cell>
          <cell r="RR46">
            <v>0</v>
          </cell>
          <cell r="RS46">
            <v>0</v>
          </cell>
          <cell r="RT46">
            <v>0</v>
          </cell>
          <cell r="RU46">
            <v>0</v>
          </cell>
          <cell r="RV46">
            <v>0</v>
          </cell>
          <cell r="RW46">
            <v>0</v>
          </cell>
          <cell r="RX46">
            <v>0</v>
          </cell>
          <cell r="RY46">
            <v>0</v>
          </cell>
          <cell r="RZ46">
            <v>0</v>
          </cell>
          <cell r="SA46">
            <v>0</v>
          </cell>
          <cell r="SB46">
            <v>0</v>
          </cell>
          <cell r="SC46">
            <v>0</v>
          </cell>
          <cell r="SD46">
            <v>0</v>
          </cell>
          <cell r="SE46">
            <v>0</v>
          </cell>
          <cell r="SF46">
            <v>0</v>
          </cell>
          <cell r="SG46">
            <v>0</v>
          </cell>
          <cell r="SH46">
            <v>0</v>
          </cell>
          <cell r="SI46">
            <v>0</v>
          </cell>
          <cell r="SJ46">
            <v>0</v>
          </cell>
          <cell r="SK46">
            <v>0</v>
          </cell>
          <cell r="SL46">
            <v>0</v>
          </cell>
          <cell r="SM46">
            <v>0</v>
          </cell>
          <cell r="SN46">
            <v>0</v>
          </cell>
          <cell r="SO46">
            <v>0</v>
          </cell>
          <cell r="SP46">
            <v>0</v>
          </cell>
          <cell r="SQ46">
            <v>0</v>
          </cell>
          <cell r="SR46">
            <v>0</v>
          </cell>
          <cell r="SS46">
            <v>0</v>
          </cell>
          <cell r="ST46">
            <v>0</v>
          </cell>
          <cell r="SU46">
            <v>0</v>
          </cell>
          <cell r="SV46">
            <v>0</v>
          </cell>
          <cell r="SW46">
            <v>0</v>
          </cell>
          <cell r="SX46">
            <v>0</v>
          </cell>
          <cell r="SY46">
            <v>0</v>
          </cell>
          <cell r="SZ46">
            <v>0</v>
          </cell>
          <cell r="TA46">
            <v>0</v>
          </cell>
          <cell r="TB46">
            <v>0</v>
          </cell>
          <cell r="TC46">
            <v>0</v>
          </cell>
          <cell r="TD46">
            <v>0</v>
          </cell>
          <cell r="TE46">
            <v>0</v>
          </cell>
          <cell r="TF46">
            <v>0</v>
          </cell>
          <cell r="TG46">
            <v>0</v>
          </cell>
          <cell r="TH46">
            <v>0</v>
          </cell>
          <cell r="TI46">
            <v>0</v>
          </cell>
          <cell r="TJ46">
            <v>0</v>
          </cell>
          <cell r="TK46">
            <v>0</v>
          </cell>
          <cell r="TL46">
            <v>0</v>
          </cell>
          <cell r="TM46">
            <v>0</v>
          </cell>
          <cell r="TN46">
            <v>0</v>
          </cell>
          <cell r="TO46">
            <v>0</v>
          </cell>
          <cell r="TP46">
            <v>0</v>
          </cell>
          <cell r="TQ46">
            <v>0</v>
          </cell>
          <cell r="TR46">
            <v>0</v>
          </cell>
          <cell r="TS46">
            <v>0</v>
          </cell>
          <cell r="TT46">
            <v>0</v>
          </cell>
          <cell r="TU46">
            <v>0</v>
          </cell>
          <cell r="TV46">
            <v>0</v>
          </cell>
          <cell r="TW46">
            <v>0</v>
          </cell>
          <cell r="TX46">
            <v>0</v>
          </cell>
          <cell r="TY46">
            <v>0</v>
          </cell>
          <cell r="TZ46">
            <v>0</v>
          </cell>
          <cell r="UA46">
            <v>0</v>
          </cell>
          <cell r="UB46">
            <v>0</v>
          </cell>
          <cell r="UC46">
            <v>0</v>
          </cell>
          <cell r="UD46">
            <v>0</v>
          </cell>
          <cell r="UE46">
            <v>0</v>
          </cell>
          <cell r="UF46">
            <v>0</v>
          </cell>
          <cell r="UG46">
            <v>0</v>
          </cell>
          <cell r="UH46">
            <v>0</v>
          </cell>
          <cell r="UI46">
            <v>0</v>
          </cell>
          <cell r="UJ46">
            <v>0</v>
          </cell>
          <cell r="UK46">
            <v>0</v>
          </cell>
          <cell r="UL46">
            <v>0</v>
          </cell>
          <cell r="UM46">
            <v>0</v>
          </cell>
          <cell r="UN46">
            <v>0</v>
          </cell>
          <cell r="UO46">
            <v>0</v>
          </cell>
          <cell r="UP46">
            <v>0</v>
          </cell>
          <cell r="UQ46">
            <v>0</v>
          </cell>
          <cell r="UR46">
            <v>0</v>
          </cell>
          <cell r="US46">
            <v>0</v>
          </cell>
          <cell r="UT46">
            <v>0</v>
          </cell>
          <cell r="UU46">
            <v>0</v>
          </cell>
          <cell r="UV46">
            <v>0</v>
          </cell>
          <cell r="UW46">
            <v>0</v>
          </cell>
          <cell r="UX46">
            <v>0</v>
          </cell>
          <cell r="UY46">
            <v>0</v>
          </cell>
          <cell r="UZ46">
            <v>0</v>
          </cell>
          <cell r="VA46">
            <v>0</v>
          </cell>
          <cell r="VB46">
            <v>0</v>
          </cell>
          <cell r="VC46">
            <v>0</v>
          </cell>
          <cell r="VD46">
            <v>0</v>
          </cell>
          <cell r="VE46">
            <v>0</v>
          </cell>
          <cell r="VF46">
            <v>0</v>
          </cell>
          <cell r="VG46">
            <v>0</v>
          </cell>
          <cell r="VH46">
            <v>0</v>
          </cell>
          <cell r="VI46">
            <v>0</v>
          </cell>
          <cell r="VJ46">
            <v>0</v>
          </cell>
          <cell r="VK46">
            <v>0</v>
          </cell>
          <cell r="VL46">
            <v>0</v>
          </cell>
          <cell r="VM46">
            <v>0</v>
          </cell>
          <cell r="VN46">
            <v>0</v>
          </cell>
          <cell r="VO46">
            <v>0</v>
          </cell>
          <cell r="VP46">
            <v>0</v>
          </cell>
          <cell r="VQ46">
            <v>0</v>
          </cell>
          <cell r="VR46">
            <v>0</v>
          </cell>
          <cell r="VS46">
            <v>0</v>
          </cell>
          <cell r="VT46">
            <v>0</v>
          </cell>
          <cell r="VU46">
            <v>0</v>
          </cell>
          <cell r="VV46">
            <v>0</v>
          </cell>
          <cell r="VW46">
            <v>0</v>
          </cell>
          <cell r="VX46">
            <v>0</v>
          </cell>
          <cell r="VY46">
            <v>0</v>
          </cell>
          <cell r="VZ46">
            <v>0</v>
          </cell>
          <cell r="WA46">
            <v>0</v>
          </cell>
          <cell r="WB46">
            <v>0</v>
          </cell>
          <cell r="WC46">
            <v>0</v>
          </cell>
          <cell r="WD46">
            <v>0</v>
          </cell>
          <cell r="WE46">
            <v>0</v>
          </cell>
          <cell r="WF46">
            <v>0</v>
          </cell>
          <cell r="WG46">
            <v>0</v>
          </cell>
          <cell r="WH46">
            <v>0</v>
          </cell>
          <cell r="WI46">
            <v>0</v>
          </cell>
          <cell r="WJ46">
            <v>0</v>
          </cell>
          <cell r="WK46">
            <v>0</v>
          </cell>
          <cell r="WL46">
            <v>0</v>
          </cell>
          <cell r="WM46">
            <v>0</v>
          </cell>
          <cell r="WN46">
            <v>0</v>
          </cell>
          <cell r="WO46">
            <v>0</v>
          </cell>
          <cell r="WP46">
            <v>0</v>
          </cell>
          <cell r="WQ46">
            <v>0</v>
          </cell>
          <cell r="WR46">
            <v>0</v>
          </cell>
          <cell r="WS46">
            <v>0</v>
          </cell>
          <cell r="WT46">
            <v>0</v>
          </cell>
          <cell r="WU46">
            <v>0</v>
          </cell>
          <cell r="WV46">
            <v>0</v>
          </cell>
          <cell r="WW46">
            <v>0</v>
          </cell>
          <cell r="WX46">
            <v>0</v>
          </cell>
          <cell r="WY46">
            <v>0</v>
          </cell>
          <cell r="WZ46">
            <v>0</v>
          </cell>
          <cell r="XA46">
            <v>0</v>
          </cell>
          <cell r="XB46">
            <v>0</v>
          </cell>
          <cell r="XC46">
            <v>0</v>
          </cell>
          <cell r="XD46">
            <v>0</v>
          </cell>
          <cell r="XE46">
            <v>0</v>
          </cell>
          <cell r="XF46">
            <v>0</v>
          </cell>
          <cell r="XG46">
            <v>0</v>
          </cell>
          <cell r="XH46">
            <v>0</v>
          </cell>
          <cell r="XI46">
            <v>0</v>
          </cell>
          <cell r="XJ46">
            <v>0</v>
          </cell>
          <cell r="XK46">
            <v>0</v>
          </cell>
          <cell r="XL46">
            <v>0</v>
          </cell>
          <cell r="XM46">
            <v>0</v>
          </cell>
          <cell r="XN46">
            <v>0</v>
          </cell>
          <cell r="XO46">
            <v>0</v>
          </cell>
          <cell r="XP46">
            <v>0</v>
          </cell>
          <cell r="XQ46">
            <v>0</v>
          </cell>
        </row>
        <row r="47">
          <cell r="C47">
            <v>38.860762000000001</v>
          </cell>
          <cell r="F47" t="str">
            <v>Pesos</v>
          </cell>
          <cell r="G47" t="str">
            <v>Sin garantía</v>
          </cell>
          <cell r="N47" t="str">
            <v>Tenedores de Bonos</v>
          </cell>
          <cell r="P47" t="str">
            <v>BADLAR</v>
          </cell>
          <cell r="BN47">
            <v>0</v>
          </cell>
          <cell r="BO47">
            <v>0</v>
          </cell>
          <cell r="BP47">
            <v>3370140.1284383559</v>
          </cell>
          <cell r="BQ47">
            <v>0</v>
          </cell>
          <cell r="BR47">
            <v>0</v>
          </cell>
          <cell r="BS47">
            <v>0</v>
          </cell>
          <cell r="BT47">
            <v>0</v>
          </cell>
          <cell r="BU47">
            <v>0</v>
          </cell>
          <cell r="BV47">
            <v>0</v>
          </cell>
          <cell r="BW47">
            <v>0</v>
          </cell>
          <cell r="BX47">
            <v>0</v>
          </cell>
          <cell r="BY47">
            <v>0</v>
          </cell>
          <cell r="BZ47">
            <v>0</v>
          </cell>
          <cell r="CA47">
            <v>0</v>
          </cell>
          <cell r="CB47">
            <v>7103873.1192303868</v>
          </cell>
          <cell r="CC47">
            <v>0</v>
          </cell>
          <cell r="CD47">
            <v>0</v>
          </cell>
          <cell r="CE47">
            <v>0</v>
          </cell>
          <cell r="CF47">
            <v>0</v>
          </cell>
          <cell r="CG47">
            <v>0</v>
          </cell>
          <cell r="CH47">
            <v>0</v>
          </cell>
          <cell r="CI47">
            <v>0</v>
          </cell>
          <cell r="CJ47">
            <v>0</v>
          </cell>
          <cell r="CK47">
            <v>0</v>
          </cell>
          <cell r="CL47">
            <v>0</v>
          </cell>
          <cell r="CM47">
            <v>0</v>
          </cell>
          <cell r="CN47">
            <v>9223355.7496385202</v>
          </cell>
          <cell r="CO47">
            <v>3237101.4745999998</v>
          </cell>
          <cell r="CP47">
            <v>0</v>
          </cell>
          <cell r="CQ47">
            <v>0</v>
          </cell>
          <cell r="CR47">
            <v>0</v>
          </cell>
          <cell r="CS47">
            <v>0</v>
          </cell>
          <cell r="CT47">
            <v>0</v>
          </cell>
          <cell r="CU47">
            <v>0</v>
          </cell>
          <cell r="CV47">
            <v>0</v>
          </cell>
          <cell r="CW47">
            <v>0</v>
          </cell>
          <cell r="CX47">
            <v>0</v>
          </cell>
          <cell r="CY47">
            <v>0</v>
          </cell>
          <cell r="CZ47">
            <v>6911173.2359246109</v>
          </cell>
          <cell r="DA47">
            <v>3237101.4745999998</v>
          </cell>
          <cell r="DB47">
            <v>0</v>
          </cell>
          <cell r="DC47">
            <v>0</v>
          </cell>
          <cell r="DD47">
            <v>0</v>
          </cell>
          <cell r="DE47">
            <v>0</v>
          </cell>
          <cell r="DF47">
            <v>0</v>
          </cell>
          <cell r="DG47">
            <v>0</v>
          </cell>
          <cell r="DH47">
            <v>0</v>
          </cell>
          <cell r="DI47">
            <v>0</v>
          </cell>
          <cell r="DJ47">
            <v>0</v>
          </cell>
          <cell r="DK47">
            <v>0</v>
          </cell>
          <cell r="DL47">
            <v>5011848.4741723072</v>
          </cell>
          <cell r="DM47">
            <v>3237101.4745999998</v>
          </cell>
          <cell r="DN47">
            <v>0</v>
          </cell>
          <cell r="DO47">
            <v>0</v>
          </cell>
          <cell r="DP47">
            <v>0</v>
          </cell>
          <cell r="DQ47">
            <v>0</v>
          </cell>
          <cell r="DR47">
            <v>0</v>
          </cell>
          <cell r="DS47">
            <v>0</v>
          </cell>
          <cell r="DT47">
            <v>0</v>
          </cell>
          <cell r="DU47">
            <v>0</v>
          </cell>
          <cell r="DV47">
            <v>0</v>
          </cell>
          <cell r="DW47">
            <v>0</v>
          </cell>
          <cell r="DX47">
            <v>3543579.0851607872</v>
          </cell>
          <cell r="DY47">
            <v>3237101.4745999998</v>
          </cell>
          <cell r="DZ47">
            <v>0</v>
          </cell>
          <cell r="EA47">
            <v>0</v>
          </cell>
          <cell r="EB47">
            <v>0</v>
          </cell>
          <cell r="EC47">
            <v>0</v>
          </cell>
          <cell r="ED47">
            <v>0</v>
          </cell>
          <cell r="EE47">
            <v>0</v>
          </cell>
          <cell r="EF47">
            <v>0</v>
          </cell>
          <cell r="EG47">
            <v>0</v>
          </cell>
          <cell r="EH47">
            <v>0</v>
          </cell>
          <cell r="EI47">
            <v>0</v>
          </cell>
          <cell r="EJ47">
            <v>2270808.9488151581</v>
          </cell>
          <cell r="EK47">
            <v>3237101.4745999998</v>
          </cell>
          <cell r="EL47">
            <v>0</v>
          </cell>
          <cell r="EM47">
            <v>0</v>
          </cell>
          <cell r="EN47">
            <v>0</v>
          </cell>
          <cell r="EO47">
            <v>0</v>
          </cell>
          <cell r="EP47">
            <v>0</v>
          </cell>
          <cell r="EQ47">
            <v>0</v>
          </cell>
          <cell r="ER47">
            <v>0</v>
          </cell>
          <cell r="ES47">
            <v>0</v>
          </cell>
          <cell r="ET47">
            <v>0</v>
          </cell>
          <cell r="EU47">
            <v>0</v>
          </cell>
          <cell r="EV47">
            <v>1338597.4956521711</v>
          </cell>
          <cell r="EW47">
            <v>3237101.4745999998</v>
          </cell>
          <cell r="EX47">
            <v>0</v>
          </cell>
          <cell r="EY47">
            <v>0</v>
          </cell>
          <cell r="EZ47">
            <v>0</v>
          </cell>
          <cell r="FA47">
            <v>0</v>
          </cell>
          <cell r="FB47">
            <v>0</v>
          </cell>
          <cell r="FC47">
            <v>0</v>
          </cell>
          <cell r="FD47">
            <v>0</v>
          </cell>
          <cell r="FE47">
            <v>0</v>
          </cell>
          <cell r="FF47">
            <v>0</v>
          </cell>
          <cell r="FG47">
            <v>0</v>
          </cell>
          <cell r="FH47">
            <v>943441.64103916392</v>
          </cell>
          <cell r="FI47">
            <v>3237101.4745999998</v>
          </cell>
          <cell r="FJ47">
            <v>0</v>
          </cell>
          <cell r="FK47">
            <v>0</v>
          </cell>
          <cell r="FL47">
            <v>0</v>
          </cell>
          <cell r="FM47">
            <v>0</v>
          </cell>
          <cell r="FN47">
            <v>0</v>
          </cell>
          <cell r="FO47">
            <v>0</v>
          </cell>
          <cell r="FP47">
            <v>0</v>
          </cell>
          <cell r="FQ47">
            <v>0</v>
          </cell>
          <cell r="FR47">
            <v>0</v>
          </cell>
          <cell r="FS47">
            <v>0</v>
          </cell>
          <cell r="FT47">
            <v>648348.46321753424</v>
          </cell>
          <cell r="FU47">
            <v>3237101.4745999998</v>
          </cell>
          <cell r="FV47">
            <v>0</v>
          </cell>
          <cell r="FW47">
            <v>0</v>
          </cell>
          <cell r="FX47">
            <v>0</v>
          </cell>
          <cell r="FY47">
            <v>0</v>
          </cell>
          <cell r="FZ47">
            <v>0</v>
          </cell>
          <cell r="GA47">
            <v>0</v>
          </cell>
          <cell r="GB47">
            <v>0</v>
          </cell>
          <cell r="GC47">
            <v>0</v>
          </cell>
          <cell r="GD47">
            <v>0</v>
          </cell>
          <cell r="GE47">
            <v>0</v>
          </cell>
          <cell r="GF47">
            <v>416176.05883543222</v>
          </cell>
          <cell r="GG47">
            <v>3237101.4745999998</v>
          </cell>
          <cell r="GH47">
            <v>0</v>
          </cell>
          <cell r="GI47">
            <v>0</v>
          </cell>
          <cell r="GJ47">
            <v>0</v>
          </cell>
          <cell r="GK47">
            <v>0</v>
          </cell>
          <cell r="GL47">
            <v>0</v>
          </cell>
          <cell r="GM47">
            <v>0</v>
          </cell>
          <cell r="GN47">
            <v>0</v>
          </cell>
          <cell r="GO47">
            <v>0</v>
          </cell>
          <cell r="GP47">
            <v>0</v>
          </cell>
          <cell r="GQ47">
            <v>0</v>
          </cell>
          <cell r="GR47">
            <v>252557.33603669511</v>
          </cell>
          <cell r="GS47">
            <v>3237101.4745999998</v>
          </cell>
          <cell r="GT47">
            <v>0</v>
          </cell>
          <cell r="GU47">
            <v>0</v>
          </cell>
          <cell r="GV47">
            <v>0</v>
          </cell>
          <cell r="GW47">
            <v>0</v>
          </cell>
          <cell r="GX47">
            <v>0</v>
          </cell>
          <cell r="GY47">
            <v>0</v>
          </cell>
          <cell r="GZ47">
            <v>0</v>
          </cell>
          <cell r="HA47">
            <v>0</v>
          </cell>
          <cell r="HB47">
            <v>0</v>
          </cell>
          <cell r="HC47">
            <v>0</v>
          </cell>
          <cell r="HD47">
            <v>164044.69845535999</v>
          </cell>
          <cell r="HE47">
            <v>3237101.4745999998</v>
          </cell>
          <cell r="HF47">
            <v>0</v>
          </cell>
          <cell r="HG47">
            <v>0</v>
          </cell>
          <cell r="HH47">
            <v>0</v>
          </cell>
          <cell r="HI47">
            <v>0</v>
          </cell>
          <cell r="HJ47">
            <v>0</v>
          </cell>
          <cell r="HK47">
            <v>0</v>
          </cell>
          <cell r="HL47">
            <v>0</v>
          </cell>
          <cell r="HM47">
            <v>0</v>
          </cell>
          <cell r="HN47">
            <v>0</v>
          </cell>
          <cell r="HO47">
            <v>0</v>
          </cell>
          <cell r="HP47">
            <v>80647.792612521866</v>
          </cell>
          <cell r="HQ47">
            <v>3252645.7793999999</v>
          </cell>
          <cell r="HR47">
            <v>0</v>
          </cell>
          <cell r="HS47">
            <v>0</v>
          </cell>
          <cell r="HT47">
            <v>0</v>
          </cell>
          <cell r="HU47">
            <v>0</v>
          </cell>
          <cell r="HV47">
            <v>0</v>
          </cell>
          <cell r="HW47">
            <v>0</v>
          </cell>
          <cell r="HX47">
            <v>0</v>
          </cell>
          <cell r="HY47">
            <v>0</v>
          </cell>
          <cell r="HZ47">
            <v>0</v>
          </cell>
          <cell r="IA47">
            <v>0</v>
          </cell>
          <cell r="IB47">
            <v>0</v>
          </cell>
          <cell r="IC47">
            <v>0</v>
          </cell>
          <cell r="ID47">
            <v>0</v>
          </cell>
          <cell r="IE47">
            <v>0</v>
          </cell>
          <cell r="IF47">
            <v>0</v>
          </cell>
          <cell r="IG47">
            <v>0</v>
          </cell>
          <cell r="IH47">
            <v>0</v>
          </cell>
          <cell r="II47">
            <v>0</v>
          </cell>
          <cell r="IJ47">
            <v>0</v>
          </cell>
          <cell r="IK47">
            <v>0</v>
          </cell>
          <cell r="IL47">
            <v>0</v>
          </cell>
          <cell r="IM47">
            <v>0</v>
          </cell>
          <cell r="IN47">
            <v>0</v>
          </cell>
          <cell r="IO47">
            <v>0</v>
          </cell>
          <cell r="IP47">
            <v>0</v>
          </cell>
          <cell r="IQ47">
            <v>0</v>
          </cell>
          <cell r="IR47">
            <v>0</v>
          </cell>
          <cell r="IS47">
            <v>0</v>
          </cell>
          <cell r="IT47">
            <v>0</v>
          </cell>
          <cell r="IU47">
            <v>0</v>
          </cell>
          <cell r="IV47">
            <v>0</v>
          </cell>
          <cell r="IW47">
            <v>0</v>
          </cell>
          <cell r="IX47">
            <v>0</v>
          </cell>
          <cell r="IY47">
            <v>0</v>
          </cell>
          <cell r="IZ47">
            <v>0</v>
          </cell>
          <cell r="JA47">
            <v>0</v>
          </cell>
          <cell r="JB47">
            <v>0</v>
          </cell>
          <cell r="JC47">
            <v>0</v>
          </cell>
          <cell r="JD47">
            <v>0</v>
          </cell>
          <cell r="JE47">
            <v>0</v>
          </cell>
          <cell r="JF47">
            <v>0</v>
          </cell>
          <cell r="JG47">
            <v>0</v>
          </cell>
          <cell r="JH47">
            <v>0</v>
          </cell>
          <cell r="JI47">
            <v>0</v>
          </cell>
          <cell r="JJ47">
            <v>0</v>
          </cell>
          <cell r="JK47">
            <v>0</v>
          </cell>
          <cell r="JL47">
            <v>0</v>
          </cell>
          <cell r="JM47">
            <v>0</v>
          </cell>
          <cell r="JN47">
            <v>0</v>
          </cell>
          <cell r="JO47">
            <v>0</v>
          </cell>
          <cell r="JP47">
            <v>0</v>
          </cell>
          <cell r="JQ47">
            <v>0</v>
          </cell>
          <cell r="JR47">
            <v>0</v>
          </cell>
          <cell r="JS47">
            <v>0</v>
          </cell>
          <cell r="JT47">
            <v>0</v>
          </cell>
          <cell r="JU47">
            <v>0</v>
          </cell>
          <cell r="JV47">
            <v>0</v>
          </cell>
          <cell r="JW47">
            <v>0</v>
          </cell>
          <cell r="JX47">
            <v>0</v>
          </cell>
          <cell r="JY47">
            <v>0</v>
          </cell>
          <cell r="JZ47">
            <v>0</v>
          </cell>
          <cell r="KA47">
            <v>0</v>
          </cell>
          <cell r="KB47">
            <v>0</v>
          </cell>
          <cell r="KC47">
            <v>0</v>
          </cell>
          <cell r="KD47">
            <v>0</v>
          </cell>
          <cell r="KE47">
            <v>0</v>
          </cell>
          <cell r="KF47">
            <v>0</v>
          </cell>
          <cell r="KG47">
            <v>0</v>
          </cell>
          <cell r="KH47">
            <v>0</v>
          </cell>
          <cell r="KI47">
            <v>0</v>
          </cell>
          <cell r="KJ47">
            <v>0</v>
          </cell>
          <cell r="KK47">
            <v>0</v>
          </cell>
          <cell r="KL47">
            <v>0</v>
          </cell>
          <cell r="KM47">
            <v>0</v>
          </cell>
          <cell r="KN47">
            <v>0</v>
          </cell>
          <cell r="KO47">
            <v>0</v>
          </cell>
          <cell r="KP47">
            <v>0</v>
          </cell>
          <cell r="KQ47">
            <v>0</v>
          </cell>
          <cell r="KR47">
            <v>0</v>
          </cell>
          <cell r="KS47">
            <v>0</v>
          </cell>
          <cell r="KT47">
            <v>0</v>
          </cell>
          <cell r="KU47">
            <v>0</v>
          </cell>
          <cell r="KV47">
            <v>0</v>
          </cell>
          <cell r="KW47">
            <v>0</v>
          </cell>
          <cell r="KX47">
            <v>0</v>
          </cell>
          <cell r="KY47">
            <v>0</v>
          </cell>
          <cell r="KZ47">
            <v>0</v>
          </cell>
          <cell r="LA47">
            <v>0</v>
          </cell>
          <cell r="LB47">
            <v>0</v>
          </cell>
          <cell r="LC47">
            <v>0</v>
          </cell>
          <cell r="LD47">
            <v>0</v>
          </cell>
          <cell r="LE47">
            <v>0</v>
          </cell>
          <cell r="LF47">
            <v>0</v>
          </cell>
          <cell r="LG47">
            <v>0</v>
          </cell>
          <cell r="LH47">
            <v>0</v>
          </cell>
          <cell r="LI47">
            <v>0</v>
          </cell>
          <cell r="LJ47">
            <v>0</v>
          </cell>
          <cell r="LK47">
            <v>0</v>
          </cell>
          <cell r="LL47">
            <v>0</v>
          </cell>
          <cell r="LM47">
            <v>0</v>
          </cell>
          <cell r="LN47">
            <v>0</v>
          </cell>
          <cell r="LO47">
            <v>0</v>
          </cell>
          <cell r="LP47">
            <v>0</v>
          </cell>
          <cell r="LQ47">
            <v>0</v>
          </cell>
          <cell r="LR47">
            <v>0</v>
          </cell>
          <cell r="LS47">
            <v>0</v>
          </cell>
          <cell r="LT47">
            <v>0</v>
          </cell>
          <cell r="LU47">
            <v>0</v>
          </cell>
          <cell r="LV47">
            <v>0</v>
          </cell>
          <cell r="LW47">
            <v>0</v>
          </cell>
          <cell r="LX47">
            <v>0</v>
          </cell>
          <cell r="LY47">
            <v>0</v>
          </cell>
          <cell r="LZ47">
            <v>0</v>
          </cell>
          <cell r="MA47">
            <v>0</v>
          </cell>
          <cell r="MB47">
            <v>0</v>
          </cell>
          <cell r="MC47">
            <v>0</v>
          </cell>
          <cell r="MD47">
            <v>0</v>
          </cell>
          <cell r="ME47">
            <v>0</v>
          </cell>
          <cell r="MF47">
            <v>0</v>
          </cell>
          <cell r="MG47">
            <v>0</v>
          </cell>
          <cell r="MH47">
            <v>0</v>
          </cell>
          <cell r="MI47">
            <v>0</v>
          </cell>
          <cell r="MJ47">
            <v>0</v>
          </cell>
          <cell r="MK47">
            <v>0</v>
          </cell>
          <cell r="ML47">
            <v>0</v>
          </cell>
          <cell r="MM47">
            <v>0</v>
          </cell>
          <cell r="MN47">
            <v>0</v>
          </cell>
          <cell r="MO47">
            <v>0</v>
          </cell>
          <cell r="MP47">
            <v>0</v>
          </cell>
          <cell r="MQ47">
            <v>0</v>
          </cell>
          <cell r="MR47">
            <v>0</v>
          </cell>
          <cell r="MS47">
            <v>0</v>
          </cell>
          <cell r="MT47">
            <v>0</v>
          </cell>
          <cell r="MU47">
            <v>0</v>
          </cell>
          <cell r="MV47">
            <v>0</v>
          </cell>
          <cell r="MW47">
            <v>0</v>
          </cell>
          <cell r="MX47">
            <v>0</v>
          </cell>
          <cell r="MY47">
            <v>0</v>
          </cell>
          <cell r="MZ47">
            <v>0</v>
          </cell>
          <cell r="NA47">
            <v>0</v>
          </cell>
          <cell r="NB47">
            <v>0</v>
          </cell>
          <cell r="NC47">
            <v>0</v>
          </cell>
          <cell r="ND47">
            <v>0</v>
          </cell>
          <cell r="NE47">
            <v>0</v>
          </cell>
          <cell r="NF47">
            <v>0</v>
          </cell>
          <cell r="NG47">
            <v>0</v>
          </cell>
          <cell r="NH47">
            <v>0</v>
          </cell>
          <cell r="NI47">
            <v>0</v>
          </cell>
          <cell r="NJ47">
            <v>0</v>
          </cell>
          <cell r="NK47">
            <v>0</v>
          </cell>
          <cell r="NL47">
            <v>0</v>
          </cell>
          <cell r="NM47">
            <v>0</v>
          </cell>
          <cell r="NN47">
            <v>0</v>
          </cell>
          <cell r="NO47">
            <v>0</v>
          </cell>
          <cell r="NP47">
            <v>0</v>
          </cell>
          <cell r="NQ47">
            <v>0</v>
          </cell>
          <cell r="NR47">
            <v>0</v>
          </cell>
          <cell r="NS47">
            <v>0</v>
          </cell>
          <cell r="NT47">
            <v>0</v>
          </cell>
          <cell r="NU47">
            <v>0</v>
          </cell>
          <cell r="NV47">
            <v>0</v>
          </cell>
          <cell r="NW47">
            <v>0</v>
          </cell>
          <cell r="NX47">
            <v>0</v>
          </cell>
          <cell r="NY47">
            <v>0</v>
          </cell>
          <cell r="NZ47">
            <v>0</v>
          </cell>
          <cell r="OA47">
            <v>0</v>
          </cell>
          <cell r="OB47">
            <v>0</v>
          </cell>
          <cell r="OC47">
            <v>0</v>
          </cell>
          <cell r="OD47">
            <v>0</v>
          </cell>
          <cell r="OE47">
            <v>0</v>
          </cell>
          <cell r="OF47">
            <v>0</v>
          </cell>
          <cell r="OG47">
            <v>0</v>
          </cell>
          <cell r="OH47">
            <v>0</v>
          </cell>
          <cell r="OI47">
            <v>0</v>
          </cell>
          <cell r="OJ47">
            <v>0</v>
          </cell>
          <cell r="OK47">
            <v>0</v>
          </cell>
          <cell r="OL47">
            <v>0</v>
          </cell>
          <cell r="OM47">
            <v>0</v>
          </cell>
          <cell r="ON47">
            <v>0</v>
          </cell>
          <cell r="OO47">
            <v>0</v>
          </cell>
          <cell r="OP47">
            <v>0</v>
          </cell>
          <cell r="OQ47">
            <v>0</v>
          </cell>
          <cell r="OR47">
            <v>0</v>
          </cell>
          <cell r="OS47">
            <v>0</v>
          </cell>
          <cell r="OT47">
            <v>0</v>
          </cell>
          <cell r="OU47">
            <v>0</v>
          </cell>
          <cell r="OV47">
            <v>0</v>
          </cell>
          <cell r="OW47">
            <v>0</v>
          </cell>
          <cell r="OX47">
            <v>0</v>
          </cell>
          <cell r="OY47">
            <v>0</v>
          </cell>
          <cell r="OZ47">
            <v>0</v>
          </cell>
          <cell r="PA47">
            <v>0</v>
          </cell>
          <cell r="PB47">
            <v>0</v>
          </cell>
          <cell r="PC47">
            <v>0</v>
          </cell>
          <cell r="PD47">
            <v>0</v>
          </cell>
          <cell r="PE47">
            <v>0</v>
          </cell>
          <cell r="PF47">
            <v>0</v>
          </cell>
          <cell r="PG47">
            <v>0</v>
          </cell>
          <cell r="PH47">
            <v>0</v>
          </cell>
          <cell r="PI47">
            <v>0</v>
          </cell>
          <cell r="PJ47">
            <v>0</v>
          </cell>
          <cell r="PK47">
            <v>0</v>
          </cell>
          <cell r="PL47">
            <v>0</v>
          </cell>
          <cell r="PM47">
            <v>0</v>
          </cell>
          <cell r="PN47">
            <v>0</v>
          </cell>
          <cell r="PO47">
            <v>0</v>
          </cell>
          <cell r="PP47">
            <v>0</v>
          </cell>
          <cell r="PQ47">
            <v>0</v>
          </cell>
          <cell r="PR47">
            <v>0</v>
          </cell>
          <cell r="PS47">
            <v>0</v>
          </cell>
          <cell r="PT47">
            <v>0</v>
          </cell>
          <cell r="PU47">
            <v>0</v>
          </cell>
          <cell r="PV47">
            <v>0</v>
          </cell>
          <cell r="PW47">
            <v>0</v>
          </cell>
          <cell r="PX47">
            <v>0</v>
          </cell>
          <cell r="PY47">
            <v>0</v>
          </cell>
          <cell r="PZ47">
            <v>0</v>
          </cell>
          <cell r="QA47">
            <v>0</v>
          </cell>
          <cell r="QB47">
            <v>0</v>
          </cell>
          <cell r="QC47">
            <v>0</v>
          </cell>
          <cell r="QD47">
            <v>0</v>
          </cell>
          <cell r="QE47">
            <v>0</v>
          </cell>
          <cell r="QF47">
            <v>0</v>
          </cell>
          <cell r="QG47">
            <v>0</v>
          </cell>
          <cell r="QH47">
            <v>0</v>
          </cell>
          <cell r="QI47">
            <v>0</v>
          </cell>
          <cell r="QJ47">
            <v>0</v>
          </cell>
          <cell r="QK47">
            <v>0</v>
          </cell>
          <cell r="QL47">
            <v>0</v>
          </cell>
          <cell r="QM47">
            <v>0</v>
          </cell>
          <cell r="QN47">
            <v>0</v>
          </cell>
          <cell r="QO47">
            <v>0</v>
          </cell>
          <cell r="QP47">
            <v>0</v>
          </cell>
          <cell r="QQ47">
            <v>0</v>
          </cell>
          <cell r="QR47">
            <v>0</v>
          </cell>
          <cell r="QS47">
            <v>0</v>
          </cell>
          <cell r="QT47">
            <v>0</v>
          </cell>
          <cell r="QU47">
            <v>0</v>
          </cell>
          <cell r="QV47">
            <v>0</v>
          </cell>
          <cell r="QW47">
            <v>0</v>
          </cell>
          <cell r="QX47">
            <v>0</v>
          </cell>
          <cell r="QY47">
            <v>0</v>
          </cell>
          <cell r="QZ47">
            <v>0</v>
          </cell>
          <cell r="RA47">
            <v>0</v>
          </cell>
          <cell r="RB47">
            <v>0</v>
          </cell>
          <cell r="RC47">
            <v>0</v>
          </cell>
          <cell r="RD47">
            <v>0</v>
          </cell>
          <cell r="RE47">
            <v>0</v>
          </cell>
          <cell r="RF47">
            <v>0</v>
          </cell>
          <cell r="RG47">
            <v>0</v>
          </cell>
          <cell r="RH47">
            <v>0</v>
          </cell>
          <cell r="RI47">
            <v>0</v>
          </cell>
          <cell r="RJ47">
            <v>0</v>
          </cell>
          <cell r="RK47">
            <v>0</v>
          </cell>
          <cell r="RL47">
            <v>0</v>
          </cell>
          <cell r="RM47">
            <v>0</v>
          </cell>
          <cell r="RN47">
            <v>0</v>
          </cell>
          <cell r="RO47">
            <v>0</v>
          </cell>
          <cell r="RP47">
            <v>0</v>
          </cell>
          <cell r="RQ47">
            <v>0</v>
          </cell>
          <cell r="RR47">
            <v>0</v>
          </cell>
          <cell r="RS47">
            <v>0</v>
          </cell>
          <cell r="RT47">
            <v>0</v>
          </cell>
          <cell r="RU47">
            <v>0</v>
          </cell>
          <cell r="RV47">
            <v>0</v>
          </cell>
          <cell r="RW47">
            <v>0</v>
          </cell>
          <cell r="RX47">
            <v>0</v>
          </cell>
          <cell r="RY47">
            <v>0</v>
          </cell>
          <cell r="RZ47">
            <v>0</v>
          </cell>
          <cell r="SA47">
            <v>0</v>
          </cell>
          <cell r="SB47">
            <v>0</v>
          </cell>
          <cell r="SC47">
            <v>0</v>
          </cell>
          <cell r="SD47">
            <v>0</v>
          </cell>
          <cell r="SE47">
            <v>0</v>
          </cell>
          <cell r="SF47">
            <v>0</v>
          </cell>
          <cell r="SG47">
            <v>0</v>
          </cell>
          <cell r="SH47">
            <v>0</v>
          </cell>
          <cell r="SI47">
            <v>0</v>
          </cell>
          <cell r="SJ47">
            <v>0</v>
          </cell>
          <cell r="SK47">
            <v>0</v>
          </cell>
          <cell r="SL47">
            <v>0</v>
          </cell>
          <cell r="SM47">
            <v>0</v>
          </cell>
          <cell r="SN47">
            <v>0</v>
          </cell>
          <cell r="SO47">
            <v>0</v>
          </cell>
          <cell r="SP47">
            <v>0</v>
          </cell>
          <cell r="SQ47">
            <v>0</v>
          </cell>
          <cell r="SR47">
            <v>0</v>
          </cell>
          <cell r="SS47">
            <v>0</v>
          </cell>
          <cell r="ST47">
            <v>0</v>
          </cell>
          <cell r="SU47">
            <v>0</v>
          </cell>
          <cell r="SV47">
            <v>0</v>
          </cell>
          <cell r="SW47">
            <v>0</v>
          </cell>
          <cell r="SX47">
            <v>0</v>
          </cell>
          <cell r="SY47">
            <v>0</v>
          </cell>
          <cell r="SZ47">
            <v>0</v>
          </cell>
          <cell r="TA47">
            <v>0</v>
          </cell>
          <cell r="TB47">
            <v>0</v>
          </cell>
          <cell r="TC47">
            <v>0</v>
          </cell>
          <cell r="TD47">
            <v>0</v>
          </cell>
          <cell r="TE47">
            <v>0</v>
          </cell>
          <cell r="TF47">
            <v>0</v>
          </cell>
          <cell r="TG47">
            <v>0</v>
          </cell>
          <cell r="TH47">
            <v>0</v>
          </cell>
          <cell r="TI47">
            <v>0</v>
          </cell>
          <cell r="TJ47">
            <v>0</v>
          </cell>
          <cell r="TK47">
            <v>0</v>
          </cell>
          <cell r="TL47">
            <v>0</v>
          </cell>
          <cell r="TM47">
            <v>0</v>
          </cell>
          <cell r="TN47">
            <v>0</v>
          </cell>
          <cell r="TO47">
            <v>0</v>
          </cell>
          <cell r="TP47">
            <v>0</v>
          </cell>
          <cell r="TQ47">
            <v>0</v>
          </cell>
          <cell r="TR47">
            <v>0</v>
          </cell>
          <cell r="TS47">
            <v>0</v>
          </cell>
          <cell r="TT47">
            <v>0</v>
          </cell>
          <cell r="TU47">
            <v>0</v>
          </cell>
          <cell r="TV47">
            <v>0</v>
          </cell>
          <cell r="TW47">
            <v>0</v>
          </cell>
          <cell r="TX47">
            <v>0</v>
          </cell>
          <cell r="TY47">
            <v>0</v>
          </cell>
          <cell r="TZ47">
            <v>0</v>
          </cell>
          <cell r="UA47">
            <v>0</v>
          </cell>
          <cell r="UB47">
            <v>0</v>
          </cell>
          <cell r="UC47">
            <v>0</v>
          </cell>
          <cell r="UD47">
            <v>0</v>
          </cell>
          <cell r="UE47">
            <v>0</v>
          </cell>
          <cell r="UF47">
            <v>0</v>
          </cell>
          <cell r="UG47">
            <v>0</v>
          </cell>
          <cell r="UH47">
            <v>0</v>
          </cell>
          <cell r="UI47">
            <v>0</v>
          </cell>
          <cell r="UJ47">
            <v>0</v>
          </cell>
          <cell r="UK47">
            <v>0</v>
          </cell>
          <cell r="UL47">
            <v>0</v>
          </cell>
          <cell r="UM47">
            <v>0</v>
          </cell>
          <cell r="UN47">
            <v>0</v>
          </cell>
          <cell r="UO47">
            <v>0</v>
          </cell>
          <cell r="UP47">
            <v>0</v>
          </cell>
          <cell r="UQ47">
            <v>0</v>
          </cell>
          <cell r="UR47">
            <v>0</v>
          </cell>
          <cell r="US47">
            <v>0</v>
          </cell>
          <cell r="UT47">
            <v>0</v>
          </cell>
          <cell r="UU47">
            <v>0</v>
          </cell>
          <cell r="UV47">
            <v>0</v>
          </cell>
          <cell r="UW47">
            <v>0</v>
          </cell>
          <cell r="UX47">
            <v>0</v>
          </cell>
          <cell r="UY47">
            <v>0</v>
          </cell>
          <cell r="UZ47">
            <v>0</v>
          </cell>
          <cell r="VA47">
            <v>0</v>
          </cell>
          <cell r="VB47">
            <v>0</v>
          </cell>
          <cell r="VC47">
            <v>0</v>
          </cell>
          <cell r="VD47">
            <v>0</v>
          </cell>
          <cell r="VE47">
            <v>0</v>
          </cell>
          <cell r="VF47">
            <v>0</v>
          </cell>
          <cell r="VG47">
            <v>0</v>
          </cell>
          <cell r="VH47">
            <v>0</v>
          </cell>
          <cell r="VI47">
            <v>0</v>
          </cell>
          <cell r="VJ47">
            <v>0</v>
          </cell>
          <cell r="VK47">
            <v>0</v>
          </cell>
          <cell r="VL47">
            <v>0</v>
          </cell>
          <cell r="VM47">
            <v>0</v>
          </cell>
          <cell r="VN47">
            <v>0</v>
          </cell>
          <cell r="VO47">
            <v>0</v>
          </cell>
          <cell r="VP47">
            <v>0</v>
          </cell>
          <cell r="VQ47">
            <v>0</v>
          </cell>
          <cell r="VR47">
            <v>0</v>
          </cell>
          <cell r="VS47">
            <v>0</v>
          </cell>
          <cell r="VT47">
            <v>0</v>
          </cell>
          <cell r="VU47">
            <v>0</v>
          </cell>
          <cell r="VV47">
            <v>0</v>
          </cell>
          <cell r="VW47">
            <v>0</v>
          </cell>
          <cell r="VX47">
            <v>0</v>
          </cell>
          <cell r="VY47">
            <v>0</v>
          </cell>
          <cell r="VZ47">
            <v>0</v>
          </cell>
          <cell r="WA47">
            <v>0</v>
          </cell>
          <cell r="WB47">
            <v>0</v>
          </cell>
          <cell r="WC47">
            <v>0</v>
          </cell>
          <cell r="WD47">
            <v>0</v>
          </cell>
          <cell r="WE47">
            <v>0</v>
          </cell>
          <cell r="WF47">
            <v>0</v>
          </cell>
          <cell r="WG47">
            <v>0</v>
          </cell>
          <cell r="WH47">
            <v>0</v>
          </cell>
          <cell r="WI47">
            <v>0</v>
          </cell>
          <cell r="WJ47">
            <v>0</v>
          </cell>
          <cell r="WK47">
            <v>0</v>
          </cell>
          <cell r="WL47">
            <v>0</v>
          </cell>
          <cell r="WM47">
            <v>0</v>
          </cell>
          <cell r="WN47">
            <v>0</v>
          </cell>
          <cell r="WO47">
            <v>0</v>
          </cell>
          <cell r="WP47">
            <v>0</v>
          </cell>
          <cell r="WQ47">
            <v>0</v>
          </cell>
          <cell r="WR47">
            <v>0</v>
          </cell>
          <cell r="WS47">
            <v>0</v>
          </cell>
          <cell r="WT47">
            <v>0</v>
          </cell>
          <cell r="WU47">
            <v>0</v>
          </cell>
          <cell r="WV47">
            <v>0</v>
          </cell>
          <cell r="WW47">
            <v>0</v>
          </cell>
          <cell r="WX47">
            <v>0</v>
          </cell>
          <cell r="WY47">
            <v>0</v>
          </cell>
          <cell r="WZ47">
            <v>0</v>
          </cell>
          <cell r="XA47">
            <v>0</v>
          </cell>
          <cell r="XB47">
            <v>0</v>
          </cell>
          <cell r="XC47">
            <v>0</v>
          </cell>
          <cell r="XD47">
            <v>0</v>
          </cell>
          <cell r="XE47">
            <v>0</v>
          </cell>
          <cell r="XF47">
            <v>0</v>
          </cell>
          <cell r="XG47">
            <v>0</v>
          </cell>
          <cell r="XH47">
            <v>0</v>
          </cell>
          <cell r="XI47">
            <v>0</v>
          </cell>
          <cell r="XJ47">
            <v>0</v>
          </cell>
          <cell r="XK47">
            <v>0</v>
          </cell>
          <cell r="XL47">
            <v>0</v>
          </cell>
          <cell r="XM47">
            <v>0</v>
          </cell>
          <cell r="XN47">
            <v>0</v>
          </cell>
          <cell r="XO47">
            <v>0</v>
          </cell>
          <cell r="XP47">
            <v>0</v>
          </cell>
          <cell r="XQ47">
            <v>0</v>
          </cell>
        </row>
        <row r="49">
          <cell r="BN49">
            <v>380339330.48466647</v>
          </cell>
          <cell r="BO49">
            <v>48304101.712209247</v>
          </cell>
          <cell r="BP49">
            <v>310965151.60476977</v>
          </cell>
          <cell r="BQ49">
            <v>134009458.97212362</v>
          </cell>
          <cell r="BR49">
            <v>822082700.43893707</v>
          </cell>
          <cell r="BS49">
            <v>147399701.77650851</v>
          </cell>
          <cell r="BT49">
            <v>309787320.99449527</v>
          </cell>
          <cell r="BU49">
            <v>187656853.51166981</v>
          </cell>
          <cell r="BV49">
            <v>1252314503.7699752</v>
          </cell>
          <cell r="BW49">
            <v>104985427.9006003</v>
          </cell>
          <cell r="BX49">
            <v>995312977.48915052</v>
          </cell>
          <cell r="BY49">
            <v>168263700.75530368</v>
          </cell>
          <cell r="BZ49">
            <v>540324645.51640093</v>
          </cell>
          <cell r="CA49">
            <v>99642250.902161524</v>
          </cell>
          <cell r="CB49">
            <v>437294727.62771738</v>
          </cell>
          <cell r="CC49">
            <v>212683532.88234046</v>
          </cell>
          <cell r="CD49">
            <v>1000536064.5922217</v>
          </cell>
          <cell r="CE49">
            <v>154382239.10946134</v>
          </cell>
          <cell r="CF49">
            <v>319380601.62433261</v>
          </cell>
          <cell r="CG49">
            <v>198286482.08334655</v>
          </cell>
          <cell r="CH49">
            <v>1366623635.2873263</v>
          </cell>
          <cell r="CI49">
            <v>109762367.73044731</v>
          </cell>
          <cell r="CJ49">
            <v>957980389.74116671</v>
          </cell>
          <cell r="CK49">
            <v>396394727.42674983</v>
          </cell>
          <cell r="CL49">
            <v>488573569.09813851</v>
          </cell>
          <cell r="CM49">
            <v>383026047.74651015</v>
          </cell>
          <cell r="CN49">
            <v>389250574.17157125</v>
          </cell>
          <cell r="CO49">
            <v>520081547.79534477</v>
          </cell>
          <cell r="CP49">
            <v>843180789.7769171</v>
          </cell>
          <cell r="CQ49">
            <v>454217337.81762373</v>
          </cell>
          <cell r="CR49">
            <v>253740400.20255339</v>
          </cell>
          <cell r="CS49">
            <v>508588852.97103608</v>
          </cell>
          <cell r="CT49">
            <v>1437040565.9123638</v>
          </cell>
          <cell r="CU49">
            <v>409285730.3560555</v>
          </cell>
          <cell r="CV49">
            <v>770324190.39270091</v>
          </cell>
          <cell r="CW49">
            <v>495861988.61671484</v>
          </cell>
          <cell r="CX49">
            <v>416732486.40534478</v>
          </cell>
          <cell r="CY49">
            <v>410106458.32755762</v>
          </cell>
          <cell r="CZ49">
            <v>340008534.98272669</v>
          </cell>
          <cell r="DA49">
            <v>1779518882.581389</v>
          </cell>
          <cell r="DB49">
            <v>671827334.90582776</v>
          </cell>
          <cell r="DC49">
            <v>466732500.75965792</v>
          </cell>
          <cell r="DD49">
            <v>202828983.38398683</v>
          </cell>
          <cell r="DE49">
            <v>530102921.38679057</v>
          </cell>
          <cell r="DF49">
            <v>1486893303.2804909</v>
          </cell>
          <cell r="DG49">
            <v>435144270.97136778</v>
          </cell>
          <cell r="DH49">
            <v>630426535.14163971</v>
          </cell>
          <cell r="DI49">
            <v>527900427.69787604</v>
          </cell>
          <cell r="DJ49">
            <v>373438874.41040224</v>
          </cell>
          <cell r="DK49">
            <v>1220703781.6929033</v>
          </cell>
          <cell r="DL49">
            <v>202273275.60259852</v>
          </cell>
          <cell r="DM49">
            <v>647416012.94233596</v>
          </cell>
          <cell r="DN49">
            <v>542777449.02905321</v>
          </cell>
          <cell r="DO49">
            <v>498508604.98295695</v>
          </cell>
          <cell r="DP49">
            <v>159477716.30477136</v>
          </cell>
          <cell r="DQ49">
            <v>550500423.01088858</v>
          </cell>
          <cell r="DR49">
            <v>1569347636.2100778</v>
          </cell>
          <cell r="DS49">
            <v>465265391.14985365</v>
          </cell>
          <cell r="DT49">
            <v>507631513.78577775</v>
          </cell>
          <cell r="DU49">
            <v>5785166739.0901146</v>
          </cell>
          <cell r="DV49">
            <v>269711398.73696125</v>
          </cell>
          <cell r="DW49">
            <v>455179371.47974908</v>
          </cell>
          <cell r="DX49">
            <v>169674754.07506385</v>
          </cell>
          <cell r="DY49">
            <v>684820540.48017383</v>
          </cell>
          <cell r="DZ49">
            <v>113690047.14467877</v>
          </cell>
          <cell r="EA49">
            <v>524807270.23362541</v>
          </cell>
          <cell r="EB49">
            <v>123746429.63755228</v>
          </cell>
          <cell r="EC49">
            <v>579428749.1225121</v>
          </cell>
          <cell r="ED49">
            <v>1647681349.4154279</v>
          </cell>
          <cell r="EE49">
            <v>486941681.79884452</v>
          </cell>
          <cell r="EF49">
            <v>120936598.83235921</v>
          </cell>
          <cell r="EG49">
            <v>594440954.18835533</v>
          </cell>
          <cell r="EH49">
            <v>236995477.57112199</v>
          </cell>
          <cell r="EI49">
            <v>1431452487.3420026</v>
          </cell>
          <cell r="EJ49">
            <v>137968497.61029434</v>
          </cell>
          <cell r="EK49">
            <v>728755677.55714309</v>
          </cell>
          <cell r="EL49">
            <v>85180300.074513152</v>
          </cell>
          <cell r="EM49">
            <v>556301133.60690212</v>
          </cell>
          <cell r="EN49">
            <v>98659570.553255662</v>
          </cell>
          <cell r="EO49">
            <v>614242462.98138165</v>
          </cell>
          <cell r="EP49">
            <v>1726594793.4161816</v>
          </cell>
          <cell r="EQ49">
            <v>13835838235.715385</v>
          </cell>
          <cell r="ER49">
            <v>101477235.49538976</v>
          </cell>
          <cell r="ES49">
            <v>627995284.25645363</v>
          </cell>
          <cell r="ET49">
            <v>159013670.39368081</v>
          </cell>
          <cell r="EU49">
            <v>509500192.78912634</v>
          </cell>
          <cell r="EV49">
            <v>118146642.16575882</v>
          </cell>
          <cell r="EW49">
            <v>761865153.70426071</v>
          </cell>
          <cell r="EX49">
            <v>71148111.517364293</v>
          </cell>
          <cell r="EY49">
            <v>577299229.77331877</v>
          </cell>
          <cell r="EZ49">
            <v>80759995.575680509</v>
          </cell>
          <cell r="FA49">
            <v>646483248.4897635</v>
          </cell>
          <cell r="FB49">
            <v>1208037441.2795086</v>
          </cell>
          <cell r="FC49">
            <v>530807077.3682909</v>
          </cell>
          <cell r="FD49">
            <v>85158063.404918239</v>
          </cell>
          <cell r="FE49">
            <v>631506144.90576553</v>
          </cell>
          <cell r="FF49">
            <v>142857476.97558782</v>
          </cell>
          <cell r="FG49">
            <v>2438957726.5972199</v>
          </cell>
          <cell r="FH49">
            <v>100021923.6474447</v>
          </cell>
          <cell r="FI49">
            <v>786373502.39842057</v>
          </cell>
          <cell r="FJ49">
            <v>53811615.897372738</v>
          </cell>
          <cell r="FK49">
            <v>537461627.61043084</v>
          </cell>
          <cell r="FL49">
            <v>64942119.670813769</v>
          </cell>
          <cell r="FM49">
            <v>609313227.20353866</v>
          </cell>
          <cell r="FN49">
            <v>1241462572.307281</v>
          </cell>
          <cell r="FO49">
            <v>15053955266.739681</v>
          </cell>
          <cell r="FP49">
            <v>71388497.957908228</v>
          </cell>
          <cell r="FQ49">
            <v>592283346.3374995</v>
          </cell>
          <cell r="FR49">
            <v>13202265.928427361</v>
          </cell>
          <cell r="FS49">
            <v>479768122.58585471</v>
          </cell>
          <cell r="FT49">
            <v>82538914.33809033</v>
          </cell>
          <cell r="FU49">
            <v>751654544.0840863</v>
          </cell>
          <cell r="FV49">
            <v>43167851.407710575</v>
          </cell>
          <cell r="FW49">
            <v>558011682.74870217</v>
          </cell>
          <cell r="FX49">
            <v>51122462.026032016</v>
          </cell>
          <cell r="FY49">
            <v>631663903.72614527</v>
          </cell>
          <cell r="FZ49">
            <v>640465035.11465871</v>
          </cell>
          <cell r="GA49">
            <v>505446063.98286557</v>
          </cell>
          <cell r="GB49">
            <v>58734225.806268618</v>
          </cell>
          <cell r="GC49">
            <v>197368670.78042006</v>
          </cell>
          <cell r="GD49">
            <v>2094807.9973360109</v>
          </cell>
          <cell r="GE49">
            <v>17161653.244566333</v>
          </cell>
          <cell r="GF49">
            <v>70659730.00712274</v>
          </cell>
          <cell r="GG49">
            <v>294666202.50640434</v>
          </cell>
          <cell r="GH49">
            <v>35800893.120682888</v>
          </cell>
          <cell r="GI49">
            <v>90469928.639600322</v>
          </cell>
          <cell r="GJ49">
            <v>45127449.82803683</v>
          </cell>
          <cell r="GK49">
            <v>165176387.39127567</v>
          </cell>
          <cell r="GL49">
            <v>654863509.84179437</v>
          </cell>
          <cell r="GM49">
            <v>15527713398.519388</v>
          </cell>
          <cell r="GN49">
            <v>57427813.360140361</v>
          </cell>
          <cell r="GO49">
            <v>138286520.74107796</v>
          </cell>
          <cell r="GP49">
            <v>1512141.8746859999</v>
          </cell>
          <cell r="GQ49">
            <v>17681619.674755234</v>
          </cell>
          <cell r="GR49">
            <v>64675055.959541425</v>
          </cell>
          <cell r="GS49">
            <v>301359262.145491</v>
          </cell>
          <cell r="GT49">
            <v>35481593.374815442</v>
          </cell>
          <cell r="GU49">
            <v>92475748.625995874</v>
          </cell>
          <cell r="GV49">
            <v>43150757.947632931</v>
          </cell>
          <cell r="GW49">
            <v>168707676.75836334</v>
          </cell>
          <cell r="GX49">
            <v>5548513.7664047563</v>
          </cell>
          <cell r="GY49">
            <v>26945424.335024264</v>
          </cell>
          <cell r="GZ49">
            <v>56077262.537357442</v>
          </cell>
          <cell r="HA49">
            <v>135175171.48414549</v>
          </cell>
          <cell r="HB49">
            <v>1088054.3664741223</v>
          </cell>
          <cell r="HC49">
            <v>12125242.255954685</v>
          </cell>
          <cell r="HD49">
            <v>59957294.804408893</v>
          </cell>
          <cell r="HE49">
            <v>301983430.05908173</v>
          </cell>
          <cell r="HF49">
            <v>34223664.06008625</v>
          </cell>
          <cell r="HG49">
            <v>88529908.738847792</v>
          </cell>
          <cell r="HH49">
            <v>41098119.515538029</v>
          </cell>
          <cell r="HI49">
            <v>155900110.70332772</v>
          </cell>
          <cell r="HJ49">
            <v>5104388.1296184584</v>
          </cell>
          <cell r="HK49">
            <v>27741255.433251634</v>
          </cell>
          <cell r="HL49">
            <v>54709770.45151604</v>
          </cell>
          <cell r="HM49">
            <v>138658087.27419841</v>
          </cell>
          <cell r="HN49">
            <v>719636.56028533331</v>
          </cell>
          <cell r="HO49">
            <v>12690154.829990691</v>
          </cell>
          <cell r="HP49">
            <v>53596758.291991897</v>
          </cell>
          <cell r="HQ49">
            <v>309526820.12775415</v>
          </cell>
          <cell r="HR49">
            <v>34224019.950229444</v>
          </cell>
          <cell r="HS49">
            <v>90869262.480022117</v>
          </cell>
          <cell r="HT49">
            <v>39746793.265464678</v>
          </cell>
          <cell r="HU49">
            <v>159982580.77552664</v>
          </cell>
          <cell r="HV49">
            <v>4813511.6846467666</v>
          </cell>
          <cell r="HW49">
            <v>28585177.685094967</v>
          </cell>
          <cell r="HX49">
            <v>53823953.579400867</v>
          </cell>
          <cell r="HY49">
            <v>142244040.5608145</v>
          </cell>
          <cell r="HZ49">
            <v>353101.42773076665</v>
          </cell>
          <cell r="IA49">
            <v>13479904.539650923</v>
          </cell>
          <cell r="IB49">
            <v>48692994.164809979</v>
          </cell>
          <cell r="IC49">
            <v>81699526.173871487</v>
          </cell>
          <cell r="ID49">
            <v>33023697.110240392</v>
          </cell>
          <cell r="IE49">
            <v>86246241.882752016</v>
          </cell>
          <cell r="IF49">
            <v>37887371.33394523</v>
          </cell>
          <cell r="IG49">
            <v>154779089.4517749</v>
          </cell>
          <cell r="IH49">
            <v>4403631.6996580027</v>
          </cell>
          <cell r="II49">
            <v>22312168.901450161</v>
          </cell>
          <cell r="IJ49">
            <v>52370186.408144087</v>
          </cell>
          <cell r="IK49">
            <v>138720799.89112663</v>
          </cell>
          <cell r="IL49">
            <v>126169.60000000001</v>
          </cell>
          <cell r="IM49">
            <v>4275422.45</v>
          </cell>
          <cell r="IN49">
            <v>47357703.410681121</v>
          </cell>
          <cell r="IO49">
            <v>77154685.831894532</v>
          </cell>
          <cell r="IP49">
            <v>33074233.797731534</v>
          </cell>
          <cell r="IQ49">
            <v>88376099.432160303</v>
          </cell>
          <cell r="IR49">
            <v>36590631.411290541</v>
          </cell>
          <cell r="IS49">
            <v>158720146.97193468</v>
          </cell>
          <cell r="IT49">
            <v>4262988.3176033488</v>
          </cell>
          <cell r="IU49">
            <v>22863169.621493474</v>
          </cell>
          <cell r="IV49">
            <v>51504293.98331967</v>
          </cell>
          <cell r="IW49">
            <v>142146520.66989091</v>
          </cell>
          <cell r="IX49">
            <v>0</v>
          </cell>
          <cell r="IY49">
            <v>0</v>
          </cell>
          <cell r="IZ49">
            <v>47569683.710008122</v>
          </cell>
          <cell r="JA49">
            <v>79060026.708250418</v>
          </cell>
          <cell r="JB49">
            <v>32004874.454983741</v>
          </cell>
          <cell r="JC49">
            <v>90558553.976889685</v>
          </cell>
          <cell r="JD49">
            <v>34859283.416553512</v>
          </cell>
          <cell r="JE49">
            <v>158138561.32386377</v>
          </cell>
          <cell r="JF49">
            <v>3970269.6333460375</v>
          </cell>
          <cell r="JG49">
            <v>23427777.346522689</v>
          </cell>
          <cell r="JH49">
            <v>49987859.924537808</v>
          </cell>
          <cell r="JI49">
            <v>145656839.88568309</v>
          </cell>
          <cell r="JJ49">
            <v>0</v>
          </cell>
          <cell r="JK49">
            <v>0</v>
          </cell>
          <cell r="JL49">
            <v>46173760.825414136</v>
          </cell>
          <cell r="JM49">
            <v>81012420.123489335</v>
          </cell>
          <cell r="JN49">
            <v>31946826.696712233</v>
          </cell>
          <cell r="JO49">
            <v>92794904.40376839</v>
          </cell>
          <cell r="JP49">
            <v>33480511.290884707</v>
          </cell>
          <cell r="JQ49">
            <v>162043805.20853156</v>
          </cell>
          <cell r="JR49">
            <v>3795355.0540618547</v>
          </cell>
          <cell r="JS49">
            <v>24006328.102568168</v>
          </cell>
          <cell r="JT49">
            <v>48927079.913446121</v>
          </cell>
          <cell r="JU49">
            <v>149253846.70338556</v>
          </cell>
          <cell r="JV49">
            <v>0</v>
          </cell>
          <cell r="JW49">
            <v>0</v>
          </cell>
          <cell r="JX49">
            <v>46248303.606952377</v>
          </cell>
          <cell r="JY49">
            <v>83013028.043662995</v>
          </cell>
          <cell r="JZ49">
            <v>30971358.204109877</v>
          </cell>
          <cell r="KA49">
            <v>95086481.675734252</v>
          </cell>
          <cell r="KB49">
            <v>31811271.325508695</v>
          </cell>
          <cell r="KC49">
            <v>166045489.39005709</v>
          </cell>
          <cell r="KD49">
            <v>3501802.9567402136</v>
          </cell>
          <cell r="KE49">
            <v>24599166.21384884</v>
          </cell>
          <cell r="KF49">
            <v>47495503.170334503</v>
          </cell>
          <cell r="KG49">
            <v>152939681.87996736</v>
          </cell>
          <cell r="KH49">
            <v>0</v>
          </cell>
          <cell r="KI49">
            <v>0</v>
          </cell>
          <cell r="KJ49">
            <v>45000284.030956112</v>
          </cell>
          <cell r="KK49">
            <v>85063041.129663855</v>
          </cell>
          <cell r="KL49">
            <v>30623993.301096663</v>
          </cell>
          <cell r="KM49">
            <v>97434649.623956874</v>
          </cell>
          <cell r="KN49">
            <v>30039169.359585047</v>
          </cell>
          <cell r="KO49">
            <v>170145995.46895823</v>
          </cell>
          <cell r="KP49">
            <v>3270300.9933722005</v>
          </cell>
          <cell r="KQ49">
            <v>25206644.507696595</v>
          </cell>
          <cell r="KR49">
            <v>45963382.609060697</v>
          </cell>
          <cell r="KS49">
            <v>156716539.03855494</v>
          </cell>
          <cell r="KT49">
            <v>0</v>
          </cell>
          <cell r="KU49">
            <v>0</v>
          </cell>
          <cell r="KV49">
            <v>44675861.284316018</v>
          </cell>
          <cell r="KW49">
            <v>87163679.445846215</v>
          </cell>
          <cell r="KX49">
            <v>29398006.41940017</v>
          </cell>
          <cell r="KY49">
            <v>99840805.759521022</v>
          </cell>
          <cell r="KZ49">
            <v>28006262.440951511</v>
          </cell>
          <cell r="LA49">
            <v>174347763.85956004</v>
          </cell>
          <cell r="LB49">
            <v>2936158.5196588235</v>
          </cell>
          <cell r="LC49">
            <v>25829124.5245413</v>
          </cell>
          <cell r="LD49">
            <v>44084774.858047627</v>
          </cell>
          <cell r="LE49">
            <v>160586665.97396582</v>
          </cell>
          <cell r="LF49">
            <v>0</v>
          </cell>
          <cell r="LG49">
            <v>0</v>
          </cell>
          <cell r="LH49">
            <v>43074791.108477719</v>
          </cell>
          <cell r="LI49">
            <v>89316193.186147094</v>
          </cell>
          <cell r="LJ49">
            <v>29089009.499177758</v>
          </cell>
          <cell r="LK49">
            <v>102306382.10515477</v>
          </cell>
          <cell r="LL49">
            <v>26169991.956928201</v>
          </cell>
          <cell r="LM49">
            <v>178653295.24240625</v>
          </cell>
          <cell r="LN49">
            <v>2683253.1389784254</v>
          </cell>
          <cell r="LO49">
            <v>26466976.733081438</v>
          </cell>
          <cell r="LP49">
            <v>42580999.021647625</v>
          </cell>
          <cell r="LQ49">
            <v>164552365.99048278</v>
          </cell>
          <cell r="LR49">
            <v>0</v>
          </cell>
          <cell r="LS49">
            <v>0</v>
          </cell>
          <cell r="LT49">
            <v>42830553.970398635</v>
          </cell>
          <cell r="LU49">
            <v>91521863.418138593</v>
          </cell>
          <cell r="LV49">
            <v>27777039.29571658</v>
          </cell>
          <cell r="LW49">
            <v>104832846.04749715</v>
          </cell>
          <cell r="LX49">
            <v>23932874.361954741</v>
          </cell>
          <cell r="LY49">
            <v>183065152.05253819</v>
          </cell>
          <cell r="LZ49">
            <v>2326407.9763115435</v>
          </cell>
          <cell r="MA49">
            <v>27120580.750768386</v>
          </cell>
          <cell r="MB49">
            <v>40499922.228853464</v>
          </cell>
          <cell r="MC49">
            <v>168615999.27266425</v>
          </cell>
          <cell r="MD49">
            <v>0</v>
          </cell>
          <cell r="ME49">
            <v>0</v>
          </cell>
          <cell r="MF49">
            <v>41116846.0580924</v>
          </cell>
          <cell r="MG49">
            <v>93782002.845454529</v>
          </cell>
          <cell r="MH49">
            <v>27323966.143863317</v>
          </cell>
          <cell r="MI49">
            <v>107421701.21041261</v>
          </cell>
          <cell r="MJ49">
            <v>21838798.890606705</v>
          </cell>
          <cell r="MK49">
            <v>187585960.00452673</v>
          </cell>
          <cell r="ML49">
            <v>2029324.7466618423</v>
          </cell>
          <cell r="MM49">
            <v>27790325.569735534</v>
          </cell>
          <cell r="MN49">
            <v>38745468.61897061</v>
          </cell>
          <cell r="MO49">
            <v>172779984.29000708</v>
          </cell>
          <cell r="MP49">
            <v>0</v>
          </cell>
          <cell r="MQ49">
            <v>0</v>
          </cell>
          <cell r="MR49">
            <v>40689026.271878727</v>
          </cell>
          <cell r="MS49">
            <v>96097956.589045599</v>
          </cell>
          <cell r="MT49">
            <v>25920480.443616122</v>
          </cell>
          <cell r="MU49">
            <v>110074488.3498721</v>
          </cell>
          <cell r="MV49">
            <v>19382131.818955913</v>
          </cell>
          <cell r="MW49">
            <v>192218409.65516523</v>
          </cell>
          <cell r="MX49">
            <v>1648341.9823303863</v>
          </cell>
          <cell r="MY49">
            <v>28476609.788306825</v>
          </cell>
          <cell r="MZ49">
            <v>36446371.165293932</v>
          </cell>
          <cell r="NA49">
            <v>177046799.23629761</v>
          </cell>
          <cell r="NB49">
            <v>0</v>
          </cell>
          <cell r="NC49">
            <v>0</v>
          </cell>
          <cell r="ND49">
            <v>38855419.524897337</v>
          </cell>
          <cell r="NE49">
            <v>98471102.987727329</v>
          </cell>
          <cell r="NF49">
            <v>25309697.178717922</v>
          </cell>
          <cell r="NG49">
            <v>112792786.27093332</v>
          </cell>
          <cell r="NH49">
            <v>17009061.537760727</v>
          </cell>
          <cell r="NI49">
            <v>196965258.0047532</v>
          </cell>
          <cell r="NJ49">
            <v>1303295.3822661522</v>
          </cell>
          <cell r="NK49">
            <v>29179841.84822233</v>
          </cell>
          <cell r="NL49">
            <v>34419932.678471752</v>
          </cell>
          <cell r="NM49">
            <v>181418983.50450754</v>
          </cell>
          <cell r="NN49">
            <v>0</v>
          </cell>
          <cell r="NO49">
            <v>0</v>
          </cell>
          <cell r="NP49">
            <v>38226269.41858083</v>
          </cell>
          <cell r="NQ49">
            <v>100902854.41849795</v>
          </cell>
          <cell r="NR49">
            <v>23940130.339753605</v>
          </cell>
          <cell r="NS49">
            <v>115578212.76736577</v>
          </cell>
          <cell r="NT49">
            <v>14395144.829355333</v>
          </cell>
          <cell r="NU49">
            <v>201829330.13792363</v>
          </cell>
          <cell r="NV49">
            <v>901607.2550269647</v>
          </cell>
          <cell r="NW49">
            <v>29900440.277722184</v>
          </cell>
          <cell r="NX49">
            <v>32061199.940095868</v>
          </cell>
          <cell r="NY49">
            <v>185899139.19811258</v>
          </cell>
          <cell r="NZ49">
            <v>0</v>
          </cell>
          <cell r="OA49">
            <v>0</v>
          </cell>
          <cell r="OB49">
            <v>36465417.660934977</v>
          </cell>
          <cell r="OC49">
            <v>103394658.13711376</v>
          </cell>
          <cell r="OD49">
            <v>23025691.401698325</v>
          </cell>
          <cell r="OE49">
            <v>118432425.58448006</v>
          </cell>
          <cell r="OF49">
            <v>11641753.452403631</v>
          </cell>
          <cell r="OG49">
            <v>206813520.90499097</v>
          </cell>
          <cell r="OH49">
            <v>499589.76956423774</v>
          </cell>
          <cell r="OI49">
            <v>30638833.940633468</v>
          </cell>
          <cell r="OJ49">
            <v>29564978.144354507</v>
          </cell>
          <cell r="OK49">
            <v>190489932.67973307</v>
          </cell>
          <cell r="OL49">
            <v>0</v>
          </cell>
          <cell r="OM49">
            <v>0</v>
          </cell>
          <cell r="ON49">
            <v>35415514.314273432</v>
          </cell>
          <cell r="OO49">
            <v>105947997.13942292</v>
          </cell>
          <cell r="OP49">
            <v>21421197.493533641</v>
          </cell>
          <cell r="OQ49">
            <v>121357123.40573417</v>
          </cell>
          <cell r="OR49">
            <v>8695813.6246809307</v>
          </cell>
          <cell r="OS49">
            <v>211920796.64482</v>
          </cell>
          <cell r="OT49">
            <v>0</v>
          </cell>
          <cell r="OU49">
            <v>0</v>
          </cell>
          <cell r="OV49">
            <v>26778930.41048998</v>
          </cell>
          <cell r="OW49">
            <v>195194096.15801835</v>
          </cell>
          <cell r="OX49">
            <v>0</v>
          </cell>
          <cell r="OY49">
            <v>0</v>
          </cell>
          <cell r="OZ49">
            <v>33318522.242599502</v>
          </cell>
          <cell r="PA49">
            <v>108564391.04396954</v>
          </cell>
          <cell r="PB49">
            <v>20450009.426513061</v>
          </cell>
          <cell r="PC49">
            <v>124354046.86370416</v>
          </cell>
          <cell r="PD49">
            <v>5685989.0923833176</v>
          </cell>
          <cell r="PE49">
            <v>17161637.200641491</v>
          </cell>
          <cell r="PF49">
            <v>0</v>
          </cell>
          <cell r="PG49">
            <v>0</v>
          </cell>
          <cell r="PH49">
            <v>24138479.719551466</v>
          </cell>
          <cell r="PI49">
            <v>200014429.31371987</v>
          </cell>
          <cell r="PJ49">
            <v>0</v>
          </cell>
          <cell r="PK49">
            <v>0</v>
          </cell>
          <cell r="PL49">
            <v>32228118.02598884</v>
          </cell>
          <cell r="PM49">
            <v>111245396.99639414</v>
          </cell>
          <cell r="PN49">
            <v>18735288.671312317</v>
          </cell>
          <cell r="PO49">
            <v>127424979.57602096</v>
          </cell>
          <cell r="PP49">
            <v>5472646.3747157399</v>
          </cell>
          <cell r="PQ49">
            <v>17585445.145823415</v>
          </cell>
          <cell r="PR49">
            <v>0</v>
          </cell>
          <cell r="PS49">
            <v>0</v>
          </cell>
          <cell r="PT49">
            <v>11681630.497466423</v>
          </cell>
          <cell r="PU49">
            <v>113088389.17438261</v>
          </cell>
          <cell r="PV49">
            <v>0</v>
          </cell>
          <cell r="PW49">
            <v>0</v>
          </cell>
          <cell r="PX49">
            <v>29986670.018339563</v>
          </cell>
          <cell r="PY49">
            <v>113992610.59616812</v>
          </cell>
          <cell r="PZ49">
            <v>17559196.471697778</v>
          </cell>
          <cell r="QA49">
            <v>130571749.20688948</v>
          </cell>
          <cell r="QB49">
            <v>5306923.1528910985</v>
          </cell>
          <cell r="QC49">
            <v>18019719.06067358</v>
          </cell>
          <cell r="QD49">
            <v>0</v>
          </cell>
          <cell r="QE49">
            <v>0</v>
          </cell>
          <cell r="QF49">
            <v>10017521.821726719</v>
          </cell>
          <cell r="QG49">
            <v>114618535.25923164</v>
          </cell>
          <cell r="QH49">
            <v>0</v>
          </cell>
          <cell r="QI49">
            <v>0</v>
          </cell>
          <cell r="QJ49">
            <v>28633443.323090091</v>
          </cell>
          <cell r="QK49">
            <v>116807666.84621395</v>
          </cell>
          <cell r="QL49">
            <v>15723496.605724407</v>
          </cell>
          <cell r="QM49">
            <v>132518153.52488078</v>
          </cell>
          <cell r="QN49">
            <v>5070245.9059866425</v>
          </cell>
          <cell r="QO49">
            <v>18464717.403114598</v>
          </cell>
          <cell r="QP49">
            <v>0</v>
          </cell>
          <cell r="QQ49">
            <v>0</v>
          </cell>
          <cell r="QR49">
            <v>8167050.3315351987</v>
          </cell>
          <cell r="QS49">
            <v>117449048.76677512</v>
          </cell>
          <cell r="QT49">
            <v>0</v>
          </cell>
          <cell r="QU49">
            <v>0</v>
          </cell>
          <cell r="QV49">
            <v>26238336.26604712</v>
          </cell>
          <cell r="QW49">
            <v>119692241.12597659</v>
          </cell>
          <cell r="QX49">
            <v>14332007.39049753</v>
          </cell>
          <cell r="QY49">
            <v>135790699.47653291</v>
          </cell>
          <cell r="QZ49">
            <v>4875735.6467186967</v>
          </cell>
          <cell r="RA49">
            <v>18920705.013707269</v>
          </cell>
          <cell r="RB49">
            <v>0</v>
          </cell>
          <cell r="RC49">
            <v>0</v>
          </cell>
          <cell r="RD49">
            <v>6311038.7520385962</v>
          </cell>
          <cell r="RE49">
            <v>120349462.02219328</v>
          </cell>
          <cell r="RF49">
            <v>0</v>
          </cell>
          <cell r="RG49">
            <v>0</v>
          </cell>
          <cell r="RH49">
            <v>24598730.854836479</v>
          </cell>
          <cell r="RI49">
            <v>122648050.18852471</v>
          </cell>
          <cell r="RJ49">
            <v>12451730.222276233</v>
          </cell>
          <cell r="RK49">
            <v>139144061.20112488</v>
          </cell>
          <cell r="RL49">
            <v>4639275.0039777784</v>
          </cell>
          <cell r="RM49">
            <v>19387953.273270339</v>
          </cell>
          <cell r="RN49">
            <v>0</v>
          </cell>
          <cell r="RO49">
            <v>0</v>
          </cell>
          <cell r="RP49">
            <v>4311260.2286620112</v>
          </cell>
          <cell r="RQ49">
            <v>123321501.20511398</v>
          </cell>
          <cell r="RR49">
            <v>0</v>
          </cell>
          <cell r="RS49">
            <v>0</v>
          </cell>
          <cell r="RT49">
            <v>22161971.537863448</v>
          </cell>
          <cell r="RU49">
            <v>125676853.18227552</v>
          </cell>
          <cell r="RV49">
            <v>10750268.111534011</v>
          </cell>
          <cell r="RW49">
            <v>142580234.45035967</v>
          </cell>
          <cell r="RX49">
            <v>4388162.0820468301</v>
          </cell>
          <cell r="RY49">
            <v>19866740.264392648</v>
          </cell>
          <cell r="RZ49">
            <v>0</v>
          </cell>
          <cell r="SA49">
            <v>0</v>
          </cell>
          <cell r="SB49">
            <v>2208863.5708273412</v>
          </cell>
          <cell r="SC49">
            <v>126366935.12330307</v>
          </cell>
          <cell r="SD49">
            <v>0</v>
          </cell>
          <cell r="SE49">
            <v>0</v>
          </cell>
          <cell r="SF49">
            <v>20088963.531449798</v>
          </cell>
          <cell r="SG49">
            <v>128780452.69795108</v>
          </cell>
          <cell r="SH49">
            <v>8669804.6487118993</v>
          </cell>
          <cell r="SI49">
            <v>146101264.26118127</v>
          </cell>
          <cell r="SJ49">
            <v>4099293.8149902024</v>
          </cell>
          <cell r="SK49">
            <v>20357350.936933871</v>
          </cell>
          <cell r="SL49">
            <v>0</v>
          </cell>
          <cell r="SM49">
            <v>0</v>
          </cell>
          <cell r="SN49">
            <v>0</v>
          </cell>
          <cell r="SO49">
            <v>0</v>
          </cell>
          <cell r="SP49">
            <v>0</v>
          </cell>
          <cell r="SQ49">
            <v>0</v>
          </cell>
          <cell r="SR49">
            <v>17356659.43999017</v>
          </cell>
          <cell r="SS49">
            <v>131960695.84138942</v>
          </cell>
          <cell r="ST49">
            <v>6774524.8861978892</v>
          </cell>
          <cell r="SU49">
            <v>149709246.17287776</v>
          </cell>
          <cell r="SV49">
            <v>3839641.8217909764</v>
          </cell>
          <cell r="SW49">
            <v>20860077.277612295</v>
          </cell>
          <cell r="SX49">
            <v>0</v>
          </cell>
          <cell r="SY49">
            <v>0</v>
          </cell>
          <cell r="SZ49">
            <v>0</v>
          </cell>
          <cell r="TA49">
            <v>0</v>
          </cell>
          <cell r="TB49">
            <v>0</v>
          </cell>
          <cell r="TC49">
            <v>0</v>
          </cell>
          <cell r="TD49">
            <v>15066722.648587344</v>
          </cell>
          <cell r="TE49">
            <v>135219475.33284873</v>
          </cell>
          <cell r="TF49">
            <v>4553985.9426203761</v>
          </cell>
          <cell r="TG49">
            <v>153406327.47424045</v>
          </cell>
          <cell r="TH49">
            <v>3521666.0501506748</v>
          </cell>
          <cell r="TI49">
            <v>21375218.483780578</v>
          </cell>
          <cell r="TJ49">
            <v>0</v>
          </cell>
          <cell r="TK49">
            <v>0</v>
          </cell>
          <cell r="TL49">
            <v>0</v>
          </cell>
          <cell r="TM49">
            <v>0</v>
          </cell>
          <cell r="TN49">
            <v>0</v>
          </cell>
          <cell r="TO49">
            <v>0</v>
          </cell>
          <cell r="TP49">
            <v>12149661.607993105</v>
          </cell>
          <cell r="TQ49">
            <v>138558730.63345897</v>
          </cell>
          <cell r="TR49">
            <v>2374331.6680493099</v>
          </cell>
          <cell r="TS49">
            <v>157194708.48152179</v>
          </cell>
          <cell r="TT49">
            <v>3225299.1303044204</v>
          </cell>
          <cell r="TU49">
            <v>21903081.141492922</v>
          </cell>
          <cell r="TV49">
            <v>0</v>
          </cell>
          <cell r="TW49">
            <v>0</v>
          </cell>
          <cell r="TX49">
            <v>0</v>
          </cell>
          <cell r="TY49">
            <v>0</v>
          </cell>
          <cell r="TZ49">
            <v>0</v>
          </cell>
          <cell r="UA49">
            <v>0</v>
          </cell>
          <cell r="UB49">
            <v>9492035.2686100025</v>
          </cell>
          <cell r="UC49">
            <v>141980449.09949127</v>
          </cell>
          <cell r="UD49">
            <v>0</v>
          </cell>
          <cell r="UE49">
            <v>0</v>
          </cell>
          <cell r="UF49">
            <v>2876027.2742897165</v>
          </cell>
          <cell r="UG49">
            <v>22443979.40796962</v>
          </cell>
          <cell r="UH49">
            <v>0</v>
          </cell>
          <cell r="UI49">
            <v>0</v>
          </cell>
          <cell r="UJ49">
            <v>0</v>
          </cell>
          <cell r="UK49">
            <v>0</v>
          </cell>
          <cell r="UL49">
            <v>0</v>
          </cell>
          <cell r="UM49">
            <v>0</v>
          </cell>
          <cell r="UN49">
            <v>6378572.3441963466</v>
          </cell>
          <cell r="UO49">
            <v>145486667.16513202</v>
          </cell>
          <cell r="UP49">
            <v>0</v>
          </cell>
          <cell r="UQ49">
            <v>0</v>
          </cell>
          <cell r="UR49">
            <v>2539923.065114731</v>
          </cell>
          <cell r="US49">
            <v>22998235.198567584</v>
          </cell>
          <cell r="UT49">
            <v>0</v>
          </cell>
          <cell r="UU49">
            <v>0</v>
          </cell>
          <cell r="UV49">
            <v>0</v>
          </cell>
          <cell r="UW49">
            <v>0</v>
          </cell>
          <cell r="UX49">
            <v>0</v>
          </cell>
          <cell r="UY49">
            <v>0</v>
          </cell>
          <cell r="UZ49">
            <v>3322212.3440134497</v>
          </cell>
          <cell r="VA49">
            <v>149079471.55446592</v>
          </cell>
          <cell r="VB49">
            <v>0</v>
          </cell>
          <cell r="VC49">
            <v>0</v>
          </cell>
          <cell r="VD49">
            <v>2168872.2164629856</v>
          </cell>
          <cell r="VE49">
            <v>23566178.378368121</v>
          </cell>
          <cell r="VF49">
            <v>0</v>
          </cell>
          <cell r="VG49">
            <v>0</v>
          </cell>
          <cell r="VH49">
            <v>0</v>
          </cell>
          <cell r="VI49">
            <v>0</v>
          </cell>
          <cell r="VJ49">
            <v>0</v>
          </cell>
          <cell r="VK49">
            <v>0</v>
          </cell>
          <cell r="VL49">
            <v>0</v>
          </cell>
          <cell r="VM49">
            <v>0</v>
          </cell>
          <cell r="VN49">
            <v>0</v>
          </cell>
          <cell r="VO49">
            <v>0</v>
          </cell>
          <cell r="VP49">
            <v>1777946.145580309</v>
          </cell>
          <cell r="VQ49">
            <v>24148146.958495978</v>
          </cell>
          <cell r="VR49">
            <v>0</v>
          </cell>
          <cell r="VS49">
            <v>0</v>
          </cell>
          <cell r="VT49">
            <v>0</v>
          </cell>
          <cell r="VU49">
            <v>0</v>
          </cell>
          <cell r="VV49">
            <v>0</v>
          </cell>
          <cell r="VW49">
            <v>0</v>
          </cell>
          <cell r="VX49">
            <v>0</v>
          </cell>
          <cell r="VY49">
            <v>0</v>
          </cell>
          <cell r="VZ49">
            <v>0</v>
          </cell>
          <cell r="WA49">
            <v>0</v>
          </cell>
          <cell r="WB49">
            <v>1358922.887101887</v>
          </cell>
          <cell r="WC49">
            <v>24744487.29728654</v>
          </cell>
          <cell r="WD49">
            <v>0</v>
          </cell>
          <cell r="WE49">
            <v>0</v>
          </cell>
          <cell r="WF49">
            <v>0</v>
          </cell>
          <cell r="WG49">
            <v>0</v>
          </cell>
          <cell r="WH49">
            <v>0</v>
          </cell>
          <cell r="WI49">
            <v>0</v>
          </cell>
          <cell r="WJ49">
            <v>0</v>
          </cell>
          <cell r="WK49">
            <v>0</v>
          </cell>
          <cell r="WL49">
            <v>0</v>
          </cell>
          <cell r="WM49">
            <v>0</v>
          </cell>
          <cell r="WN49">
            <v>933421.7264296572</v>
          </cell>
          <cell r="WO49">
            <v>25355554.306420796</v>
          </cell>
          <cell r="WP49">
            <v>0</v>
          </cell>
          <cell r="WQ49">
            <v>0</v>
          </cell>
          <cell r="WR49">
            <v>0</v>
          </cell>
          <cell r="WS49">
            <v>0</v>
          </cell>
          <cell r="WT49">
            <v>0</v>
          </cell>
          <cell r="WU49">
            <v>0</v>
          </cell>
          <cell r="WV49">
            <v>0</v>
          </cell>
          <cell r="WW49">
            <v>0</v>
          </cell>
          <cell r="WX49">
            <v>0</v>
          </cell>
          <cell r="WY49">
            <v>0</v>
          </cell>
          <cell r="WZ49">
            <v>475623.01048565318</v>
          </cell>
          <cell r="XA49">
            <v>25981711.662150886</v>
          </cell>
          <cell r="XB49">
            <v>0</v>
          </cell>
          <cell r="XC49">
            <v>0</v>
          </cell>
          <cell r="XD49">
            <v>0</v>
          </cell>
          <cell r="XE49">
            <v>0</v>
          </cell>
          <cell r="XF49">
            <v>0</v>
          </cell>
          <cell r="XG49">
            <v>0</v>
          </cell>
          <cell r="XH49">
            <v>0</v>
          </cell>
          <cell r="XI49">
            <v>0</v>
          </cell>
          <cell r="XJ49">
            <v>0</v>
          </cell>
          <cell r="XK49">
            <v>0</v>
          </cell>
          <cell r="XL49">
            <v>0</v>
          </cell>
          <cell r="XM49">
            <v>0</v>
          </cell>
          <cell r="XN49">
            <v>0</v>
          </cell>
          <cell r="XO49">
            <v>0</v>
          </cell>
          <cell r="XP49">
            <v>0</v>
          </cell>
          <cell r="XQ49">
            <v>0</v>
          </cell>
        </row>
      </sheetData>
      <sheetData sheetId="1">
        <row r="5">
          <cell r="L5">
            <v>1</v>
          </cell>
        </row>
        <row r="24">
          <cell r="L24">
            <v>1</v>
          </cell>
        </row>
      </sheetData>
      <sheetData sheetId="2"/>
      <sheetData sheetId="3"/>
      <sheetData sheetId="4">
        <row r="2">
          <cell r="B2">
            <v>41699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sheetName val="Base_Gráficos"/>
      <sheetName val="Gráficos"/>
      <sheetName val="Ratios"/>
    </sheetNames>
    <sheetDataSet>
      <sheetData sheetId="0">
        <row r="1">
          <cell r="BN1">
            <v>2019</v>
          </cell>
          <cell r="BO1">
            <v>2019</v>
          </cell>
          <cell r="BP1">
            <v>2019</v>
          </cell>
          <cell r="BQ1">
            <v>2019</v>
          </cell>
          <cell r="BR1">
            <v>2019</v>
          </cell>
          <cell r="BS1">
            <v>2019</v>
          </cell>
          <cell r="BT1">
            <v>2019</v>
          </cell>
          <cell r="BU1">
            <v>2019</v>
          </cell>
          <cell r="BV1">
            <v>2019</v>
          </cell>
          <cell r="BW1">
            <v>2019</v>
          </cell>
          <cell r="BX1">
            <v>2019</v>
          </cell>
          <cell r="BY1">
            <v>2019</v>
          </cell>
          <cell r="BZ1">
            <v>2019</v>
          </cell>
          <cell r="CA1">
            <v>2019</v>
          </cell>
          <cell r="CB1">
            <v>2019</v>
          </cell>
          <cell r="CC1">
            <v>2019</v>
          </cell>
          <cell r="CD1">
            <v>2019</v>
          </cell>
          <cell r="CE1">
            <v>2019</v>
          </cell>
          <cell r="CF1">
            <v>2019</v>
          </cell>
          <cell r="CG1">
            <v>2019</v>
          </cell>
          <cell r="CH1">
            <v>2019</v>
          </cell>
          <cell r="CI1">
            <v>2019</v>
          </cell>
          <cell r="CJ1">
            <v>2019</v>
          </cell>
          <cell r="CK1">
            <v>2019</v>
          </cell>
          <cell r="CL1">
            <v>2020</v>
          </cell>
          <cell r="CM1">
            <v>2020</v>
          </cell>
          <cell r="CN1">
            <v>2020</v>
          </cell>
          <cell r="CO1">
            <v>2020</v>
          </cell>
          <cell r="CP1">
            <v>2020</v>
          </cell>
          <cell r="CQ1">
            <v>2020</v>
          </cell>
          <cell r="CR1">
            <v>2020</v>
          </cell>
          <cell r="CS1">
            <v>2020</v>
          </cell>
          <cell r="CT1">
            <v>2020</v>
          </cell>
          <cell r="CU1">
            <v>2020</v>
          </cell>
          <cell r="CV1">
            <v>2020</v>
          </cell>
          <cell r="CW1">
            <v>2020</v>
          </cell>
          <cell r="CX1">
            <v>2020</v>
          </cell>
          <cell r="CY1">
            <v>2020</v>
          </cell>
          <cell r="CZ1">
            <v>2020</v>
          </cell>
          <cell r="DA1">
            <v>2020</v>
          </cell>
          <cell r="DB1">
            <v>2020</v>
          </cell>
          <cell r="DC1">
            <v>2020</v>
          </cell>
          <cell r="DD1">
            <v>2020</v>
          </cell>
          <cell r="DE1">
            <v>2020</v>
          </cell>
          <cell r="DF1">
            <v>2020</v>
          </cell>
          <cell r="DG1">
            <v>2020</v>
          </cell>
          <cell r="DH1">
            <v>2020</v>
          </cell>
          <cell r="DI1">
            <v>2020</v>
          </cell>
          <cell r="DJ1">
            <v>2021</v>
          </cell>
          <cell r="DK1">
            <v>2021</v>
          </cell>
          <cell r="DL1">
            <v>2021</v>
          </cell>
          <cell r="DM1">
            <v>2021</v>
          </cell>
          <cell r="DN1">
            <v>2021</v>
          </cell>
          <cell r="DO1">
            <v>2021</v>
          </cell>
          <cell r="DP1">
            <v>2021</v>
          </cell>
          <cell r="DQ1">
            <v>2021</v>
          </cell>
          <cell r="DR1">
            <v>2021</v>
          </cell>
          <cell r="DS1">
            <v>2021</v>
          </cell>
          <cell r="DT1">
            <v>2021</v>
          </cell>
          <cell r="DU1">
            <v>2021</v>
          </cell>
          <cell r="DV1">
            <v>2021</v>
          </cell>
          <cell r="DW1">
            <v>2021</v>
          </cell>
          <cell r="DX1">
            <v>2021</v>
          </cell>
          <cell r="DY1">
            <v>2021</v>
          </cell>
          <cell r="DZ1">
            <v>2021</v>
          </cell>
          <cell r="EA1">
            <v>2021</v>
          </cell>
          <cell r="EB1">
            <v>2021</v>
          </cell>
          <cell r="EC1">
            <v>2021</v>
          </cell>
          <cell r="ED1">
            <v>2021</v>
          </cell>
          <cell r="EE1">
            <v>2021</v>
          </cell>
          <cell r="EF1">
            <v>2021</v>
          </cell>
          <cell r="EG1">
            <v>2021</v>
          </cell>
          <cell r="EH1">
            <v>2022</v>
          </cell>
          <cell r="EI1">
            <v>2022</v>
          </cell>
          <cell r="EJ1">
            <v>2022</v>
          </cell>
          <cell r="EK1">
            <v>2022</v>
          </cell>
          <cell r="EL1">
            <v>2022</v>
          </cell>
          <cell r="EM1">
            <v>2022</v>
          </cell>
          <cell r="EN1">
            <v>2022</v>
          </cell>
          <cell r="EO1">
            <v>2022</v>
          </cell>
          <cell r="EP1">
            <v>2022</v>
          </cell>
          <cell r="EQ1">
            <v>2022</v>
          </cell>
          <cell r="ER1">
            <v>2022</v>
          </cell>
          <cell r="ES1">
            <v>2022</v>
          </cell>
          <cell r="ET1">
            <v>2022</v>
          </cell>
          <cell r="EU1">
            <v>2022</v>
          </cell>
          <cell r="EV1">
            <v>2022</v>
          </cell>
          <cell r="EW1">
            <v>2022</v>
          </cell>
          <cell r="EX1">
            <v>2022</v>
          </cell>
          <cell r="EY1">
            <v>2022</v>
          </cell>
          <cell r="EZ1">
            <v>2022</v>
          </cell>
          <cell r="FA1">
            <v>2022</v>
          </cell>
          <cell r="FB1">
            <v>2022</v>
          </cell>
          <cell r="FC1">
            <v>2022</v>
          </cell>
          <cell r="FD1">
            <v>2022</v>
          </cell>
          <cell r="FE1">
            <v>2022</v>
          </cell>
          <cell r="FF1">
            <v>2023</v>
          </cell>
          <cell r="FG1">
            <v>2023</v>
          </cell>
          <cell r="FH1">
            <v>2023</v>
          </cell>
          <cell r="FI1">
            <v>2023</v>
          </cell>
          <cell r="FJ1">
            <v>2023</v>
          </cell>
          <cell r="FK1">
            <v>2023</v>
          </cell>
          <cell r="FL1">
            <v>2023</v>
          </cell>
          <cell r="FM1">
            <v>2023</v>
          </cell>
          <cell r="FN1">
            <v>2023</v>
          </cell>
          <cell r="FO1">
            <v>2023</v>
          </cell>
          <cell r="FP1">
            <v>2023</v>
          </cell>
          <cell r="FQ1">
            <v>2023</v>
          </cell>
          <cell r="FR1">
            <v>2023</v>
          </cell>
          <cell r="FS1">
            <v>2023</v>
          </cell>
          <cell r="FT1">
            <v>2023</v>
          </cell>
          <cell r="FU1">
            <v>2023</v>
          </cell>
          <cell r="FV1">
            <v>2023</v>
          </cell>
          <cell r="FW1">
            <v>2023</v>
          </cell>
          <cell r="FX1">
            <v>2023</v>
          </cell>
          <cell r="FY1">
            <v>2023</v>
          </cell>
          <cell r="FZ1">
            <v>2023</v>
          </cell>
          <cell r="GA1">
            <v>2023</v>
          </cell>
          <cell r="GB1">
            <v>2023</v>
          </cell>
          <cell r="GC1">
            <v>2023</v>
          </cell>
          <cell r="GD1">
            <v>2024</v>
          </cell>
          <cell r="GE1">
            <v>2024</v>
          </cell>
          <cell r="GF1">
            <v>2024</v>
          </cell>
          <cell r="GG1">
            <v>2024</v>
          </cell>
          <cell r="GH1">
            <v>2024</v>
          </cell>
          <cell r="GI1">
            <v>2024</v>
          </cell>
          <cell r="GJ1">
            <v>2024</v>
          </cell>
          <cell r="GK1">
            <v>2024</v>
          </cell>
          <cell r="GL1">
            <v>2024</v>
          </cell>
          <cell r="GM1">
            <v>2024</v>
          </cell>
          <cell r="GN1">
            <v>2024</v>
          </cell>
          <cell r="GO1">
            <v>2024</v>
          </cell>
          <cell r="GP1">
            <v>2024</v>
          </cell>
          <cell r="GQ1">
            <v>2024</v>
          </cell>
          <cell r="GR1">
            <v>2024</v>
          </cell>
          <cell r="GS1">
            <v>2024</v>
          </cell>
          <cell r="GT1">
            <v>2024</v>
          </cell>
          <cell r="GU1">
            <v>2024</v>
          </cell>
          <cell r="GV1">
            <v>2024</v>
          </cell>
          <cell r="GW1">
            <v>2024</v>
          </cell>
          <cell r="GX1">
            <v>2024</v>
          </cell>
          <cell r="GY1">
            <v>2024</v>
          </cell>
          <cell r="GZ1">
            <v>2024</v>
          </cell>
          <cell r="HA1">
            <v>2024</v>
          </cell>
          <cell r="HB1">
            <v>2025</v>
          </cell>
          <cell r="HC1">
            <v>2025</v>
          </cell>
          <cell r="HD1">
            <v>2025</v>
          </cell>
          <cell r="HE1">
            <v>2025</v>
          </cell>
          <cell r="HF1">
            <v>2025</v>
          </cell>
          <cell r="HG1">
            <v>2025</v>
          </cell>
          <cell r="HH1">
            <v>2025</v>
          </cell>
          <cell r="HI1">
            <v>2025</v>
          </cell>
          <cell r="HJ1">
            <v>2025</v>
          </cell>
          <cell r="HK1">
            <v>2025</v>
          </cell>
          <cell r="HL1">
            <v>2025</v>
          </cell>
          <cell r="HM1">
            <v>2025</v>
          </cell>
          <cell r="HN1">
            <v>2025</v>
          </cell>
          <cell r="HO1">
            <v>2025</v>
          </cell>
          <cell r="HP1">
            <v>2025</v>
          </cell>
          <cell r="HQ1">
            <v>2025</v>
          </cell>
          <cell r="HR1">
            <v>2025</v>
          </cell>
          <cell r="HS1">
            <v>2025</v>
          </cell>
          <cell r="HT1">
            <v>2025</v>
          </cell>
          <cell r="HU1">
            <v>2025</v>
          </cell>
          <cell r="HV1">
            <v>2025</v>
          </cell>
          <cell r="HW1">
            <v>2025</v>
          </cell>
          <cell r="HX1">
            <v>2025</v>
          </cell>
          <cell r="HY1">
            <v>2025</v>
          </cell>
          <cell r="HZ1">
            <v>2026</v>
          </cell>
          <cell r="IA1">
            <v>2026</v>
          </cell>
          <cell r="IB1">
            <v>2026</v>
          </cell>
          <cell r="IC1">
            <v>2026</v>
          </cell>
          <cell r="ID1">
            <v>2026</v>
          </cell>
          <cell r="IE1">
            <v>2026</v>
          </cell>
          <cell r="IF1">
            <v>2026</v>
          </cell>
          <cell r="IG1">
            <v>2026</v>
          </cell>
          <cell r="IH1">
            <v>2026</v>
          </cell>
          <cell r="II1">
            <v>2026</v>
          </cell>
          <cell r="IJ1">
            <v>2026</v>
          </cell>
          <cell r="IK1">
            <v>2026</v>
          </cell>
          <cell r="IL1">
            <v>2026</v>
          </cell>
          <cell r="IM1">
            <v>2026</v>
          </cell>
          <cell r="IN1">
            <v>2026</v>
          </cell>
          <cell r="IO1">
            <v>2026</v>
          </cell>
          <cell r="IP1">
            <v>2026</v>
          </cell>
          <cell r="IQ1">
            <v>2026</v>
          </cell>
          <cell r="IR1">
            <v>2026</v>
          </cell>
          <cell r="IS1">
            <v>2026</v>
          </cell>
          <cell r="IT1">
            <v>2026</v>
          </cell>
          <cell r="IU1">
            <v>2026</v>
          </cell>
          <cell r="IV1">
            <v>2026</v>
          </cell>
          <cell r="IW1">
            <v>2026</v>
          </cell>
          <cell r="IX1">
            <v>2027</v>
          </cell>
          <cell r="IY1">
            <v>2027</v>
          </cell>
          <cell r="IZ1">
            <v>2027</v>
          </cell>
          <cell r="JA1">
            <v>2027</v>
          </cell>
          <cell r="JB1">
            <v>2027</v>
          </cell>
          <cell r="JC1">
            <v>2027</v>
          </cell>
          <cell r="JD1">
            <v>2027</v>
          </cell>
          <cell r="JE1">
            <v>2027</v>
          </cell>
          <cell r="JF1">
            <v>2027</v>
          </cell>
          <cell r="JG1">
            <v>2027</v>
          </cell>
          <cell r="JH1">
            <v>2027</v>
          </cell>
          <cell r="JI1">
            <v>2027</v>
          </cell>
          <cell r="JJ1">
            <v>2027</v>
          </cell>
          <cell r="JK1">
            <v>2027</v>
          </cell>
          <cell r="JL1">
            <v>2027</v>
          </cell>
          <cell r="JM1">
            <v>2027</v>
          </cell>
          <cell r="JN1">
            <v>2027</v>
          </cell>
          <cell r="JO1">
            <v>2027</v>
          </cell>
          <cell r="JP1">
            <v>2027</v>
          </cell>
          <cell r="JQ1">
            <v>2027</v>
          </cell>
          <cell r="JR1">
            <v>2027</v>
          </cell>
          <cell r="JS1">
            <v>2027</v>
          </cell>
          <cell r="JT1">
            <v>2027</v>
          </cell>
          <cell r="JU1">
            <v>2027</v>
          </cell>
          <cell r="JV1">
            <v>2028</v>
          </cell>
          <cell r="JW1">
            <v>2028</v>
          </cell>
          <cell r="JX1">
            <v>2028</v>
          </cell>
          <cell r="JY1">
            <v>2028</v>
          </cell>
          <cell r="JZ1">
            <v>2028</v>
          </cell>
          <cell r="KA1">
            <v>2028</v>
          </cell>
          <cell r="KB1">
            <v>2028</v>
          </cell>
          <cell r="KC1">
            <v>2028</v>
          </cell>
          <cell r="KD1">
            <v>2028</v>
          </cell>
          <cell r="KE1">
            <v>2028</v>
          </cell>
          <cell r="KF1">
            <v>2028</v>
          </cell>
          <cell r="KG1">
            <v>2028</v>
          </cell>
          <cell r="KH1">
            <v>2028</v>
          </cell>
          <cell r="KI1">
            <v>2028</v>
          </cell>
          <cell r="KJ1">
            <v>2028</v>
          </cell>
          <cell r="KK1">
            <v>2028</v>
          </cell>
          <cell r="KL1">
            <v>2028</v>
          </cell>
          <cell r="KM1">
            <v>2028</v>
          </cell>
          <cell r="KN1">
            <v>2028</v>
          </cell>
          <cell r="KO1">
            <v>2028</v>
          </cell>
          <cell r="KP1">
            <v>2028</v>
          </cell>
          <cell r="KQ1">
            <v>2028</v>
          </cell>
          <cell r="KR1">
            <v>2028</v>
          </cell>
          <cell r="KS1">
            <v>2028</v>
          </cell>
          <cell r="KT1">
            <v>2029</v>
          </cell>
          <cell r="KU1">
            <v>2029</v>
          </cell>
          <cell r="KV1">
            <v>2029</v>
          </cell>
          <cell r="KW1">
            <v>2029</v>
          </cell>
          <cell r="KX1">
            <v>2029</v>
          </cell>
          <cell r="KY1">
            <v>2029</v>
          </cell>
          <cell r="KZ1">
            <v>2029</v>
          </cell>
          <cell r="LA1">
            <v>2029</v>
          </cell>
          <cell r="LB1">
            <v>2029</v>
          </cell>
          <cell r="LC1">
            <v>2029</v>
          </cell>
          <cell r="LD1">
            <v>2029</v>
          </cell>
          <cell r="LE1">
            <v>2029</v>
          </cell>
          <cell r="LF1">
            <v>2029</v>
          </cell>
          <cell r="LG1">
            <v>2029</v>
          </cell>
          <cell r="LH1">
            <v>2029</v>
          </cell>
          <cell r="LI1">
            <v>2029</v>
          </cell>
          <cell r="LJ1">
            <v>2029</v>
          </cell>
          <cell r="LK1">
            <v>2029</v>
          </cell>
          <cell r="LL1">
            <v>2029</v>
          </cell>
          <cell r="LM1">
            <v>2029</v>
          </cell>
          <cell r="LN1">
            <v>2029</v>
          </cell>
          <cell r="LO1">
            <v>2029</v>
          </cell>
          <cell r="LP1">
            <v>2029</v>
          </cell>
          <cell r="LQ1">
            <v>2029</v>
          </cell>
          <cell r="LR1">
            <v>2030</v>
          </cell>
          <cell r="LS1">
            <v>2030</v>
          </cell>
          <cell r="LT1">
            <v>2030</v>
          </cell>
          <cell r="LU1">
            <v>2030</v>
          </cell>
          <cell r="LV1">
            <v>2030</v>
          </cell>
          <cell r="LW1">
            <v>2030</v>
          </cell>
          <cell r="LX1">
            <v>2030</v>
          </cell>
          <cell r="LY1">
            <v>2030</v>
          </cell>
          <cell r="LZ1">
            <v>2030</v>
          </cell>
          <cell r="MA1">
            <v>2030</v>
          </cell>
          <cell r="MB1">
            <v>2030</v>
          </cell>
          <cell r="MC1">
            <v>2030</v>
          </cell>
          <cell r="MD1">
            <v>2030</v>
          </cell>
          <cell r="ME1">
            <v>2030</v>
          </cell>
          <cell r="MF1">
            <v>2030</v>
          </cell>
          <cell r="MG1">
            <v>2030</v>
          </cell>
          <cell r="MH1">
            <v>2030</v>
          </cell>
          <cell r="MI1">
            <v>2030</v>
          </cell>
          <cell r="MJ1">
            <v>2030</v>
          </cell>
          <cell r="MK1">
            <v>2030</v>
          </cell>
          <cell r="ML1">
            <v>2030</v>
          </cell>
          <cell r="MM1">
            <v>2030</v>
          </cell>
          <cell r="MN1">
            <v>2030</v>
          </cell>
          <cell r="MO1">
            <v>2030</v>
          </cell>
          <cell r="MP1">
            <v>2031</v>
          </cell>
          <cell r="MQ1">
            <v>2031</v>
          </cell>
          <cell r="MR1">
            <v>2031</v>
          </cell>
          <cell r="MS1">
            <v>2031</v>
          </cell>
          <cell r="MT1">
            <v>2031</v>
          </cell>
          <cell r="MU1">
            <v>2031</v>
          </cell>
          <cell r="MV1">
            <v>2031</v>
          </cell>
          <cell r="MW1">
            <v>2031</v>
          </cell>
          <cell r="MX1">
            <v>2031</v>
          </cell>
          <cell r="MY1">
            <v>2031</v>
          </cell>
          <cell r="MZ1">
            <v>2031</v>
          </cell>
          <cell r="NA1">
            <v>2031</v>
          </cell>
          <cell r="NB1">
            <v>2031</v>
          </cell>
          <cell r="NC1">
            <v>2031</v>
          </cell>
          <cell r="ND1">
            <v>2031</v>
          </cell>
          <cell r="NE1">
            <v>2031</v>
          </cell>
          <cell r="NF1">
            <v>2031</v>
          </cell>
          <cell r="NG1">
            <v>2031</v>
          </cell>
          <cell r="NH1">
            <v>2031</v>
          </cell>
          <cell r="NI1">
            <v>2031</v>
          </cell>
          <cell r="NJ1">
            <v>2031</v>
          </cell>
          <cell r="NK1">
            <v>2031</v>
          </cell>
          <cell r="NL1">
            <v>2031</v>
          </cell>
          <cell r="NM1">
            <v>2031</v>
          </cell>
          <cell r="NN1">
            <v>2032</v>
          </cell>
          <cell r="NO1">
            <v>2032</v>
          </cell>
          <cell r="NP1">
            <v>2032</v>
          </cell>
          <cell r="NQ1">
            <v>2032</v>
          </cell>
          <cell r="NR1">
            <v>2032</v>
          </cell>
          <cell r="NS1">
            <v>2032</v>
          </cell>
          <cell r="NT1">
            <v>2032</v>
          </cell>
          <cell r="NU1">
            <v>2032</v>
          </cell>
          <cell r="NV1">
            <v>2032</v>
          </cell>
          <cell r="NW1">
            <v>2032</v>
          </cell>
          <cell r="NX1">
            <v>2032</v>
          </cell>
          <cell r="NY1">
            <v>2032</v>
          </cell>
          <cell r="NZ1">
            <v>2032</v>
          </cell>
          <cell r="OA1">
            <v>2032</v>
          </cell>
          <cell r="OB1">
            <v>2032</v>
          </cell>
          <cell r="OC1">
            <v>2032</v>
          </cell>
          <cell r="OD1">
            <v>2032</v>
          </cell>
          <cell r="OE1">
            <v>2032</v>
          </cell>
          <cell r="OF1">
            <v>2032</v>
          </cell>
          <cell r="OG1">
            <v>2032</v>
          </cell>
          <cell r="OH1">
            <v>2032</v>
          </cell>
          <cell r="OI1">
            <v>2032</v>
          </cell>
          <cell r="OJ1">
            <v>2032</v>
          </cell>
          <cell r="OK1">
            <v>2032</v>
          </cell>
          <cell r="OL1">
            <v>2033</v>
          </cell>
          <cell r="OM1">
            <v>2033</v>
          </cell>
          <cell r="ON1">
            <v>2033</v>
          </cell>
          <cell r="OO1">
            <v>2033</v>
          </cell>
          <cell r="OP1">
            <v>2033</v>
          </cell>
          <cell r="OQ1">
            <v>2033</v>
          </cell>
          <cell r="OR1">
            <v>2033</v>
          </cell>
          <cell r="OS1">
            <v>2033</v>
          </cell>
          <cell r="OT1">
            <v>2033</v>
          </cell>
          <cell r="OU1">
            <v>2033</v>
          </cell>
          <cell r="OV1">
            <v>2033</v>
          </cell>
          <cell r="OW1">
            <v>2033</v>
          </cell>
          <cell r="OX1">
            <v>2033</v>
          </cell>
          <cell r="OY1">
            <v>2033</v>
          </cell>
          <cell r="OZ1">
            <v>2033</v>
          </cell>
          <cell r="PA1">
            <v>2033</v>
          </cell>
          <cell r="PB1">
            <v>2033</v>
          </cell>
          <cell r="PC1">
            <v>2033</v>
          </cell>
          <cell r="PD1">
            <v>2033</v>
          </cell>
          <cell r="PE1">
            <v>2033</v>
          </cell>
          <cell r="PF1">
            <v>2033</v>
          </cell>
          <cell r="PG1">
            <v>2033</v>
          </cell>
          <cell r="PH1">
            <v>2033</v>
          </cell>
          <cell r="PI1">
            <v>2033</v>
          </cell>
          <cell r="PJ1">
            <v>2034</v>
          </cell>
          <cell r="PK1">
            <v>2034</v>
          </cell>
          <cell r="PL1">
            <v>2034</v>
          </cell>
          <cell r="PM1">
            <v>2034</v>
          </cell>
          <cell r="PN1">
            <v>2034</v>
          </cell>
          <cell r="PO1">
            <v>2034</v>
          </cell>
          <cell r="PP1">
            <v>2034</v>
          </cell>
          <cell r="PQ1">
            <v>2034</v>
          </cell>
          <cell r="PR1">
            <v>2034</v>
          </cell>
          <cell r="PS1">
            <v>2034</v>
          </cell>
          <cell r="PT1">
            <v>2034</v>
          </cell>
          <cell r="PU1">
            <v>2034</v>
          </cell>
          <cell r="PV1">
            <v>2034</v>
          </cell>
          <cell r="PW1">
            <v>2034</v>
          </cell>
          <cell r="PX1">
            <v>2034</v>
          </cell>
          <cell r="PY1">
            <v>2034</v>
          </cell>
          <cell r="PZ1">
            <v>2034</v>
          </cell>
          <cell r="QA1">
            <v>2034</v>
          </cell>
          <cell r="QB1">
            <v>2034</v>
          </cell>
          <cell r="QC1">
            <v>2034</v>
          </cell>
          <cell r="QD1">
            <v>2034</v>
          </cell>
          <cell r="QE1">
            <v>2034</v>
          </cell>
          <cell r="QF1">
            <v>2034</v>
          </cell>
          <cell r="QG1">
            <v>2034</v>
          </cell>
          <cell r="QH1">
            <v>2035</v>
          </cell>
          <cell r="QI1">
            <v>2035</v>
          </cell>
          <cell r="QJ1">
            <v>2035</v>
          </cell>
          <cell r="QK1">
            <v>2035</v>
          </cell>
          <cell r="QL1">
            <v>2035</v>
          </cell>
          <cell r="QM1">
            <v>2035</v>
          </cell>
          <cell r="QN1">
            <v>2035</v>
          </cell>
          <cell r="QO1">
            <v>2035</v>
          </cell>
          <cell r="QP1">
            <v>2035</v>
          </cell>
          <cell r="QQ1">
            <v>2035</v>
          </cell>
          <cell r="QR1">
            <v>2035</v>
          </cell>
          <cell r="QS1">
            <v>2035</v>
          </cell>
          <cell r="QT1">
            <v>2035</v>
          </cell>
          <cell r="QU1">
            <v>2035</v>
          </cell>
          <cell r="QV1">
            <v>2035</v>
          </cell>
          <cell r="QW1">
            <v>2035</v>
          </cell>
          <cell r="QX1">
            <v>2035</v>
          </cell>
          <cell r="QY1">
            <v>2035</v>
          </cell>
          <cell r="QZ1">
            <v>2035</v>
          </cell>
          <cell r="RA1">
            <v>2035</v>
          </cell>
          <cell r="RB1">
            <v>2035</v>
          </cell>
          <cell r="RC1">
            <v>2035</v>
          </cell>
          <cell r="RD1">
            <v>2035</v>
          </cell>
          <cell r="RE1">
            <v>2035</v>
          </cell>
          <cell r="RF1">
            <v>2036</v>
          </cell>
          <cell r="RG1">
            <v>2036</v>
          </cell>
          <cell r="RH1">
            <v>2036</v>
          </cell>
          <cell r="RI1">
            <v>2036</v>
          </cell>
          <cell r="RJ1">
            <v>2036</v>
          </cell>
          <cell r="RK1">
            <v>2036</v>
          </cell>
          <cell r="RL1">
            <v>2036</v>
          </cell>
          <cell r="RM1">
            <v>2036</v>
          </cell>
          <cell r="RN1">
            <v>2036</v>
          </cell>
          <cell r="RO1">
            <v>2036</v>
          </cell>
          <cell r="RP1">
            <v>2036</v>
          </cell>
          <cell r="RQ1">
            <v>2036</v>
          </cell>
          <cell r="RR1">
            <v>2036</v>
          </cell>
          <cell r="RS1">
            <v>2036</v>
          </cell>
          <cell r="RT1">
            <v>2036</v>
          </cell>
          <cell r="RU1">
            <v>2036</v>
          </cell>
          <cell r="RV1">
            <v>2036</v>
          </cell>
          <cell r="RW1">
            <v>2036</v>
          </cell>
          <cell r="RX1">
            <v>2036</v>
          </cell>
          <cell r="RY1">
            <v>2036</v>
          </cell>
          <cell r="RZ1">
            <v>2036</v>
          </cell>
          <cell r="SA1">
            <v>2036</v>
          </cell>
          <cell r="SB1">
            <v>2036</v>
          </cell>
          <cell r="SC1">
            <v>2036</v>
          </cell>
          <cell r="SD1">
            <v>2037</v>
          </cell>
          <cell r="SE1">
            <v>2037</v>
          </cell>
          <cell r="SF1">
            <v>2037</v>
          </cell>
          <cell r="SG1">
            <v>2037</v>
          </cell>
          <cell r="SH1">
            <v>2037</v>
          </cell>
          <cell r="SI1">
            <v>2037</v>
          </cell>
          <cell r="SJ1">
            <v>2037</v>
          </cell>
          <cell r="SK1">
            <v>2037</v>
          </cell>
          <cell r="SL1">
            <v>2037</v>
          </cell>
          <cell r="SM1">
            <v>2037</v>
          </cell>
          <cell r="SN1">
            <v>2037</v>
          </cell>
          <cell r="SO1">
            <v>2037</v>
          </cell>
          <cell r="SP1">
            <v>2037</v>
          </cell>
          <cell r="SQ1">
            <v>2037</v>
          </cell>
          <cell r="SR1">
            <v>2037</v>
          </cell>
          <cell r="SS1">
            <v>2037</v>
          </cell>
          <cell r="ST1">
            <v>2037</v>
          </cell>
          <cell r="SU1">
            <v>2037</v>
          </cell>
          <cell r="SV1">
            <v>2037</v>
          </cell>
          <cell r="SW1">
            <v>2037</v>
          </cell>
          <cell r="SX1">
            <v>2037</v>
          </cell>
          <cell r="SY1">
            <v>2037</v>
          </cell>
          <cell r="SZ1">
            <v>2037</v>
          </cell>
          <cell r="TA1">
            <v>2037</v>
          </cell>
          <cell r="TB1">
            <v>2038</v>
          </cell>
          <cell r="TC1">
            <v>2038</v>
          </cell>
          <cell r="TD1">
            <v>2038</v>
          </cell>
          <cell r="TE1">
            <v>2038</v>
          </cell>
          <cell r="TF1">
            <v>2038</v>
          </cell>
          <cell r="TG1">
            <v>2038</v>
          </cell>
          <cell r="TH1">
            <v>2038</v>
          </cell>
          <cell r="TI1">
            <v>2038</v>
          </cell>
          <cell r="TJ1">
            <v>2038</v>
          </cell>
          <cell r="TK1">
            <v>2038</v>
          </cell>
          <cell r="TL1">
            <v>2038</v>
          </cell>
          <cell r="TM1">
            <v>2038</v>
          </cell>
          <cell r="TN1">
            <v>2038</v>
          </cell>
          <cell r="TO1">
            <v>2038</v>
          </cell>
          <cell r="TP1">
            <v>2038</v>
          </cell>
          <cell r="TQ1">
            <v>2038</v>
          </cell>
          <cell r="TR1">
            <v>2038</v>
          </cell>
          <cell r="TS1">
            <v>2038</v>
          </cell>
          <cell r="TT1">
            <v>2038</v>
          </cell>
          <cell r="TU1">
            <v>2038</v>
          </cell>
          <cell r="TV1">
            <v>2038</v>
          </cell>
          <cell r="TW1">
            <v>2038</v>
          </cell>
          <cell r="TX1">
            <v>2038</v>
          </cell>
          <cell r="TY1">
            <v>2038</v>
          </cell>
          <cell r="TZ1">
            <v>2039</v>
          </cell>
          <cell r="UA1">
            <v>2039</v>
          </cell>
          <cell r="UB1">
            <v>2039</v>
          </cell>
          <cell r="UC1">
            <v>2039</v>
          </cell>
          <cell r="UD1">
            <v>2039</v>
          </cell>
          <cell r="UE1">
            <v>2039</v>
          </cell>
          <cell r="UF1">
            <v>2039</v>
          </cell>
          <cell r="UG1">
            <v>2039</v>
          </cell>
          <cell r="UH1">
            <v>2039</v>
          </cell>
          <cell r="UI1">
            <v>2039</v>
          </cell>
          <cell r="UJ1">
            <v>2039</v>
          </cell>
          <cell r="UK1">
            <v>2039</v>
          </cell>
          <cell r="UL1">
            <v>2039</v>
          </cell>
          <cell r="UM1">
            <v>2039</v>
          </cell>
          <cell r="UN1">
            <v>2039</v>
          </cell>
          <cell r="UO1">
            <v>2039</v>
          </cell>
          <cell r="UP1">
            <v>2039</v>
          </cell>
          <cell r="UQ1">
            <v>2039</v>
          </cell>
          <cell r="UR1">
            <v>2039</v>
          </cell>
          <cell r="US1">
            <v>2039</v>
          </cell>
          <cell r="UT1">
            <v>2039</v>
          </cell>
          <cell r="UU1">
            <v>2039</v>
          </cell>
          <cell r="UV1">
            <v>2039</v>
          </cell>
          <cell r="UW1">
            <v>2039</v>
          </cell>
          <cell r="UX1">
            <v>2040</v>
          </cell>
          <cell r="UY1">
            <v>2040</v>
          </cell>
          <cell r="UZ1">
            <v>2040</v>
          </cell>
          <cell r="VA1">
            <v>2040</v>
          </cell>
          <cell r="VB1">
            <v>2040</v>
          </cell>
          <cell r="VC1">
            <v>2040</v>
          </cell>
          <cell r="VD1">
            <v>2040</v>
          </cell>
          <cell r="VE1">
            <v>2040</v>
          </cell>
          <cell r="VF1">
            <v>2040</v>
          </cell>
          <cell r="VG1">
            <v>2040</v>
          </cell>
          <cell r="VH1">
            <v>2040</v>
          </cell>
          <cell r="VI1">
            <v>2040</v>
          </cell>
          <cell r="VJ1">
            <v>2040</v>
          </cell>
          <cell r="VK1">
            <v>2040</v>
          </cell>
          <cell r="VL1">
            <v>2040</v>
          </cell>
          <cell r="VM1">
            <v>2040</v>
          </cell>
          <cell r="VN1">
            <v>2040</v>
          </cell>
          <cell r="VO1">
            <v>2040</v>
          </cell>
          <cell r="VP1">
            <v>2040</v>
          </cell>
          <cell r="VQ1">
            <v>2040</v>
          </cell>
          <cell r="VR1">
            <v>2040</v>
          </cell>
          <cell r="VS1">
            <v>2040</v>
          </cell>
          <cell r="VT1">
            <v>2040</v>
          </cell>
          <cell r="VU1">
            <v>2040</v>
          </cell>
          <cell r="VV1">
            <v>2041</v>
          </cell>
          <cell r="VW1">
            <v>2041</v>
          </cell>
          <cell r="VX1">
            <v>2041</v>
          </cell>
          <cell r="VY1">
            <v>2041</v>
          </cell>
          <cell r="VZ1">
            <v>2041</v>
          </cell>
          <cell r="WA1">
            <v>2041</v>
          </cell>
          <cell r="WB1">
            <v>2041</v>
          </cell>
          <cell r="WC1">
            <v>2041</v>
          </cell>
          <cell r="WD1">
            <v>2041</v>
          </cell>
          <cell r="WE1">
            <v>2041</v>
          </cell>
          <cell r="WF1">
            <v>2041</v>
          </cell>
          <cell r="WG1">
            <v>2041</v>
          </cell>
          <cell r="WH1">
            <v>2041</v>
          </cell>
          <cell r="WI1">
            <v>2041</v>
          </cell>
          <cell r="WJ1">
            <v>2041</v>
          </cell>
          <cell r="WK1">
            <v>2041</v>
          </cell>
          <cell r="WL1">
            <v>2041</v>
          </cell>
          <cell r="WM1">
            <v>2041</v>
          </cell>
          <cell r="WN1">
            <v>2041</v>
          </cell>
          <cell r="WO1">
            <v>2041</v>
          </cell>
          <cell r="WP1">
            <v>2041</v>
          </cell>
          <cell r="WQ1">
            <v>2041</v>
          </cell>
          <cell r="WR1">
            <v>2041</v>
          </cell>
          <cell r="WS1">
            <v>2041</v>
          </cell>
          <cell r="WT1">
            <v>2042</v>
          </cell>
          <cell r="WU1">
            <v>2042</v>
          </cell>
          <cell r="WV1">
            <v>2042</v>
          </cell>
          <cell r="WW1">
            <v>2042</v>
          </cell>
          <cell r="WX1">
            <v>2042</v>
          </cell>
          <cell r="WY1">
            <v>2042</v>
          </cell>
          <cell r="WZ1">
            <v>2042</v>
          </cell>
          <cell r="XA1">
            <v>2042</v>
          </cell>
          <cell r="XB1">
            <v>2042</v>
          </cell>
          <cell r="XC1">
            <v>2042</v>
          </cell>
          <cell r="XD1">
            <v>2042</v>
          </cell>
          <cell r="XE1">
            <v>2042</v>
          </cell>
          <cell r="XF1">
            <v>2042</v>
          </cell>
          <cell r="XG1">
            <v>2042</v>
          </cell>
          <cell r="XH1">
            <v>2042</v>
          </cell>
          <cell r="XI1">
            <v>2042</v>
          </cell>
          <cell r="XJ1">
            <v>2042</v>
          </cell>
          <cell r="XK1">
            <v>2042</v>
          </cell>
          <cell r="XL1">
            <v>2042</v>
          </cell>
          <cell r="XM1">
            <v>2042</v>
          </cell>
          <cell r="XN1">
            <v>2042</v>
          </cell>
          <cell r="XO1">
            <v>2042</v>
          </cell>
          <cell r="XP1">
            <v>2042</v>
          </cell>
          <cell r="XQ1">
            <v>2042</v>
          </cell>
        </row>
        <row r="2">
          <cell r="BN2">
            <v>1</v>
          </cell>
          <cell r="BO2">
            <v>1</v>
          </cell>
          <cell r="BP2">
            <v>2</v>
          </cell>
          <cell r="BQ2">
            <v>2</v>
          </cell>
          <cell r="BR2">
            <v>3</v>
          </cell>
          <cell r="BS2">
            <v>3</v>
          </cell>
          <cell r="BT2">
            <v>4</v>
          </cell>
          <cell r="BU2">
            <v>4</v>
          </cell>
          <cell r="BV2">
            <v>5</v>
          </cell>
          <cell r="BW2">
            <v>5</v>
          </cell>
          <cell r="BX2">
            <v>6</v>
          </cell>
          <cell r="BY2">
            <v>6</v>
          </cell>
          <cell r="BZ2">
            <v>7</v>
          </cell>
          <cell r="CA2">
            <v>7</v>
          </cell>
          <cell r="CB2">
            <v>8</v>
          </cell>
          <cell r="CC2">
            <v>8</v>
          </cell>
          <cell r="CD2">
            <v>9</v>
          </cell>
          <cell r="CE2">
            <v>9</v>
          </cell>
          <cell r="CF2">
            <v>10</v>
          </cell>
          <cell r="CG2">
            <v>10</v>
          </cell>
          <cell r="CH2">
            <v>11</v>
          </cell>
          <cell r="CI2">
            <v>11</v>
          </cell>
          <cell r="CJ2">
            <v>12</v>
          </cell>
          <cell r="CK2">
            <v>12</v>
          </cell>
          <cell r="CL2">
            <v>1</v>
          </cell>
          <cell r="CM2">
            <v>1</v>
          </cell>
          <cell r="CN2">
            <v>2</v>
          </cell>
          <cell r="CO2">
            <v>2</v>
          </cell>
          <cell r="CP2">
            <v>3</v>
          </cell>
          <cell r="CQ2">
            <v>3</v>
          </cell>
          <cell r="CR2">
            <v>4</v>
          </cell>
          <cell r="CS2">
            <v>4</v>
          </cell>
          <cell r="CT2">
            <v>5</v>
          </cell>
          <cell r="CU2">
            <v>5</v>
          </cell>
          <cell r="CV2">
            <v>6</v>
          </cell>
          <cell r="CW2">
            <v>6</v>
          </cell>
          <cell r="CX2">
            <v>7</v>
          </cell>
          <cell r="CY2">
            <v>7</v>
          </cell>
          <cell r="CZ2">
            <v>8</v>
          </cell>
          <cell r="DA2">
            <v>8</v>
          </cell>
          <cell r="DB2">
            <v>9</v>
          </cell>
          <cell r="DC2">
            <v>9</v>
          </cell>
          <cell r="DD2">
            <v>10</v>
          </cell>
          <cell r="DE2">
            <v>10</v>
          </cell>
          <cell r="DF2">
            <v>11</v>
          </cell>
          <cell r="DG2">
            <v>11</v>
          </cell>
          <cell r="DH2">
            <v>12</v>
          </cell>
          <cell r="DI2">
            <v>12</v>
          </cell>
          <cell r="DJ2">
            <v>1</v>
          </cell>
          <cell r="DK2">
            <v>1</v>
          </cell>
          <cell r="DL2">
            <v>2</v>
          </cell>
          <cell r="DM2">
            <v>2</v>
          </cell>
          <cell r="DN2">
            <v>3</v>
          </cell>
          <cell r="DO2">
            <v>3</v>
          </cell>
          <cell r="DP2">
            <v>4</v>
          </cell>
          <cell r="DQ2">
            <v>4</v>
          </cell>
          <cell r="DR2">
            <v>5</v>
          </cell>
          <cell r="DS2">
            <v>5</v>
          </cell>
          <cell r="DT2">
            <v>6</v>
          </cell>
          <cell r="DU2">
            <v>6</v>
          </cell>
          <cell r="DV2">
            <v>7</v>
          </cell>
          <cell r="DW2">
            <v>7</v>
          </cell>
          <cell r="DX2">
            <v>8</v>
          </cell>
          <cell r="DY2">
            <v>8</v>
          </cell>
          <cell r="DZ2">
            <v>9</v>
          </cell>
          <cell r="EA2">
            <v>9</v>
          </cell>
          <cell r="EB2">
            <v>10</v>
          </cell>
          <cell r="EC2">
            <v>10</v>
          </cell>
          <cell r="ED2">
            <v>11</v>
          </cell>
          <cell r="EE2">
            <v>11</v>
          </cell>
          <cell r="EF2">
            <v>12</v>
          </cell>
          <cell r="EG2">
            <v>12</v>
          </cell>
          <cell r="EH2">
            <v>1</v>
          </cell>
          <cell r="EI2">
            <v>1</v>
          </cell>
          <cell r="EJ2">
            <v>2</v>
          </cell>
          <cell r="EK2">
            <v>2</v>
          </cell>
          <cell r="EL2">
            <v>3</v>
          </cell>
          <cell r="EM2">
            <v>3</v>
          </cell>
          <cell r="EN2">
            <v>4</v>
          </cell>
          <cell r="EO2">
            <v>4</v>
          </cell>
          <cell r="EP2">
            <v>5</v>
          </cell>
          <cell r="EQ2">
            <v>5</v>
          </cell>
          <cell r="ER2">
            <v>6</v>
          </cell>
          <cell r="ES2">
            <v>6</v>
          </cell>
          <cell r="ET2">
            <v>7</v>
          </cell>
          <cell r="EU2">
            <v>7</v>
          </cell>
          <cell r="EV2">
            <v>8</v>
          </cell>
          <cell r="EW2">
            <v>8</v>
          </cell>
          <cell r="EX2">
            <v>9</v>
          </cell>
          <cell r="EY2">
            <v>9</v>
          </cell>
          <cell r="EZ2">
            <v>10</v>
          </cell>
          <cell r="FA2">
            <v>10</v>
          </cell>
          <cell r="FB2">
            <v>11</v>
          </cell>
          <cell r="FC2">
            <v>11</v>
          </cell>
          <cell r="FD2">
            <v>12</v>
          </cell>
          <cell r="FE2">
            <v>12</v>
          </cell>
          <cell r="FF2">
            <v>1</v>
          </cell>
          <cell r="FG2">
            <v>1</v>
          </cell>
          <cell r="FH2">
            <v>2</v>
          </cell>
          <cell r="FI2">
            <v>2</v>
          </cell>
          <cell r="FJ2">
            <v>3</v>
          </cell>
          <cell r="FK2">
            <v>3</v>
          </cell>
          <cell r="FL2">
            <v>4</v>
          </cell>
          <cell r="FM2">
            <v>4</v>
          </cell>
          <cell r="FN2">
            <v>5</v>
          </cell>
          <cell r="FO2">
            <v>5</v>
          </cell>
          <cell r="FP2">
            <v>6</v>
          </cell>
          <cell r="FQ2">
            <v>6</v>
          </cell>
          <cell r="FR2">
            <v>7</v>
          </cell>
          <cell r="FS2">
            <v>7</v>
          </cell>
          <cell r="FT2">
            <v>8</v>
          </cell>
          <cell r="FU2">
            <v>8</v>
          </cell>
          <cell r="FV2">
            <v>9</v>
          </cell>
          <cell r="FW2">
            <v>9</v>
          </cell>
          <cell r="FX2">
            <v>10</v>
          </cell>
          <cell r="FY2">
            <v>10</v>
          </cell>
          <cell r="FZ2">
            <v>11</v>
          </cell>
          <cell r="GA2">
            <v>11</v>
          </cell>
          <cell r="GB2">
            <v>12</v>
          </cell>
          <cell r="GC2">
            <v>12</v>
          </cell>
          <cell r="GD2">
            <v>1</v>
          </cell>
          <cell r="GE2">
            <v>1</v>
          </cell>
          <cell r="GF2">
            <v>2</v>
          </cell>
          <cell r="GG2">
            <v>2</v>
          </cell>
          <cell r="GH2">
            <v>3</v>
          </cell>
          <cell r="GI2">
            <v>3</v>
          </cell>
          <cell r="GJ2">
            <v>4</v>
          </cell>
          <cell r="GK2">
            <v>4</v>
          </cell>
          <cell r="GL2">
            <v>5</v>
          </cell>
          <cell r="GM2">
            <v>5</v>
          </cell>
          <cell r="GN2">
            <v>6</v>
          </cell>
          <cell r="GO2">
            <v>6</v>
          </cell>
          <cell r="GP2">
            <v>7</v>
          </cell>
          <cell r="GQ2">
            <v>7</v>
          </cell>
          <cell r="GR2">
            <v>8</v>
          </cell>
          <cell r="GS2">
            <v>8</v>
          </cell>
          <cell r="GT2">
            <v>9</v>
          </cell>
          <cell r="GU2">
            <v>9</v>
          </cell>
          <cell r="GV2">
            <v>10</v>
          </cell>
          <cell r="GW2">
            <v>10</v>
          </cell>
          <cell r="GX2">
            <v>11</v>
          </cell>
          <cell r="GY2">
            <v>11</v>
          </cell>
          <cell r="GZ2">
            <v>12</v>
          </cell>
          <cell r="HA2">
            <v>12</v>
          </cell>
          <cell r="HB2">
            <v>1</v>
          </cell>
          <cell r="HC2">
            <v>1</v>
          </cell>
          <cell r="HD2">
            <v>2</v>
          </cell>
          <cell r="HE2">
            <v>2</v>
          </cell>
          <cell r="HF2">
            <v>3</v>
          </cell>
          <cell r="HG2">
            <v>3</v>
          </cell>
          <cell r="HH2">
            <v>4</v>
          </cell>
          <cell r="HI2">
            <v>4</v>
          </cell>
          <cell r="HJ2">
            <v>5</v>
          </cell>
          <cell r="HK2">
            <v>5</v>
          </cell>
          <cell r="HL2">
            <v>6</v>
          </cell>
          <cell r="HM2">
            <v>6</v>
          </cell>
          <cell r="HN2">
            <v>7</v>
          </cell>
          <cell r="HO2">
            <v>7</v>
          </cell>
          <cell r="HP2">
            <v>8</v>
          </cell>
          <cell r="HQ2">
            <v>8</v>
          </cell>
          <cell r="HR2">
            <v>9</v>
          </cell>
          <cell r="HS2">
            <v>9</v>
          </cell>
          <cell r="HT2">
            <v>10</v>
          </cell>
          <cell r="HU2">
            <v>10</v>
          </cell>
          <cell r="HV2">
            <v>11</v>
          </cell>
          <cell r="HW2">
            <v>11</v>
          </cell>
          <cell r="HX2">
            <v>12</v>
          </cell>
          <cell r="HY2">
            <v>12</v>
          </cell>
          <cell r="HZ2">
            <v>1</v>
          </cell>
          <cell r="IA2">
            <v>1</v>
          </cell>
          <cell r="IB2">
            <v>2</v>
          </cell>
          <cell r="IC2">
            <v>2</v>
          </cell>
          <cell r="ID2">
            <v>3</v>
          </cell>
          <cell r="IE2">
            <v>3</v>
          </cell>
          <cell r="IF2">
            <v>4</v>
          </cell>
          <cell r="IG2">
            <v>4</v>
          </cell>
          <cell r="IH2">
            <v>5</v>
          </cell>
          <cell r="II2">
            <v>5</v>
          </cell>
          <cell r="IJ2">
            <v>6</v>
          </cell>
          <cell r="IK2">
            <v>6</v>
          </cell>
          <cell r="IL2">
            <v>7</v>
          </cell>
          <cell r="IM2">
            <v>7</v>
          </cell>
          <cell r="IN2">
            <v>8</v>
          </cell>
          <cell r="IO2">
            <v>8</v>
          </cell>
          <cell r="IP2">
            <v>9</v>
          </cell>
          <cell r="IQ2">
            <v>9</v>
          </cell>
          <cell r="IR2">
            <v>10</v>
          </cell>
          <cell r="IS2">
            <v>10</v>
          </cell>
          <cell r="IT2">
            <v>11</v>
          </cell>
          <cell r="IU2">
            <v>11</v>
          </cell>
          <cell r="IV2">
            <v>12</v>
          </cell>
          <cell r="IW2">
            <v>12</v>
          </cell>
          <cell r="IX2">
            <v>1</v>
          </cell>
          <cell r="IY2">
            <v>1</v>
          </cell>
          <cell r="IZ2">
            <v>2</v>
          </cell>
          <cell r="JA2">
            <v>2</v>
          </cell>
          <cell r="JB2">
            <v>3</v>
          </cell>
          <cell r="JC2">
            <v>3</v>
          </cell>
          <cell r="JD2">
            <v>4</v>
          </cell>
          <cell r="JE2">
            <v>4</v>
          </cell>
          <cell r="JF2">
            <v>5</v>
          </cell>
          <cell r="JG2">
            <v>5</v>
          </cell>
          <cell r="JH2">
            <v>6</v>
          </cell>
          <cell r="JI2">
            <v>6</v>
          </cell>
          <cell r="JJ2">
            <v>7</v>
          </cell>
          <cell r="JK2">
            <v>7</v>
          </cell>
          <cell r="JL2">
            <v>8</v>
          </cell>
          <cell r="JM2">
            <v>8</v>
          </cell>
          <cell r="JN2">
            <v>9</v>
          </cell>
          <cell r="JO2">
            <v>9</v>
          </cell>
          <cell r="JP2">
            <v>10</v>
          </cell>
          <cell r="JQ2">
            <v>10</v>
          </cell>
          <cell r="JR2">
            <v>11</v>
          </cell>
          <cell r="JS2">
            <v>11</v>
          </cell>
          <cell r="JT2">
            <v>12</v>
          </cell>
          <cell r="JU2">
            <v>12</v>
          </cell>
          <cell r="JV2">
            <v>1</v>
          </cell>
          <cell r="JW2">
            <v>1</v>
          </cell>
          <cell r="JX2">
            <v>2</v>
          </cell>
          <cell r="JY2">
            <v>2</v>
          </cell>
          <cell r="JZ2">
            <v>3</v>
          </cell>
          <cell r="KA2">
            <v>3</v>
          </cell>
          <cell r="KB2">
            <v>4</v>
          </cell>
          <cell r="KC2">
            <v>4</v>
          </cell>
          <cell r="KD2">
            <v>5</v>
          </cell>
          <cell r="KE2">
            <v>5</v>
          </cell>
          <cell r="KF2">
            <v>6</v>
          </cell>
          <cell r="KG2">
            <v>6</v>
          </cell>
          <cell r="KH2">
            <v>7</v>
          </cell>
          <cell r="KI2">
            <v>7</v>
          </cell>
          <cell r="KJ2">
            <v>8</v>
          </cell>
          <cell r="KK2">
            <v>8</v>
          </cell>
          <cell r="KL2">
            <v>9</v>
          </cell>
          <cell r="KM2">
            <v>9</v>
          </cell>
          <cell r="KN2">
            <v>10</v>
          </cell>
          <cell r="KO2">
            <v>10</v>
          </cell>
          <cell r="KP2">
            <v>11</v>
          </cell>
          <cell r="KQ2">
            <v>11</v>
          </cell>
          <cell r="KR2">
            <v>12</v>
          </cell>
          <cell r="KS2">
            <v>12</v>
          </cell>
          <cell r="KT2">
            <v>1</v>
          </cell>
          <cell r="KU2">
            <v>1</v>
          </cell>
          <cell r="KV2">
            <v>2</v>
          </cell>
          <cell r="KW2">
            <v>2</v>
          </cell>
          <cell r="KX2">
            <v>3</v>
          </cell>
          <cell r="KY2">
            <v>3</v>
          </cell>
          <cell r="KZ2">
            <v>4</v>
          </cell>
          <cell r="LA2">
            <v>4</v>
          </cell>
          <cell r="LB2">
            <v>5</v>
          </cell>
          <cell r="LC2">
            <v>5</v>
          </cell>
          <cell r="LD2">
            <v>6</v>
          </cell>
          <cell r="LE2">
            <v>6</v>
          </cell>
          <cell r="LF2">
            <v>7</v>
          </cell>
          <cell r="LG2">
            <v>7</v>
          </cell>
          <cell r="LH2">
            <v>8</v>
          </cell>
          <cell r="LI2">
            <v>8</v>
          </cell>
          <cell r="LJ2">
            <v>9</v>
          </cell>
          <cell r="LK2">
            <v>9</v>
          </cell>
          <cell r="LL2">
            <v>10</v>
          </cell>
          <cell r="LM2">
            <v>10</v>
          </cell>
          <cell r="LN2">
            <v>11</v>
          </cell>
          <cell r="LO2">
            <v>11</v>
          </cell>
          <cell r="LP2">
            <v>12</v>
          </cell>
          <cell r="LQ2">
            <v>12</v>
          </cell>
          <cell r="LR2">
            <v>1</v>
          </cell>
          <cell r="LS2">
            <v>1</v>
          </cell>
          <cell r="LT2">
            <v>2</v>
          </cell>
          <cell r="LU2">
            <v>2</v>
          </cell>
          <cell r="LV2">
            <v>3</v>
          </cell>
          <cell r="LW2">
            <v>3</v>
          </cell>
          <cell r="LX2">
            <v>4</v>
          </cell>
          <cell r="LY2">
            <v>4</v>
          </cell>
          <cell r="LZ2">
            <v>5</v>
          </cell>
          <cell r="MA2">
            <v>5</v>
          </cell>
          <cell r="MB2">
            <v>6</v>
          </cell>
          <cell r="MC2">
            <v>6</v>
          </cell>
          <cell r="MD2">
            <v>7</v>
          </cell>
          <cell r="ME2">
            <v>7</v>
          </cell>
          <cell r="MF2">
            <v>8</v>
          </cell>
          <cell r="MG2">
            <v>8</v>
          </cell>
          <cell r="MH2">
            <v>9</v>
          </cell>
          <cell r="MI2">
            <v>9</v>
          </cell>
          <cell r="MJ2">
            <v>10</v>
          </cell>
          <cell r="MK2">
            <v>10</v>
          </cell>
          <cell r="ML2">
            <v>11</v>
          </cell>
          <cell r="MM2">
            <v>11</v>
          </cell>
          <cell r="MN2">
            <v>12</v>
          </cell>
          <cell r="MO2">
            <v>12</v>
          </cell>
          <cell r="MP2">
            <v>1</v>
          </cell>
          <cell r="MQ2">
            <v>1</v>
          </cell>
          <cell r="MR2">
            <v>2</v>
          </cell>
          <cell r="MS2">
            <v>2</v>
          </cell>
          <cell r="MT2">
            <v>3</v>
          </cell>
          <cell r="MU2">
            <v>3</v>
          </cell>
          <cell r="MV2">
            <v>4</v>
          </cell>
          <cell r="MW2">
            <v>4</v>
          </cell>
          <cell r="MX2">
            <v>5</v>
          </cell>
          <cell r="MY2">
            <v>5</v>
          </cell>
          <cell r="MZ2">
            <v>6</v>
          </cell>
          <cell r="NA2">
            <v>6</v>
          </cell>
          <cell r="NB2">
            <v>7</v>
          </cell>
          <cell r="NC2">
            <v>7</v>
          </cell>
          <cell r="ND2">
            <v>8</v>
          </cell>
          <cell r="NE2">
            <v>8</v>
          </cell>
          <cell r="NF2">
            <v>9</v>
          </cell>
          <cell r="NG2">
            <v>9</v>
          </cell>
          <cell r="NH2">
            <v>10</v>
          </cell>
          <cell r="NI2">
            <v>10</v>
          </cell>
          <cell r="NJ2">
            <v>11</v>
          </cell>
          <cell r="NK2">
            <v>11</v>
          </cell>
          <cell r="NL2">
            <v>12</v>
          </cell>
          <cell r="NM2">
            <v>12</v>
          </cell>
          <cell r="NN2">
            <v>1</v>
          </cell>
          <cell r="NO2">
            <v>1</v>
          </cell>
          <cell r="NP2">
            <v>2</v>
          </cell>
          <cell r="NQ2">
            <v>2</v>
          </cell>
          <cell r="NR2">
            <v>3</v>
          </cell>
          <cell r="NS2">
            <v>3</v>
          </cell>
          <cell r="NT2">
            <v>4</v>
          </cell>
          <cell r="NU2">
            <v>4</v>
          </cell>
          <cell r="NV2">
            <v>5</v>
          </cell>
          <cell r="NW2">
            <v>5</v>
          </cell>
          <cell r="NX2">
            <v>6</v>
          </cell>
          <cell r="NY2">
            <v>6</v>
          </cell>
          <cell r="NZ2">
            <v>7</v>
          </cell>
          <cell r="OA2">
            <v>7</v>
          </cell>
          <cell r="OB2">
            <v>8</v>
          </cell>
          <cell r="OC2">
            <v>8</v>
          </cell>
          <cell r="OD2">
            <v>9</v>
          </cell>
          <cell r="OE2">
            <v>9</v>
          </cell>
          <cell r="OF2">
            <v>10</v>
          </cell>
          <cell r="OG2">
            <v>10</v>
          </cell>
          <cell r="OH2">
            <v>11</v>
          </cell>
          <cell r="OI2">
            <v>11</v>
          </cell>
          <cell r="OJ2">
            <v>12</v>
          </cell>
          <cell r="OK2">
            <v>12</v>
          </cell>
          <cell r="OL2">
            <v>1</v>
          </cell>
          <cell r="OM2">
            <v>1</v>
          </cell>
          <cell r="ON2">
            <v>2</v>
          </cell>
          <cell r="OO2">
            <v>2</v>
          </cell>
          <cell r="OP2">
            <v>3</v>
          </cell>
          <cell r="OQ2">
            <v>3</v>
          </cell>
          <cell r="OR2">
            <v>4</v>
          </cell>
          <cell r="OS2">
            <v>4</v>
          </cell>
          <cell r="OT2">
            <v>5</v>
          </cell>
          <cell r="OU2">
            <v>5</v>
          </cell>
          <cell r="OV2">
            <v>6</v>
          </cell>
          <cell r="OW2">
            <v>6</v>
          </cell>
          <cell r="OX2">
            <v>7</v>
          </cell>
          <cell r="OY2">
            <v>7</v>
          </cell>
          <cell r="OZ2">
            <v>8</v>
          </cell>
          <cell r="PA2">
            <v>8</v>
          </cell>
          <cell r="PB2">
            <v>9</v>
          </cell>
          <cell r="PC2">
            <v>9</v>
          </cell>
          <cell r="PD2">
            <v>10</v>
          </cell>
          <cell r="PE2">
            <v>10</v>
          </cell>
          <cell r="PF2">
            <v>11</v>
          </cell>
          <cell r="PG2">
            <v>11</v>
          </cell>
          <cell r="PH2">
            <v>12</v>
          </cell>
          <cell r="PI2">
            <v>12</v>
          </cell>
          <cell r="PJ2">
            <v>1</v>
          </cell>
          <cell r="PK2">
            <v>1</v>
          </cell>
          <cell r="PL2">
            <v>2</v>
          </cell>
          <cell r="PM2">
            <v>2</v>
          </cell>
          <cell r="PN2">
            <v>3</v>
          </cell>
          <cell r="PO2">
            <v>3</v>
          </cell>
          <cell r="PP2">
            <v>4</v>
          </cell>
          <cell r="PQ2">
            <v>4</v>
          </cell>
          <cell r="PR2">
            <v>5</v>
          </cell>
          <cell r="PS2">
            <v>5</v>
          </cell>
          <cell r="PT2">
            <v>6</v>
          </cell>
          <cell r="PU2">
            <v>6</v>
          </cell>
          <cell r="PV2">
            <v>7</v>
          </cell>
          <cell r="PW2">
            <v>7</v>
          </cell>
          <cell r="PX2">
            <v>8</v>
          </cell>
          <cell r="PY2">
            <v>8</v>
          </cell>
          <cell r="PZ2">
            <v>9</v>
          </cell>
          <cell r="QA2">
            <v>9</v>
          </cell>
          <cell r="QB2">
            <v>10</v>
          </cell>
          <cell r="QC2">
            <v>10</v>
          </cell>
          <cell r="QD2">
            <v>11</v>
          </cell>
          <cell r="QE2">
            <v>11</v>
          </cell>
          <cell r="QF2">
            <v>12</v>
          </cell>
          <cell r="QG2">
            <v>12</v>
          </cell>
          <cell r="QH2">
            <v>1</v>
          </cell>
          <cell r="QI2">
            <v>1</v>
          </cell>
          <cell r="QJ2">
            <v>2</v>
          </cell>
          <cell r="QK2">
            <v>2</v>
          </cell>
          <cell r="QL2">
            <v>3</v>
          </cell>
          <cell r="QM2">
            <v>3</v>
          </cell>
          <cell r="QN2">
            <v>4</v>
          </cell>
          <cell r="QO2">
            <v>4</v>
          </cell>
          <cell r="QP2">
            <v>5</v>
          </cell>
          <cell r="QQ2">
            <v>5</v>
          </cell>
          <cell r="QR2">
            <v>6</v>
          </cell>
          <cell r="QS2">
            <v>6</v>
          </cell>
          <cell r="QT2">
            <v>7</v>
          </cell>
          <cell r="QU2">
            <v>7</v>
          </cell>
          <cell r="QV2">
            <v>8</v>
          </cell>
          <cell r="QW2">
            <v>8</v>
          </cell>
          <cell r="QX2">
            <v>9</v>
          </cell>
          <cell r="QY2">
            <v>9</v>
          </cell>
          <cell r="QZ2">
            <v>10</v>
          </cell>
          <cell r="RA2">
            <v>10</v>
          </cell>
          <cell r="RB2">
            <v>11</v>
          </cell>
          <cell r="RC2">
            <v>11</v>
          </cell>
          <cell r="RD2">
            <v>12</v>
          </cell>
          <cell r="RE2">
            <v>12</v>
          </cell>
          <cell r="RF2">
            <v>1</v>
          </cell>
          <cell r="RG2">
            <v>1</v>
          </cell>
          <cell r="RH2">
            <v>2</v>
          </cell>
          <cell r="RI2">
            <v>2</v>
          </cell>
          <cell r="RJ2">
            <v>3</v>
          </cell>
          <cell r="RK2">
            <v>3</v>
          </cell>
          <cell r="RL2">
            <v>4</v>
          </cell>
          <cell r="RM2">
            <v>4</v>
          </cell>
          <cell r="RN2">
            <v>5</v>
          </cell>
          <cell r="RO2">
            <v>5</v>
          </cell>
          <cell r="RP2">
            <v>6</v>
          </cell>
          <cell r="RQ2">
            <v>6</v>
          </cell>
          <cell r="RR2">
            <v>7</v>
          </cell>
          <cell r="RS2">
            <v>7</v>
          </cell>
          <cell r="RT2">
            <v>8</v>
          </cell>
          <cell r="RU2">
            <v>8</v>
          </cell>
          <cell r="RV2">
            <v>9</v>
          </cell>
          <cell r="RW2">
            <v>9</v>
          </cell>
          <cell r="RX2">
            <v>10</v>
          </cell>
          <cell r="RY2">
            <v>10</v>
          </cell>
          <cell r="RZ2">
            <v>11</v>
          </cell>
          <cell r="SA2">
            <v>11</v>
          </cell>
          <cell r="SB2">
            <v>12</v>
          </cell>
          <cell r="SC2">
            <v>12</v>
          </cell>
          <cell r="SD2">
            <v>1</v>
          </cell>
          <cell r="SE2">
            <v>1</v>
          </cell>
          <cell r="SF2">
            <v>2</v>
          </cell>
          <cell r="SG2">
            <v>2</v>
          </cell>
          <cell r="SH2">
            <v>3</v>
          </cell>
          <cell r="SI2">
            <v>3</v>
          </cell>
          <cell r="SJ2">
            <v>4</v>
          </cell>
          <cell r="SK2">
            <v>4</v>
          </cell>
          <cell r="SL2">
            <v>5</v>
          </cell>
          <cell r="SM2">
            <v>5</v>
          </cell>
          <cell r="SN2">
            <v>6</v>
          </cell>
          <cell r="SO2">
            <v>6</v>
          </cell>
          <cell r="SP2">
            <v>7</v>
          </cell>
          <cell r="SQ2">
            <v>7</v>
          </cell>
          <cell r="SR2">
            <v>8</v>
          </cell>
          <cell r="SS2">
            <v>8</v>
          </cell>
          <cell r="ST2">
            <v>9</v>
          </cell>
          <cell r="SU2">
            <v>9</v>
          </cell>
          <cell r="SV2">
            <v>10</v>
          </cell>
          <cell r="SW2">
            <v>10</v>
          </cell>
          <cell r="SX2">
            <v>11</v>
          </cell>
          <cell r="SY2">
            <v>11</v>
          </cell>
          <cell r="SZ2">
            <v>12</v>
          </cell>
          <cell r="TA2">
            <v>12</v>
          </cell>
          <cell r="TB2">
            <v>1</v>
          </cell>
          <cell r="TC2">
            <v>1</v>
          </cell>
          <cell r="TD2">
            <v>2</v>
          </cell>
          <cell r="TE2">
            <v>2</v>
          </cell>
          <cell r="TF2">
            <v>3</v>
          </cell>
          <cell r="TG2">
            <v>3</v>
          </cell>
          <cell r="TH2">
            <v>4</v>
          </cell>
          <cell r="TI2">
            <v>4</v>
          </cell>
          <cell r="TJ2">
            <v>5</v>
          </cell>
          <cell r="TK2">
            <v>5</v>
          </cell>
          <cell r="TL2">
            <v>6</v>
          </cell>
          <cell r="TM2">
            <v>6</v>
          </cell>
          <cell r="TN2">
            <v>7</v>
          </cell>
          <cell r="TO2">
            <v>7</v>
          </cell>
          <cell r="TP2">
            <v>8</v>
          </cell>
          <cell r="TQ2">
            <v>8</v>
          </cell>
          <cell r="TR2">
            <v>9</v>
          </cell>
          <cell r="TS2">
            <v>9</v>
          </cell>
          <cell r="TT2">
            <v>10</v>
          </cell>
          <cell r="TU2">
            <v>10</v>
          </cell>
          <cell r="TV2">
            <v>11</v>
          </cell>
          <cell r="TW2">
            <v>11</v>
          </cell>
          <cell r="TX2">
            <v>12</v>
          </cell>
          <cell r="TY2">
            <v>12</v>
          </cell>
          <cell r="TZ2">
            <v>1</v>
          </cell>
          <cell r="UA2">
            <v>1</v>
          </cell>
          <cell r="UB2">
            <v>2</v>
          </cell>
          <cell r="UC2">
            <v>2</v>
          </cell>
          <cell r="UD2">
            <v>3</v>
          </cell>
          <cell r="UE2">
            <v>3</v>
          </cell>
          <cell r="UF2">
            <v>4</v>
          </cell>
          <cell r="UG2">
            <v>4</v>
          </cell>
          <cell r="UH2">
            <v>5</v>
          </cell>
          <cell r="UI2">
            <v>5</v>
          </cell>
          <cell r="UJ2">
            <v>6</v>
          </cell>
          <cell r="UK2">
            <v>6</v>
          </cell>
          <cell r="UL2">
            <v>7</v>
          </cell>
          <cell r="UM2">
            <v>7</v>
          </cell>
          <cell r="UN2">
            <v>8</v>
          </cell>
          <cell r="UO2">
            <v>8</v>
          </cell>
          <cell r="UP2">
            <v>9</v>
          </cell>
          <cell r="UQ2">
            <v>9</v>
          </cell>
          <cell r="UR2">
            <v>10</v>
          </cell>
          <cell r="US2">
            <v>10</v>
          </cell>
          <cell r="UT2">
            <v>11</v>
          </cell>
          <cell r="UU2">
            <v>11</v>
          </cell>
          <cell r="UV2">
            <v>12</v>
          </cell>
          <cell r="UW2">
            <v>12</v>
          </cell>
          <cell r="UX2">
            <v>1</v>
          </cell>
          <cell r="UY2">
            <v>1</v>
          </cell>
          <cell r="UZ2">
            <v>2</v>
          </cell>
          <cell r="VA2">
            <v>2</v>
          </cell>
          <cell r="VB2">
            <v>3</v>
          </cell>
          <cell r="VC2">
            <v>3</v>
          </cell>
          <cell r="VD2">
            <v>4</v>
          </cell>
          <cell r="VE2">
            <v>4</v>
          </cell>
          <cell r="VF2">
            <v>5</v>
          </cell>
          <cell r="VG2">
            <v>5</v>
          </cell>
          <cell r="VH2">
            <v>6</v>
          </cell>
          <cell r="VI2">
            <v>6</v>
          </cell>
          <cell r="VJ2">
            <v>7</v>
          </cell>
          <cell r="VK2">
            <v>7</v>
          </cell>
          <cell r="VL2">
            <v>8</v>
          </cell>
          <cell r="VM2">
            <v>8</v>
          </cell>
          <cell r="VN2">
            <v>9</v>
          </cell>
          <cell r="VO2">
            <v>9</v>
          </cell>
          <cell r="VP2">
            <v>10</v>
          </cell>
          <cell r="VQ2">
            <v>10</v>
          </cell>
          <cell r="VR2">
            <v>11</v>
          </cell>
          <cell r="VS2">
            <v>11</v>
          </cell>
          <cell r="VT2">
            <v>12</v>
          </cell>
          <cell r="VU2">
            <v>12</v>
          </cell>
          <cell r="VV2">
            <v>1</v>
          </cell>
          <cell r="VW2">
            <v>1</v>
          </cell>
          <cell r="VX2">
            <v>2</v>
          </cell>
          <cell r="VY2">
            <v>2</v>
          </cell>
          <cell r="VZ2">
            <v>3</v>
          </cell>
          <cell r="WA2">
            <v>3</v>
          </cell>
          <cell r="WB2">
            <v>4</v>
          </cell>
          <cell r="WC2">
            <v>4</v>
          </cell>
          <cell r="WD2">
            <v>5</v>
          </cell>
          <cell r="WE2">
            <v>5</v>
          </cell>
          <cell r="WF2">
            <v>6</v>
          </cell>
          <cell r="WG2">
            <v>6</v>
          </cell>
          <cell r="WH2">
            <v>7</v>
          </cell>
          <cell r="WI2">
            <v>7</v>
          </cell>
          <cell r="WJ2">
            <v>8</v>
          </cell>
          <cell r="WK2">
            <v>8</v>
          </cell>
          <cell r="WL2">
            <v>9</v>
          </cell>
          <cell r="WM2">
            <v>9</v>
          </cell>
          <cell r="WN2">
            <v>10</v>
          </cell>
          <cell r="WO2">
            <v>10</v>
          </cell>
          <cell r="WP2">
            <v>11</v>
          </cell>
          <cell r="WQ2">
            <v>11</v>
          </cell>
          <cell r="WR2">
            <v>12</v>
          </cell>
          <cell r="WS2">
            <v>12</v>
          </cell>
          <cell r="WT2">
            <v>1</v>
          </cell>
          <cell r="WU2">
            <v>1</v>
          </cell>
          <cell r="WV2">
            <v>2</v>
          </cell>
          <cell r="WW2">
            <v>2</v>
          </cell>
          <cell r="WX2">
            <v>3</v>
          </cell>
          <cell r="WY2">
            <v>3</v>
          </cell>
          <cell r="WZ2">
            <v>4</v>
          </cell>
          <cell r="XA2">
            <v>4</v>
          </cell>
          <cell r="XB2">
            <v>5</v>
          </cell>
          <cell r="XC2">
            <v>5</v>
          </cell>
          <cell r="XD2">
            <v>6</v>
          </cell>
          <cell r="XE2">
            <v>6</v>
          </cell>
          <cell r="XF2">
            <v>7</v>
          </cell>
          <cell r="XG2">
            <v>7</v>
          </cell>
          <cell r="XH2">
            <v>8</v>
          </cell>
          <cell r="XI2">
            <v>8</v>
          </cell>
          <cell r="XJ2">
            <v>9</v>
          </cell>
          <cell r="XK2">
            <v>9</v>
          </cell>
          <cell r="XL2">
            <v>10</v>
          </cell>
          <cell r="XM2">
            <v>10</v>
          </cell>
          <cell r="XN2">
            <v>11</v>
          </cell>
          <cell r="XO2">
            <v>11</v>
          </cell>
          <cell r="XP2">
            <v>12</v>
          </cell>
          <cell r="XQ2">
            <v>12</v>
          </cell>
        </row>
        <row r="5">
          <cell r="C5">
            <v>10993.751520972748</v>
          </cell>
          <cell r="G5">
            <v>0</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J5">
            <v>0</v>
          </cell>
          <cell r="CK5">
            <v>0</v>
          </cell>
          <cell r="CL5">
            <v>0</v>
          </cell>
          <cell r="CM5">
            <v>0</v>
          </cell>
          <cell r="CN5">
            <v>0</v>
          </cell>
          <cell r="CO5">
            <v>0</v>
          </cell>
          <cell r="CP5">
            <v>0</v>
          </cell>
          <cell r="CQ5">
            <v>0</v>
          </cell>
          <cell r="CR5">
            <v>0</v>
          </cell>
          <cell r="CS5">
            <v>0</v>
          </cell>
          <cell r="CT5">
            <v>0</v>
          </cell>
          <cell r="CU5">
            <v>0</v>
          </cell>
          <cell r="CV5">
            <v>0</v>
          </cell>
          <cell r="CW5">
            <v>0</v>
          </cell>
          <cell r="CX5">
            <v>0</v>
          </cell>
          <cell r="CY5">
            <v>0</v>
          </cell>
          <cell r="CZ5">
            <v>0</v>
          </cell>
          <cell r="DA5">
            <v>0</v>
          </cell>
          <cell r="DB5">
            <v>0</v>
          </cell>
          <cell r="DC5">
            <v>0</v>
          </cell>
          <cell r="DD5">
            <v>0</v>
          </cell>
          <cell r="DE5">
            <v>0</v>
          </cell>
          <cell r="DF5">
            <v>0</v>
          </cell>
          <cell r="DG5">
            <v>0</v>
          </cell>
          <cell r="DH5">
            <v>0</v>
          </cell>
          <cell r="DI5">
            <v>0</v>
          </cell>
          <cell r="DJ5">
            <v>0</v>
          </cell>
          <cell r="DK5">
            <v>0</v>
          </cell>
          <cell r="DL5">
            <v>0</v>
          </cell>
          <cell r="DM5">
            <v>0</v>
          </cell>
          <cell r="DN5">
            <v>0</v>
          </cell>
          <cell r="DO5">
            <v>0</v>
          </cell>
          <cell r="DP5">
            <v>0</v>
          </cell>
          <cell r="DQ5">
            <v>0</v>
          </cell>
          <cell r="DR5">
            <v>0</v>
          </cell>
          <cell r="DS5">
            <v>0</v>
          </cell>
          <cell r="DT5">
            <v>0</v>
          </cell>
          <cell r="DU5">
            <v>0</v>
          </cell>
          <cell r="DV5">
            <v>0</v>
          </cell>
          <cell r="DW5">
            <v>0</v>
          </cell>
          <cell r="DX5">
            <v>0</v>
          </cell>
          <cell r="DY5">
            <v>0</v>
          </cell>
          <cell r="DZ5">
            <v>0</v>
          </cell>
          <cell r="EA5">
            <v>0</v>
          </cell>
          <cell r="EB5">
            <v>0</v>
          </cell>
          <cell r="EC5">
            <v>0</v>
          </cell>
          <cell r="ED5">
            <v>0</v>
          </cell>
          <cell r="EE5">
            <v>0</v>
          </cell>
          <cell r="EF5">
            <v>0</v>
          </cell>
          <cell r="EG5">
            <v>0</v>
          </cell>
          <cell r="EH5">
            <v>0</v>
          </cell>
          <cell r="EI5">
            <v>0</v>
          </cell>
          <cell r="EJ5">
            <v>0</v>
          </cell>
          <cell r="EK5">
            <v>0</v>
          </cell>
          <cell r="EL5">
            <v>0</v>
          </cell>
          <cell r="EM5">
            <v>0</v>
          </cell>
          <cell r="EN5">
            <v>0</v>
          </cell>
          <cell r="EO5">
            <v>0</v>
          </cell>
          <cell r="EP5">
            <v>0</v>
          </cell>
          <cell r="EQ5">
            <v>0</v>
          </cell>
          <cell r="ER5">
            <v>0</v>
          </cell>
          <cell r="ES5">
            <v>0</v>
          </cell>
          <cell r="ET5">
            <v>0</v>
          </cell>
          <cell r="EU5">
            <v>0</v>
          </cell>
          <cell r="EV5">
            <v>0</v>
          </cell>
          <cell r="EW5">
            <v>0</v>
          </cell>
          <cell r="EX5">
            <v>0</v>
          </cell>
          <cell r="EY5">
            <v>0</v>
          </cell>
          <cell r="EZ5">
            <v>0</v>
          </cell>
          <cell r="FA5">
            <v>0</v>
          </cell>
          <cell r="FB5">
            <v>0</v>
          </cell>
          <cell r="FC5">
            <v>0</v>
          </cell>
          <cell r="FD5">
            <v>0</v>
          </cell>
          <cell r="FE5">
            <v>0</v>
          </cell>
          <cell r="FF5">
            <v>0</v>
          </cell>
          <cell r="FG5">
            <v>0</v>
          </cell>
          <cell r="FH5">
            <v>0</v>
          </cell>
          <cell r="FI5">
            <v>0</v>
          </cell>
          <cell r="FJ5">
            <v>0</v>
          </cell>
          <cell r="FK5">
            <v>0</v>
          </cell>
          <cell r="FL5">
            <v>0</v>
          </cell>
          <cell r="FM5">
            <v>0</v>
          </cell>
          <cell r="FN5">
            <v>0</v>
          </cell>
          <cell r="FO5">
            <v>0</v>
          </cell>
          <cell r="FP5">
            <v>0</v>
          </cell>
          <cell r="FQ5">
            <v>0</v>
          </cell>
          <cell r="FR5">
            <v>0</v>
          </cell>
          <cell r="FS5">
            <v>0</v>
          </cell>
          <cell r="FT5">
            <v>0</v>
          </cell>
          <cell r="FU5">
            <v>0</v>
          </cell>
          <cell r="FV5">
            <v>0</v>
          </cell>
          <cell r="FW5">
            <v>0</v>
          </cell>
          <cell r="FX5">
            <v>0</v>
          </cell>
          <cell r="FY5">
            <v>0</v>
          </cell>
          <cell r="FZ5">
            <v>0</v>
          </cell>
          <cell r="GA5">
            <v>0</v>
          </cell>
          <cell r="GB5">
            <v>0</v>
          </cell>
          <cell r="GC5">
            <v>0</v>
          </cell>
          <cell r="GD5">
            <v>0</v>
          </cell>
          <cell r="GE5">
            <v>0</v>
          </cell>
          <cell r="GF5">
            <v>0</v>
          </cell>
          <cell r="GG5">
            <v>0</v>
          </cell>
          <cell r="GH5">
            <v>0</v>
          </cell>
          <cell r="GI5">
            <v>0</v>
          </cell>
          <cell r="GJ5">
            <v>0</v>
          </cell>
          <cell r="GK5">
            <v>0</v>
          </cell>
          <cell r="GL5">
            <v>0</v>
          </cell>
          <cell r="GM5">
            <v>0</v>
          </cell>
          <cell r="GN5">
            <v>0</v>
          </cell>
          <cell r="GO5">
            <v>0</v>
          </cell>
          <cell r="GP5">
            <v>0</v>
          </cell>
          <cell r="GQ5">
            <v>0</v>
          </cell>
          <cell r="GR5">
            <v>0</v>
          </cell>
          <cell r="GS5">
            <v>0</v>
          </cell>
          <cell r="GT5">
            <v>0</v>
          </cell>
          <cell r="GU5">
            <v>0</v>
          </cell>
          <cell r="GV5">
            <v>0</v>
          </cell>
          <cell r="GW5">
            <v>0</v>
          </cell>
          <cell r="GX5">
            <v>0</v>
          </cell>
          <cell r="GY5">
            <v>0</v>
          </cell>
          <cell r="GZ5">
            <v>0</v>
          </cell>
          <cell r="HA5">
            <v>0</v>
          </cell>
          <cell r="HB5">
            <v>0</v>
          </cell>
          <cell r="HC5">
            <v>0</v>
          </cell>
          <cell r="HD5">
            <v>0</v>
          </cell>
          <cell r="HE5">
            <v>0</v>
          </cell>
          <cell r="HF5">
            <v>0</v>
          </cell>
          <cell r="HG5">
            <v>0</v>
          </cell>
          <cell r="HH5">
            <v>0</v>
          </cell>
          <cell r="HI5">
            <v>0</v>
          </cell>
          <cell r="HJ5">
            <v>0</v>
          </cell>
          <cell r="HK5">
            <v>0</v>
          </cell>
          <cell r="HL5">
            <v>0</v>
          </cell>
          <cell r="HM5">
            <v>0</v>
          </cell>
          <cell r="HN5">
            <v>0</v>
          </cell>
          <cell r="HO5">
            <v>0</v>
          </cell>
          <cell r="HP5">
            <v>0</v>
          </cell>
          <cell r="HQ5">
            <v>0</v>
          </cell>
          <cell r="HR5">
            <v>0</v>
          </cell>
          <cell r="HS5">
            <v>0</v>
          </cell>
          <cell r="HT5">
            <v>0</v>
          </cell>
          <cell r="HU5">
            <v>0</v>
          </cell>
          <cell r="HV5">
            <v>0</v>
          </cell>
          <cell r="HW5">
            <v>0</v>
          </cell>
          <cell r="HX5">
            <v>0</v>
          </cell>
          <cell r="HY5">
            <v>0</v>
          </cell>
          <cell r="HZ5">
            <v>0</v>
          </cell>
          <cell r="IA5">
            <v>0</v>
          </cell>
          <cell r="IB5">
            <v>0</v>
          </cell>
          <cell r="IC5">
            <v>0</v>
          </cell>
          <cell r="ID5">
            <v>0</v>
          </cell>
          <cell r="IE5">
            <v>0</v>
          </cell>
          <cell r="IF5">
            <v>0</v>
          </cell>
          <cell r="IG5">
            <v>0</v>
          </cell>
          <cell r="IH5">
            <v>0</v>
          </cell>
          <cell r="II5">
            <v>0</v>
          </cell>
          <cell r="IJ5">
            <v>0</v>
          </cell>
          <cell r="IK5">
            <v>0</v>
          </cell>
          <cell r="IL5">
            <v>0</v>
          </cell>
          <cell r="IM5">
            <v>0</v>
          </cell>
          <cell r="IN5">
            <v>0</v>
          </cell>
          <cell r="IO5">
            <v>0</v>
          </cell>
          <cell r="IP5">
            <v>0</v>
          </cell>
          <cell r="IQ5">
            <v>0</v>
          </cell>
          <cell r="IR5">
            <v>0</v>
          </cell>
          <cell r="IS5">
            <v>0</v>
          </cell>
          <cell r="IT5">
            <v>0</v>
          </cell>
          <cell r="IU5">
            <v>0</v>
          </cell>
          <cell r="IV5">
            <v>0</v>
          </cell>
          <cell r="IW5">
            <v>0</v>
          </cell>
          <cell r="IX5">
            <v>0</v>
          </cell>
          <cell r="IY5">
            <v>0</v>
          </cell>
          <cell r="IZ5">
            <v>0</v>
          </cell>
          <cell r="JA5">
            <v>0</v>
          </cell>
          <cell r="JB5">
            <v>0</v>
          </cell>
          <cell r="JC5">
            <v>0</v>
          </cell>
          <cell r="JD5">
            <v>0</v>
          </cell>
          <cell r="JE5">
            <v>0</v>
          </cell>
          <cell r="JF5">
            <v>0</v>
          </cell>
          <cell r="JG5">
            <v>0</v>
          </cell>
          <cell r="JH5">
            <v>0</v>
          </cell>
          <cell r="JI5">
            <v>0</v>
          </cell>
          <cell r="JJ5">
            <v>0</v>
          </cell>
          <cell r="JK5">
            <v>0</v>
          </cell>
          <cell r="JL5">
            <v>0</v>
          </cell>
          <cell r="JM5">
            <v>0</v>
          </cell>
          <cell r="JN5">
            <v>0</v>
          </cell>
          <cell r="JO5">
            <v>0</v>
          </cell>
          <cell r="JP5">
            <v>0</v>
          </cell>
          <cell r="JQ5">
            <v>0</v>
          </cell>
          <cell r="JR5">
            <v>0</v>
          </cell>
          <cell r="JS5">
            <v>0</v>
          </cell>
          <cell r="JT5">
            <v>0</v>
          </cell>
          <cell r="JU5">
            <v>0</v>
          </cell>
          <cell r="JV5">
            <v>0</v>
          </cell>
          <cell r="JW5">
            <v>0</v>
          </cell>
          <cell r="JX5">
            <v>0</v>
          </cell>
          <cell r="JY5">
            <v>0</v>
          </cell>
          <cell r="JZ5">
            <v>0</v>
          </cell>
          <cell r="KA5">
            <v>0</v>
          </cell>
          <cell r="KB5">
            <v>0</v>
          </cell>
          <cell r="KC5">
            <v>0</v>
          </cell>
          <cell r="KD5">
            <v>0</v>
          </cell>
          <cell r="KE5">
            <v>0</v>
          </cell>
          <cell r="KF5">
            <v>0</v>
          </cell>
          <cell r="KG5">
            <v>0</v>
          </cell>
          <cell r="KH5">
            <v>0</v>
          </cell>
          <cell r="KI5">
            <v>0</v>
          </cell>
          <cell r="KJ5">
            <v>0</v>
          </cell>
          <cell r="KK5">
            <v>0</v>
          </cell>
          <cell r="KL5">
            <v>0</v>
          </cell>
          <cell r="KM5">
            <v>0</v>
          </cell>
          <cell r="KN5">
            <v>0</v>
          </cell>
          <cell r="KO5">
            <v>0</v>
          </cell>
          <cell r="KP5">
            <v>0</v>
          </cell>
          <cell r="KQ5">
            <v>0</v>
          </cell>
          <cell r="KR5">
            <v>0</v>
          </cell>
          <cell r="KS5">
            <v>0</v>
          </cell>
          <cell r="KT5">
            <v>0</v>
          </cell>
          <cell r="KU5">
            <v>0</v>
          </cell>
          <cell r="KV5">
            <v>0</v>
          </cell>
          <cell r="KW5">
            <v>0</v>
          </cell>
          <cell r="KX5">
            <v>0</v>
          </cell>
          <cell r="KY5">
            <v>0</v>
          </cell>
          <cell r="KZ5">
            <v>0</v>
          </cell>
          <cell r="LA5">
            <v>0</v>
          </cell>
          <cell r="LB5">
            <v>0</v>
          </cell>
          <cell r="LC5">
            <v>0</v>
          </cell>
          <cell r="LD5">
            <v>0</v>
          </cell>
          <cell r="LE5">
            <v>0</v>
          </cell>
          <cell r="LF5">
            <v>0</v>
          </cell>
          <cell r="LG5">
            <v>0</v>
          </cell>
          <cell r="LH5">
            <v>0</v>
          </cell>
          <cell r="LI5">
            <v>0</v>
          </cell>
          <cell r="LJ5">
            <v>0</v>
          </cell>
          <cell r="LK5">
            <v>0</v>
          </cell>
          <cell r="LL5">
            <v>0</v>
          </cell>
          <cell r="LM5">
            <v>0</v>
          </cell>
          <cell r="LN5">
            <v>0</v>
          </cell>
          <cell r="LO5">
            <v>0</v>
          </cell>
          <cell r="LP5">
            <v>0</v>
          </cell>
          <cell r="LQ5">
            <v>0</v>
          </cell>
          <cell r="LR5">
            <v>0</v>
          </cell>
          <cell r="LS5">
            <v>0</v>
          </cell>
          <cell r="LT5">
            <v>0</v>
          </cell>
          <cell r="LU5">
            <v>0</v>
          </cell>
          <cell r="LV5">
            <v>0</v>
          </cell>
          <cell r="LW5">
            <v>0</v>
          </cell>
          <cell r="LX5">
            <v>0</v>
          </cell>
          <cell r="LY5">
            <v>0</v>
          </cell>
          <cell r="LZ5">
            <v>0</v>
          </cell>
          <cell r="MA5">
            <v>0</v>
          </cell>
          <cell r="MB5">
            <v>0</v>
          </cell>
          <cell r="MC5">
            <v>0</v>
          </cell>
          <cell r="MD5">
            <v>0</v>
          </cell>
          <cell r="ME5">
            <v>0</v>
          </cell>
          <cell r="MF5">
            <v>0</v>
          </cell>
          <cell r="MG5">
            <v>0</v>
          </cell>
          <cell r="MH5">
            <v>0</v>
          </cell>
          <cell r="MI5">
            <v>0</v>
          </cell>
          <cell r="MJ5">
            <v>0</v>
          </cell>
          <cell r="MK5">
            <v>0</v>
          </cell>
          <cell r="ML5">
            <v>0</v>
          </cell>
          <cell r="MM5">
            <v>0</v>
          </cell>
          <cell r="MN5">
            <v>0</v>
          </cell>
          <cell r="MO5">
            <v>0</v>
          </cell>
          <cell r="MP5">
            <v>0</v>
          </cell>
          <cell r="MQ5">
            <v>0</v>
          </cell>
          <cell r="MR5">
            <v>0</v>
          </cell>
          <cell r="MS5">
            <v>0</v>
          </cell>
          <cell r="MT5">
            <v>0</v>
          </cell>
          <cell r="MU5">
            <v>0</v>
          </cell>
          <cell r="MV5">
            <v>0</v>
          </cell>
          <cell r="MW5">
            <v>0</v>
          </cell>
          <cell r="MX5">
            <v>0</v>
          </cell>
          <cell r="MY5">
            <v>0</v>
          </cell>
          <cell r="MZ5">
            <v>0</v>
          </cell>
          <cell r="NA5">
            <v>0</v>
          </cell>
          <cell r="NB5">
            <v>0</v>
          </cell>
          <cell r="NC5">
            <v>0</v>
          </cell>
          <cell r="ND5">
            <v>0</v>
          </cell>
          <cell r="NE5">
            <v>0</v>
          </cell>
          <cell r="NF5">
            <v>0</v>
          </cell>
          <cell r="NG5">
            <v>0</v>
          </cell>
          <cell r="NH5">
            <v>0</v>
          </cell>
          <cell r="NI5">
            <v>0</v>
          </cell>
          <cell r="NJ5">
            <v>0</v>
          </cell>
          <cell r="NK5">
            <v>0</v>
          </cell>
          <cell r="NL5">
            <v>0</v>
          </cell>
          <cell r="NM5">
            <v>0</v>
          </cell>
          <cell r="NN5">
            <v>0</v>
          </cell>
          <cell r="NO5">
            <v>0</v>
          </cell>
          <cell r="NP5">
            <v>0</v>
          </cell>
          <cell r="NQ5">
            <v>0</v>
          </cell>
          <cell r="NR5">
            <v>0</v>
          </cell>
          <cell r="NS5">
            <v>0</v>
          </cell>
          <cell r="NT5">
            <v>0</v>
          </cell>
          <cell r="NU5">
            <v>0</v>
          </cell>
          <cell r="NV5">
            <v>0</v>
          </cell>
          <cell r="NW5">
            <v>0</v>
          </cell>
          <cell r="NX5">
            <v>0</v>
          </cell>
          <cell r="NY5">
            <v>0</v>
          </cell>
          <cell r="NZ5">
            <v>0</v>
          </cell>
          <cell r="OA5">
            <v>0</v>
          </cell>
          <cell r="OB5">
            <v>0</v>
          </cell>
          <cell r="OC5">
            <v>0</v>
          </cell>
          <cell r="OD5">
            <v>0</v>
          </cell>
          <cell r="OE5">
            <v>0</v>
          </cell>
          <cell r="OF5">
            <v>0</v>
          </cell>
          <cell r="OG5">
            <v>0</v>
          </cell>
          <cell r="OH5">
            <v>0</v>
          </cell>
          <cell r="OI5">
            <v>0</v>
          </cell>
          <cell r="OJ5">
            <v>0</v>
          </cell>
          <cell r="OK5">
            <v>0</v>
          </cell>
          <cell r="OL5">
            <v>0</v>
          </cell>
          <cell r="OM5">
            <v>0</v>
          </cell>
          <cell r="ON5">
            <v>0</v>
          </cell>
          <cell r="OO5">
            <v>0</v>
          </cell>
          <cell r="OP5">
            <v>0</v>
          </cell>
          <cell r="OQ5">
            <v>0</v>
          </cell>
          <cell r="OR5">
            <v>0</v>
          </cell>
          <cell r="OS5">
            <v>0</v>
          </cell>
          <cell r="OT5">
            <v>0</v>
          </cell>
          <cell r="OU5">
            <v>0</v>
          </cell>
          <cell r="OV5">
            <v>0</v>
          </cell>
          <cell r="OW5">
            <v>0</v>
          </cell>
          <cell r="OX5">
            <v>0</v>
          </cell>
          <cell r="OY5">
            <v>0</v>
          </cell>
          <cell r="OZ5">
            <v>0</v>
          </cell>
          <cell r="PA5">
            <v>0</v>
          </cell>
          <cell r="PB5">
            <v>0</v>
          </cell>
          <cell r="PC5">
            <v>0</v>
          </cell>
          <cell r="PD5">
            <v>0</v>
          </cell>
          <cell r="PE5">
            <v>0</v>
          </cell>
          <cell r="PF5">
            <v>0</v>
          </cell>
          <cell r="PG5">
            <v>0</v>
          </cell>
          <cell r="PH5">
            <v>0</v>
          </cell>
          <cell r="PI5">
            <v>0</v>
          </cell>
          <cell r="PJ5">
            <v>0</v>
          </cell>
          <cell r="PK5">
            <v>0</v>
          </cell>
          <cell r="PL5">
            <v>0</v>
          </cell>
          <cell r="PM5">
            <v>0</v>
          </cell>
          <cell r="PN5">
            <v>0</v>
          </cell>
          <cell r="PO5">
            <v>0</v>
          </cell>
          <cell r="PP5">
            <v>0</v>
          </cell>
          <cell r="PQ5">
            <v>0</v>
          </cell>
          <cell r="PR5">
            <v>0</v>
          </cell>
          <cell r="PS5">
            <v>0</v>
          </cell>
          <cell r="PT5">
            <v>0</v>
          </cell>
          <cell r="PU5">
            <v>0</v>
          </cell>
          <cell r="PV5">
            <v>0</v>
          </cell>
          <cell r="PW5">
            <v>0</v>
          </cell>
          <cell r="PX5">
            <v>0</v>
          </cell>
          <cell r="PY5">
            <v>0</v>
          </cell>
          <cell r="PZ5">
            <v>0</v>
          </cell>
          <cell r="QA5">
            <v>0</v>
          </cell>
          <cell r="QB5">
            <v>0</v>
          </cell>
          <cell r="QC5">
            <v>0</v>
          </cell>
          <cell r="QD5">
            <v>0</v>
          </cell>
          <cell r="QE5">
            <v>0</v>
          </cell>
          <cell r="QF5">
            <v>0</v>
          </cell>
          <cell r="QG5">
            <v>0</v>
          </cell>
          <cell r="QH5">
            <v>0</v>
          </cell>
          <cell r="QI5">
            <v>0</v>
          </cell>
          <cell r="QJ5">
            <v>0</v>
          </cell>
          <cell r="QK5">
            <v>0</v>
          </cell>
          <cell r="QL5">
            <v>0</v>
          </cell>
          <cell r="QM5">
            <v>0</v>
          </cell>
          <cell r="QN5">
            <v>0</v>
          </cell>
          <cell r="QO5">
            <v>0</v>
          </cell>
          <cell r="QP5">
            <v>0</v>
          </cell>
          <cell r="QQ5">
            <v>0</v>
          </cell>
          <cell r="QR5">
            <v>0</v>
          </cell>
          <cell r="QS5">
            <v>0</v>
          </cell>
          <cell r="QT5">
            <v>0</v>
          </cell>
          <cell r="QU5">
            <v>0</v>
          </cell>
          <cell r="QV5">
            <v>0</v>
          </cell>
          <cell r="QW5">
            <v>0</v>
          </cell>
          <cell r="QX5">
            <v>0</v>
          </cell>
          <cell r="QY5">
            <v>0</v>
          </cell>
          <cell r="QZ5">
            <v>0</v>
          </cell>
          <cell r="RA5">
            <v>0</v>
          </cell>
          <cell r="RB5">
            <v>0</v>
          </cell>
          <cell r="RC5">
            <v>0</v>
          </cell>
          <cell r="RD5">
            <v>0</v>
          </cell>
          <cell r="RE5">
            <v>0</v>
          </cell>
          <cell r="RF5">
            <v>0</v>
          </cell>
          <cell r="RG5">
            <v>0</v>
          </cell>
          <cell r="RH5">
            <v>0</v>
          </cell>
          <cell r="RI5">
            <v>0</v>
          </cell>
          <cell r="RJ5">
            <v>0</v>
          </cell>
          <cell r="RK5">
            <v>0</v>
          </cell>
          <cell r="RL5">
            <v>0</v>
          </cell>
          <cell r="RM5">
            <v>0</v>
          </cell>
          <cell r="RN5">
            <v>0</v>
          </cell>
          <cell r="RO5">
            <v>0</v>
          </cell>
          <cell r="RP5">
            <v>0</v>
          </cell>
          <cell r="RQ5">
            <v>0</v>
          </cell>
          <cell r="RR5">
            <v>0</v>
          </cell>
          <cell r="RS5">
            <v>0</v>
          </cell>
          <cell r="RT5">
            <v>0</v>
          </cell>
          <cell r="RU5">
            <v>0</v>
          </cell>
          <cell r="RV5">
            <v>0</v>
          </cell>
          <cell r="RW5">
            <v>0</v>
          </cell>
          <cell r="RX5">
            <v>0</v>
          </cell>
          <cell r="RY5">
            <v>0</v>
          </cell>
          <cell r="RZ5">
            <v>0</v>
          </cell>
          <cell r="SA5">
            <v>0</v>
          </cell>
          <cell r="SB5">
            <v>0</v>
          </cell>
          <cell r="SC5">
            <v>0</v>
          </cell>
          <cell r="SD5">
            <v>0</v>
          </cell>
          <cell r="SE5">
            <v>0</v>
          </cell>
          <cell r="SF5">
            <v>0</v>
          </cell>
          <cell r="SG5">
            <v>0</v>
          </cell>
          <cell r="SH5">
            <v>0</v>
          </cell>
          <cell r="SI5">
            <v>0</v>
          </cell>
          <cell r="SJ5">
            <v>0</v>
          </cell>
          <cell r="SK5">
            <v>0</v>
          </cell>
          <cell r="SL5">
            <v>0</v>
          </cell>
          <cell r="SM5">
            <v>0</v>
          </cell>
          <cell r="SN5">
            <v>0</v>
          </cell>
          <cell r="SO5">
            <v>0</v>
          </cell>
          <cell r="SP5">
            <v>0</v>
          </cell>
          <cell r="SQ5">
            <v>0</v>
          </cell>
          <cell r="SR5">
            <v>0</v>
          </cell>
          <cell r="SS5">
            <v>0</v>
          </cell>
          <cell r="ST5">
            <v>0</v>
          </cell>
          <cell r="SU5">
            <v>0</v>
          </cell>
          <cell r="SV5">
            <v>0</v>
          </cell>
          <cell r="SW5">
            <v>0</v>
          </cell>
          <cell r="SX5">
            <v>0</v>
          </cell>
          <cell r="SY5">
            <v>0</v>
          </cell>
          <cell r="SZ5">
            <v>0</v>
          </cell>
          <cell r="TA5">
            <v>0</v>
          </cell>
          <cell r="TB5">
            <v>0</v>
          </cell>
          <cell r="TC5">
            <v>0</v>
          </cell>
          <cell r="TD5">
            <v>0</v>
          </cell>
          <cell r="TE5">
            <v>0</v>
          </cell>
          <cell r="TF5">
            <v>0</v>
          </cell>
          <cell r="TG5">
            <v>0</v>
          </cell>
          <cell r="TH5">
            <v>0</v>
          </cell>
          <cell r="TI5">
            <v>0</v>
          </cell>
          <cell r="TJ5">
            <v>0</v>
          </cell>
          <cell r="TK5">
            <v>0</v>
          </cell>
          <cell r="TL5">
            <v>0</v>
          </cell>
          <cell r="TM5">
            <v>0</v>
          </cell>
          <cell r="TN5">
            <v>0</v>
          </cell>
          <cell r="TO5">
            <v>0</v>
          </cell>
          <cell r="TP5">
            <v>0</v>
          </cell>
          <cell r="TQ5">
            <v>0</v>
          </cell>
          <cell r="TR5">
            <v>0</v>
          </cell>
          <cell r="TS5">
            <v>0</v>
          </cell>
          <cell r="TT5">
            <v>0</v>
          </cell>
          <cell r="TU5">
            <v>0</v>
          </cell>
          <cell r="TV5">
            <v>0</v>
          </cell>
          <cell r="TW5">
            <v>0</v>
          </cell>
          <cell r="TX5">
            <v>0</v>
          </cell>
          <cell r="TY5">
            <v>0</v>
          </cell>
          <cell r="TZ5">
            <v>0</v>
          </cell>
          <cell r="UA5">
            <v>0</v>
          </cell>
          <cell r="UB5">
            <v>0</v>
          </cell>
          <cell r="UC5">
            <v>0</v>
          </cell>
          <cell r="UD5">
            <v>0</v>
          </cell>
          <cell r="UE5">
            <v>0</v>
          </cell>
          <cell r="UF5">
            <v>0</v>
          </cell>
          <cell r="UG5">
            <v>0</v>
          </cell>
          <cell r="UH5">
            <v>0</v>
          </cell>
          <cell r="UI5">
            <v>0</v>
          </cell>
          <cell r="UJ5">
            <v>0</v>
          </cell>
          <cell r="UK5">
            <v>0</v>
          </cell>
          <cell r="UL5">
            <v>0</v>
          </cell>
          <cell r="UM5">
            <v>0</v>
          </cell>
          <cell r="UN5">
            <v>0</v>
          </cell>
          <cell r="UO5">
            <v>0</v>
          </cell>
          <cell r="UP5">
            <v>0</v>
          </cell>
          <cell r="UQ5">
            <v>0</v>
          </cell>
          <cell r="UR5">
            <v>0</v>
          </cell>
          <cell r="US5">
            <v>0</v>
          </cell>
          <cell r="UT5">
            <v>0</v>
          </cell>
          <cell r="UU5">
            <v>0</v>
          </cell>
          <cell r="UV5">
            <v>0</v>
          </cell>
          <cell r="UW5">
            <v>0</v>
          </cell>
          <cell r="UX5">
            <v>0</v>
          </cell>
          <cell r="UY5">
            <v>0</v>
          </cell>
          <cell r="UZ5">
            <v>0</v>
          </cell>
          <cell r="VA5">
            <v>0</v>
          </cell>
          <cell r="VB5">
            <v>0</v>
          </cell>
          <cell r="VC5">
            <v>0</v>
          </cell>
          <cell r="VD5">
            <v>0</v>
          </cell>
          <cell r="VE5">
            <v>0</v>
          </cell>
          <cell r="VF5">
            <v>0</v>
          </cell>
          <cell r="VG5">
            <v>0</v>
          </cell>
          <cell r="VH5">
            <v>0</v>
          </cell>
          <cell r="VI5">
            <v>0</v>
          </cell>
          <cell r="VJ5">
            <v>0</v>
          </cell>
          <cell r="VK5">
            <v>0</v>
          </cell>
          <cell r="VL5">
            <v>0</v>
          </cell>
          <cell r="VM5">
            <v>0</v>
          </cell>
          <cell r="VN5">
            <v>0</v>
          </cell>
          <cell r="VO5">
            <v>0</v>
          </cell>
          <cell r="VP5">
            <v>0</v>
          </cell>
          <cell r="VQ5">
            <v>0</v>
          </cell>
          <cell r="VR5">
            <v>0</v>
          </cell>
          <cell r="VS5">
            <v>0</v>
          </cell>
          <cell r="VT5">
            <v>0</v>
          </cell>
          <cell r="VU5">
            <v>0</v>
          </cell>
          <cell r="VV5">
            <v>0</v>
          </cell>
          <cell r="VW5">
            <v>0</v>
          </cell>
          <cell r="VX5">
            <v>0</v>
          </cell>
          <cell r="VY5">
            <v>0</v>
          </cell>
          <cell r="VZ5">
            <v>0</v>
          </cell>
          <cell r="WA5">
            <v>0</v>
          </cell>
          <cell r="WB5">
            <v>0</v>
          </cell>
          <cell r="WC5">
            <v>0</v>
          </cell>
          <cell r="WD5">
            <v>0</v>
          </cell>
          <cell r="WE5">
            <v>0</v>
          </cell>
          <cell r="WF5">
            <v>0</v>
          </cell>
          <cell r="WG5">
            <v>0</v>
          </cell>
          <cell r="WH5">
            <v>0</v>
          </cell>
          <cell r="WI5">
            <v>0</v>
          </cell>
          <cell r="WJ5">
            <v>0</v>
          </cell>
          <cell r="WK5">
            <v>0</v>
          </cell>
          <cell r="WL5">
            <v>0</v>
          </cell>
          <cell r="WM5">
            <v>0</v>
          </cell>
          <cell r="WN5">
            <v>0</v>
          </cell>
          <cell r="WO5">
            <v>0</v>
          </cell>
          <cell r="WP5">
            <v>0</v>
          </cell>
          <cell r="WQ5">
            <v>0</v>
          </cell>
          <cell r="WR5">
            <v>0</v>
          </cell>
          <cell r="WS5">
            <v>0</v>
          </cell>
          <cell r="WT5">
            <v>0</v>
          </cell>
          <cell r="WU5">
            <v>0</v>
          </cell>
          <cell r="WV5">
            <v>0</v>
          </cell>
          <cell r="WW5">
            <v>0</v>
          </cell>
          <cell r="WX5">
            <v>0</v>
          </cell>
          <cell r="WY5">
            <v>0</v>
          </cell>
          <cell r="WZ5">
            <v>0</v>
          </cell>
          <cell r="XA5">
            <v>0</v>
          </cell>
          <cell r="XB5">
            <v>0</v>
          </cell>
          <cell r="XC5">
            <v>0</v>
          </cell>
          <cell r="XD5">
            <v>0</v>
          </cell>
          <cell r="XE5">
            <v>0</v>
          </cell>
          <cell r="XF5">
            <v>0</v>
          </cell>
          <cell r="XG5">
            <v>0</v>
          </cell>
          <cell r="XH5">
            <v>0</v>
          </cell>
          <cell r="XI5">
            <v>0</v>
          </cell>
          <cell r="XJ5">
            <v>0</v>
          </cell>
          <cell r="XK5">
            <v>0</v>
          </cell>
          <cell r="XL5">
            <v>0</v>
          </cell>
          <cell r="XM5">
            <v>0</v>
          </cell>
          <cell r="XN5">
            <v>0</v>
          </cell>
          <cell r="XO5">
            <v>0</v>
          </cell>
          <cell r="XP5">
            <v>0</v>
          </cell>
          <cell r="XQ5">
            <v>0</v>
          </cell>
        </row>
        <row r="6">
          <cell r="C6">
            <v>2937.5</v>
          </cell>
          <cell r="G6" t="str">
            <v>Coparticipación Federal de Impuestos</v>
          </cell>
          <cell r="BN6">
            <v>134835616.44</v>
          </cell>
          <cell r="BO6">
            <v>0</v>
          </cell>
          <cell r="BP6">
            <v>101404109.59</v>
          </cell>
          <cell r="BQ6">
            <v>0</v>
          </cell>
          <cell r="BR6">
            <v>87744863.010000005</v>
          </cell>
          <cell r="BS6">
            <v>62500000</v>
          </cell>
          <cell r="BT6">
            <v>116695205.48</v>
          </cell>
          <cell r="BU6">
            <v>62500000</v>
          </cell>
          <cell r="BV6">
            <v>122089041.09999999</v>
          </cell>
          <cell r="BW6">
            <v>62500000</v>
          </cell>
          <cell r="BX6">
            <v>121794734.59</v>
          </cell>
          <cell r="BY6">
            <v>62500000</v>
          </cell>
          <cell r="BZ6">
            <v>124719815.75</v>
          </cell>
          <cell r="CA6">
            <v>62500000</v>
          </cell>
          <cell r="CB6">
            <v>119942175.91</v>
          </cell>
          <cell r="CC6">
            <v>62500000</v>
          </cell>
          <cell r="CD6">
            <v>110535182.88</v>
          </cell>
          <cell r="CE6">
            <v>62500000</v>
          </cell>
          <cell r="CF6">
            <v>107794728.77</v>
          </cell>
          <cell r="CG6">
            <v>62500000</v>
          </cell>
          <cell r="CH6">
            <v>100182945.20999999</v>
          </cell>
          <cell r="CI6">
            <v>62500000</v>
          </cell>
          <cell r="CJ6">
            <v>94308300.769999996</v>
          </cell>
          <cell r="CK6">
            <v>62500000</v>
          </cell>
          <cell r="CL6">
            <v>85857844.180000007</v>
          </cell>
          <cell r="CM6">
            <v>62500000</v>
          </cell>
          <cell r="CN6">
            <v>74087453.930000007</v>
          </cell>
          <cell r="CO6">
            <v>62500000</v>
          </cell>
          <cell r="CP6">
            <v>72999418.730000004</v>
          </cell>
          <cell r="CQ6">
            <v>62500000</v>
          </cell>
          <cell r="CR6">
            <v>65066098.399999999</v>
          </cell>
          <cell r="CS6">
            <v>62500000</v>
          </cell>
          <cell r="CT6">
            <v>61875160.240000002</v>
          </cell>
          <cell r="CU6">
            <v>62500000</v>
          </cell>
          <cell r="CV6">
            <v>56431157.710000001</v>
          </cell>
          <cell r="CW6">
            <v>62500000</v>
          </cell>
          <cell r="CX6">
            <v>54903935.719999999</v>
          </cell>
          <cell r="CY6">
            <v>62500000</v>
          </cell>
          <cell r="CZ6">
            <v>51644399.590000004</v>
          </cell>
          <cell r="DA6">
            <v>62500000</v>
          </cell>
          <cell r="DB6">
            <v>46962412</v>
          </cell>
          <cell r="DC6">
            <v>62500000</v>
          </cell>
          <cell r="DD6">
            <v>45548661.189999998</v>
          </cell>
          <cell r="DE6">
            <v>62500000</v>
          </cell>
          <cell r="DF6">
            <v>41324085.399999999</v>
          </cell>
          <cell r="DG6">
            <v>62500000</v>
          </cell>
          <cell r="DH6">
            <v>39981350.719999999</v>
          </cell>
          <cell r="DI6">
            <v>62500000</v>
          </cell>
          <cell r="DJ6">
            <v>37383080.479999997</v>
          </cell>
          <cell r="DK6">
            <v>62500000</v>
          </cell>
          <cell r="DL6">
            <v>31247139.190000001</v>
          </cell>
          <cell r="DM6">
            <v>62500000</v>
          </cell>
          <cell r="DN6">
            <v>31823528.760000002</v>
          </cell>
          <cell r="DO6">
            <v>62500000</v>
          </cell>
          <cell r="DP6">
            <v>28151173.260000002</v>
          </cell>
          <cell r="DQ6">
            <v>62500000</v>
          </cell>
          <cell r="DR6">
            <v>26411882.760000002</v>
          </cell>
          <cell r="DS6">
            <v>62500000</v>
          </cell>
          <cell r="DT6">
            <v>23039253</v>
          </cell>
          <cell r="DU6">
            <v>62500000</v>
          </cell>
          <cell r="DV6">
            <v>21290312.460000001</v>
          </cell>
          <cell r="DW6">
            <v>62500000</v>
          </cell>
          <cell r="DX6">
            <v>18874047.559999999</v>
          </cell>
          <cell r="DY6">
            <v>62500000</v>
          </cell>
          <cell r="DZ6">
            <v>16035156.859999999</v>
          </cell>
          <cell r="EA6">
            <v>62500000</v>
          </cell>
          <cell r="EB6">
            <v>14386833.82</v>
          </cell>
          <cell r="EC6">
            <v>62500000</v>
          </cell>
          <cell r="ED6">
            <v>11935951.85</v>
          </cell>
          <cell r="EE6">
            <v>62500000</v>
          </cell>
          <cell r="EF6">
            <v>10417563.720000001</v>
          </cell>
          <cell r="EG6">
            <v>62500000</v>
          </cell>
          <cell r="EH6">
            <v>8643840.5</v>
          </cell>
          <cell r="EI6">
            <v>62500000</v>
          </cell>
          <cell r="EJ6">
            <v>6796657.0499999998</v>
          </cell>
          <cell r="EK6">
            <v>62500000</v>
          </cell>
          <cell r="EL6">
            <v>6539977.3700000001</v>
          </cell>
          <cell r="EM6">
            <v>62500000</v>
          </cell>
          <cell r="EN6">
            <v>5487957.6100000003</v>
          </cell>
          <cell r="EO6">
            <v>62500000</v>
          </cell>
          <cell r="EP6">
            <v>4901143.18</v>
          </cell>
          <cell r="EQ6">
            <v>62500000</v>
          </cell>
          <cell r="ER6">
            <v>4079884.66</v>
          </cell>
          <cell r="ES6">
            <v>62500000</v>
          </cell>
          <cell r="ET6">
            <v>3601674.62</v>
          </cell>
          <cell r="EU6">
            <v>62500000</v>
          </cell>
          <cell r="EV6">
            <v>3046372.16</v>
          </cell>
          <cell r="EW6">
            <v>62500000</v>
          </cell>
          <cell r="EX6">
            <v>2457059.1800000002</v>
          </cell>
          <cell r="EY6">
            <v>62500000</v>
          </cell>
          <cell r="EZ6">
            <v>2069450.62</v>
          </cell>
          <cell r="FA6">
            <v>62500000</v>
          </cell>
          <cell r="FB6">
            <v>1576225.42</v>
          </cell>
          <cell r="FC6">
            <v>62500000</v>
          </cell>
          <cell r="FD6">
            <v>1208658.04</v>
          </cell>
          <cell r="FE6">
            <v>62500000</v>
          </cell>
          <cell r="FF6">
            <v>801618.39</v>
          </cell>
          <cell r="FG6">
            <v>62500000</v>
          </cell>
          <cell r="FH6">
            <v>358517.12</v>
          </cell>
          <cell r="FI6">
            <v>62500000</v>
          </cell>
          <cell r="FJ6">
            <v>0</v>
          </cell>
          <cell r="FK6">
            <v>0</v>
          </cell>
          <cell r="FL6">
            <v>0</v>
          </cell>
          <cell r="FM6">
            <v>0</v>
          </cell>
          <cell r="FN6">
            <v>0</v>
          </cell>
          <cell r="FO6">
            <v>0</v>
          </cell>
          <cell r="FP6">
            <v>0</v>
          </cell>
          <cell r="FQ6">
            <v>0</v>
          </cell>
          <cell r="FR6">
            <v>0</v>
          </cell>
          <cell r="FS6">
            <v>0</v>
          </cell>
          <cell r="FT6">
            <v>0</v>
          </cell>
          <cell r="FU6">
            <v>0</v>
          </cell>
          <cell r="FV6">
            <v>0</v>
          </cell>
          <cell r="FW6">
            <v>0</v>
          </cell>
          <cell r="FX6">
            <v>0</v>
          </cell>
          <cell r="FY6">
            <v>0</v>
          </cell>
          <cell r="FZ6">
            <v>0</v>
          </cell>
          <cell r="GA6">
            <v>0</v>
          </cell>
          <cell r="GB6">
            <v>0</v>
          </cell>
          <cell r="GC6">
            <v>0</v>
          </cell>
          <cell r="GD6">
            <v>0</v>
          </cell>
          <cell r="GE6">
            <v>0</v>
          </cell>
          <cell r="GF6">
            <v>0</v>
          </cell>
          <cell r="GG6">
            <v>0</v>
          </cell>
          <cell r="GH6">
            <v>0</v>
          </cell>
          <cell r="GI6">
            <v>0</v>
          </cell>
          <cell r="GJ6">
            <v>0</v>
          </cell>
          <cell r="GK6">
            <v>0</v>
          </cell>
          <cell r="GL6">
            <v>0</v>
          </cell>
          <cell r="GM6">
            <v>0</v>
          </cell>
          <cell r="GN6">
            <v>0</v>
          </cell>
          <cell r="GO6">
            <v>0</v>
          </cell>
          <cell r="GP6">
            <v>0</v>
          </cell>
          <cell r="GQ6">
            <v>0</v>
          </cell>
          <cell r="GR6">
            <v>0</v>
          </cell>
          <cell r="GS6">
            <v>0</v>
          </cell>
          <cell r="GT6">
            <v>0</v>
          </cell>
          <cell r="GU6">
            <v>0</v>
          </cell>
          <cell r="GV6">
            <v>0</v>
          </cell>
          <cell r="GW6">
            <v>0</v>
          </cell>
          <cell r="GX6">
            <v>0</v>
          </cell>
          <cell r="GY6">
            <v>0</v>
          </cell>
          <cell r="GZ6">
            <v>0</v>
          </cell>
          <cell r="HA6">
            <v>0</v>
          </cell>
          <cell r="HB6">
            <v>0</v>
          </cell>
          <cell r="HC6">
            <v>0</v>
          </cell>
          <cell r="HD6">
            <v>0</v>
          </cell>
          <cell r="HE6">
            <v>0</v>
          </cell>
          <cell r="HF6">
            <v>0</v>
          </cell>
          <cell r="HG6">
            <v>0</v>
          </cell>
          <cell r="HH6">
            <v>0</v>
          </cell>
          <cell r="HI6">
            <v>0</v>
          </cell>
          <cell r="HJ6">
            <v>0</v>
          </cell>
          <cell r="HK6">
            <v>0</v>
          </cell>
          <cell r="HL6">
            <v>0</v>
          </cell>
          <cell r="HM6">
            <v>0</v>
          </cell>
          <cell r="HN6">
            <v>0</v>
          </cell>
          <cell r="HO6">
            <v>0</v>
          </cell>
          <cell r="HP6">
            <v>0</v>
          </cell>
          <cell r="HQ6">
            <v>0</v>
          </cell>
          <cell r="HR6">
            <v>0</v>
          </cell>
          <cell r="HS6">
            <v>0</v>
          </cell>
          <cell r="HT6">
            <v>0</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M6">
            <v>0</v>
          </cell>
          <cell r="IN6">
            <v>0</v>
          </cell>
          <cell r="IO6">
            <v>0</v>
          </cell>
          <cell r="IP6">
            <v>0</v>
          </cell>
          <cell r="IQ6">
            <v>0</v>
          </cell>
          <cell r="IR6">
            <v>0</v>
          </cell>
          <cell r="IS6">
            <v>0</v>
          </cell>
          <cell r="IT6">
            <v>0</v>
          </cell>
          <cell r="IU6">
            <v>0</v>
          </cell>
          <cell r="IV6">
            <v>0</v>
          </cell>
          <cell r="IW6">
            <v>0</v>
          </cell>
          <cell r="IX6">
            <v>0</v>
          </cell>
          <cell r="IY6">
            <v>0</v>
          </cell>
          <cell r="IZ6">
            <v>0</v>
          </cell>
          <cell r="JA6">
            <v>0</v>
          </cell>
          <cell r="JB6">
            <v>0</v>
          </cell>
          <cell r="JC6">
            <v>0</v>
          </cell>
          <cell r="JD6">
            <v>0</v>
          </cell>
          <cell r="JE6">
            <v>0</v>
          </cell>
          <cell r="JF6">
            <v>0</v>
          </cell>
          <cell r="JG6">
            <v>0</v>
          </cell>
          <cell r="JH6">
            <v>0</v>
          </cell>
          <cell r="JI6">
            <v>0</v>
          </cell>
          <cell r="JJ6">
            <v>0</v>
          </cell>
          <cell r="JK6">
            <v>0</v>
          </cell>
          <cell r="JL6">
            <v>0</v>
          </cell>
          <cell r="JM6">
            <v>0</v>
          </cell>
          <cell r="JN6">
            <v>0</v>
          </cell>
          <cell r="JO6">
            <v>0</v>
          </cell>
          <cell r="JP6">
            <v>0</v>
          </cell>
          <cell r="JQ6">
            <v>0</v>
          </cell>
          <cell r="JR6">
            <v>0</v>
          </cell>
          <cell r="JS6">
            <v>0</v>
          </cell>
          <cell r="JT6">
            <v>0</v>
          </cell>
          <cell r="JU6">
            <v>0</v>
          </cell>
          <cell r="JV6">
            <v>0</v>
          </cell>
          <cell r="JW6">
            <v>0</v>
          </cell>
          <cell r="JX6">
            <v>0</v>
          </cell>
          <cell r="JY6">
            <v>0</v>
          </cell>
          <cell r="JZ6">
            <v>0</v>
          </cell>
          <cell r="KA6">
            <v>0</v>
          </cell>
          <cell r="KB6">
            <v>0</v>
          </cell>
          <cell r="KC6">
            <v>0</v>
          </cell>
          <cell r="KD6">
            <v>0</v>
          </cell>
          <cell r="KE6">
            <v>0</v>
          </cell>
          <cell r="KF6">
            <v>0</v>
          </cell>
          <cell r="KG6">
            <v>0</v>
          </cell>
          <cell r="KH6">
            <v>0</v>
          </cell>
          <cell r="KI6">
            <v>0</v>
          </cell>
          <cell r="KJ6">
            <v>0</v>
          </cell>
          <cell r="KK6">
            <v>0</v>
          </cell>
          <cell r="KL6">
            <v>0</v>
          </cell>
          <cell r="KM6">
            <v>0</v>
          </cell>
          <cell r="KN6">
            <v>0</v>
          </cell>
          <cell r="KO6">
            <v>0</v>
          </cell>
          <cell r="KP6">
            <v>0</v>
          </cell>
          <cell r="KQ6">
            <v>0</v>
          </cell>
          <cell r="KR6">
            <v>0</v>
          </cell>
          <cell r="KS6">
            <v>0</v>
          </cell>
          <cell r="KT6">
            <v>0</v>
          </cell>
          <cell r="KU6">
            <v>0</v>
          </cell>
          <cell r="KV6">
            <v>0</v>
          </cell>
          <cell r="KW6">
            <v>0</v>
          </cell>
          <cell r="KX6">
            <v>0</v>
          </cell>
          <cell r="KY6">
            <v>0</v>
          </cell>
          <cell r="KZ6">
            <v>0</v>
          </cell>
          <cell r="LA6">
            <v>0</v>
          </cell>
          <cell r="LB6">
            <v>0</v>
          </cell>
          <cell r="LC6">
            <v>0</v>
          </cell>
          <cell r="LD6">
            <v>0</v>
          </cell>
          <cell r="LE6">
            <v>0</v>
          </cell>
          <cell r="LF6">
            <v>0</v>
          </cell>
          <cell r="LG6">
            <v>0</v>
          </cell>
          <cell r="LH6">
            <v>0</v>
          </cell>
          <cell r="LI6">
            <v>0</v>
          </cell>
          <cell r="LJ6">
            <v>0</v>
          </cell>
          <cell r="LK6">
            <v>0</v>
          </cell>
          <cell r="LL6">
            <v>0</v>
          </cell>
          <cell r="LM6">
            <v>0</v>
          </cell>
          <cell r="LN6">
            <v>0</v>
          </cell>
          <cell r="LO6">
            <v>0</v>
          </cell>
          <cell r="LP6">
            <v>0</v>
          </cell>
          <cell r="LQ6">
            <v>0</v>
          </cell>
          <cell r="LR6">
            <v>0</v>
          </cell>
          <cell r="LS6">
            <v>0</v>
          </cell>
          <cell r="LT6">
            <v>0</v>
          </cell>
          <cell r="LU6">
            <v>0</v>
          </cell>
          <cell r="LV6">
            <v>0</v>
          </cell>
          <cell r="LW6">
            <v>0</v>
          </cell>
          <cell r="LX6">
            <v>0</v>
          </cell>
          <cell r="LY6">
            <v>0</v>
          </cell>
          <cell r="LZ6">
            <v>0</v>
          </cell>
          <cell r="MA6">
            <v>0</v>
          </cell>
          <cell r="MB6">
            <v>0</v>
          </cell>
          <cell r="MC6">
            <v>0</v>
          </cell>
          <cell r="MD6">
            <v>0</v>
          </cell>
          <cell r="ME6">
            <v>0</v>
          </cell>
          <cell r="MF6">
            <v>0</v>
          </cell>
          <cell r="MG6">
            <v>0</v>
          </cell>
          <cell r="MH6">
            <v>0</v>
          </cell>
          <cell r="MI6">
            <v>0</v>
          </cell>
          <cell r="MJ6">
            <v>0</v>
          </cell>
          <cell r="MK6">
            <v>0</v>
          </cell>
          <cell r="ML6">
            <v>0</v>
          </cell>
          <cell r="MM6">
            <v>0</v>
          </cell>
          <cell r="MN6">
            <v>0</v>
          </cell>
          <cell r="MO6">
            <v>0</v>
          </cell>
          <cell r="MP6">
            <v>0</v>
          </cell>
          <cell r="MQ6">
            <v>0</v>
          </cell>
          <cell r="MR6">
            <v>0</v>
          </cell>
          <cell r="MS6">
            <v>0</v>
          </cell>
          <cell r="MT6">
            <v>0</v>
          </cell>
          <cell r="MU6">
            <v>0</v>
          </cell>
          <cell r="MV6">
            <v>0</v>
          </cell>
          <cell r="MW6">
            <v>0</v>
          </cell>
          <cell r="MX6">
            <v>0</v>
          </cell>
          <cell r="MY6">
            <v>0</v>
          </cell>
          <cell r="MZ6">
            <v>0</v>
          </cell>
          <cell r="NA6">
            <v>0</v>
          </cell>
          <cell r="NB6">
            <v>0</v>
          </cell>
          <cell r="NC6">
            <v>0</v>
          </cell>
          <cell r="ND6">
            <v>0</v>
          </cell>
          <cell r="NE6">
            <v>0</v>
          </cell>
          <cell r="NF6">
            <v>0</v>
          </cell>
          <cell r="NG6">
            <v>0</v>
          </cell>
          <cell r="NH6">
            <v>0</v>
          </cell>
          <cell r="NI6">
            <v>0</v>
          </cell>
          <cell r="NJ6">
            <v>0</v>
          </cell>
          <cell r="NK6">
            <v>0</v>
          </cell>
          <cell r="NL6">
            <v>0</v>
          </cell>
          <cell r="NM6">
            <v>0</v>
          </cell>
          <cell r="NN6">
            <v>0</v>
          </cell>
          <cell r="NO6">
            <v>0</v>
          </cell>
          <cell r="NP6">
            <v>0</v>
          </cell>
          <cell r="NQ6">
            <v>0</v>
          </cell>
          <cell r="NR6">
            <v>0</v>
          </cell>
          <cell r="NS6">
            <v>0</v>
          </cell>
          <cell r="NT6">
            <v>0</v>
          </cell>
          <cell r="NU6">
            <v>0</v>
          </cell>
          <cell r="NV6">
            <v>0</v>
          </cell>
          <cell r="NW6">
            <v>0</v>
          </cell>
          <cell r="NX6">
            <v>0</v>
          </cell>
          <cell r="NY6">
            <v>0</v>
          </cell>
          <cell r="NZ6">
            <v>0</v>
          </cell>
          <cell r="OA6">
            <v>0</v>
          </cell>
          <cell r="OB6">
            <v>0</v>
          </cell>
          <cell r="OC6">
            <v>0</v>
          </cell>
          <cell r="OD6">
            <v>0</v>
          </cell>
          <cell r="OE6">
            <v>0</v>
          </cell>
          <cell r="OF6">
            <v>0</v>
          </cell>
          <cell r="OG6">
            <v>0</v>
          </cell>
          <cell r="OH6">
            <v>0</v>
          </cell>
          <cell r="OI6">
            <v>0</v>
          </cell>
          <cell r="OJ6">
            <v>0</v>
          </cell>
          <cell r="OK6">
            <v>0</v>
          </cell>
          <cell r="OL6">
            <v>0</v>
          </cell>
          <cell r="OM6">
            <v>0</v>
          </cell>
          <cell r="ON6">
            <v>0</v>
          </cell>
          <cell r="OO6">
            <v>0</v>
          </cell>
          <cell r="OP6">
            <v>0</v>
          </cell>
          <cell r="OQ6">
            <v>0</v>
          </cell>
          <cell r="OR6">
            <v>0</v>
          </cell>
          <cell r="OS6">
            <v>0</v>
          </cell>
          <cell r="OT6">
            <v>0</v>
          </cell>
          <cell r="OU6">
            <v>0</v>
          </cell>
          <cell r="OV6">
            <v>0</v>
          </cell>
          <cell r="OW6">
            <v>0</v>
          </cell>
          <cell r="OX6">
            <v>0</v>
          </cell>
          <cell r="OY6">
            <v>0</v>
          </cell>
          <cell r="OZ6">
            <v>0</v>
          </cell>
          <cell r="PA6">
            <v>0</v>
          </cell>
          <cell r="PB6">
            <v>0</v>
          </cell>
          <cell r="PC6">
            <v>0</v>
          </cell>
          <cell r="PD6">
            <v>0</v>
          </cell>
          <cell r="PE6">
            <v>0</v>
          </cell>
          <cell r="PF6">
            <v>0</v>
          </cell>
          <cell r="PG6">
            <v>0</v>
          </cell>
          <cell r="PH6">
            <v>0</v>
          </cell>
          <cell r="PI6">
            <v>0</v>
          </cell>
          <cell r="PJ6">
            <v>0</v>
          </cell>
          <cell r="PK6">
            <v>0</v>
          </cell>
          <cell r="PL6">
            <v>0</v>
          </cell>
          <cell r="PM6">
            <v>0</v>
          </cell>
          <cell r="PN6">
            <v>0</v>
          </cell>
          <cell r="PO6">
            <v>0</v>
          </cell>
          <cell r="PP6">
            <v>0</v>
          </cell>
          <cell r="PQ6">
            <v>0</v>
          </cell>
          <cell r="PR6">
            <v>0</v>
          </cell>
          <cell r="PS6">
            <v>0</v>
          </cell>
          <cell r="PT6">
            <v>0</v>
          </cell>
          <cell r="PU6">
            <v>0</v>
          </cell>
          <cell r="PV6">
            <v>0</v>
          </cell>
          <cell r="PW6">
            <v>0</v>
          </cell>
          <cell r="PX6">
            <v>0</v>
          </cell>
          <cell r="PY6">
            <v>0</v>
          </cell>
          <cell r="PZ6">
            <v>0</v>
          </cell>
          <cell r="QA6">
            <v>0</v>
          </cell>
          <cell r="QB6">
            <v>0</v>
          </cell>
          <cell r="QC6">
            <v>0</v>
          </cell>
          <cell r="QD6">
            <v>0</v>
          </cell>
          <cell r="QE6">
            <v>0</v>
          </cell>
          <cell r="QF6">
            <v>0</v>
          </cell>
          <cell r="QG6">
            <v>0</v>
          </cell>
          <cell r="QH6">
            <v>0</v>
          </cell>
          <cell r="QI6">
            <v>0</v>
          </cell>
          <cell r="QJ6">
            <v>0</v>
          </cell>
          <cell r="QK6">
            <v>0</v>
          </cell>
          <cell r="QL6">
            <v>0</v>
          </cell>
          <cell r="QM6">
            <v>0</v>
          </cell>
          <cell r="QN6">
            <v>0</v>
          </cell>
          <cell r="QO6">
            <v>0</v>
          </cell>
          <cell r="QP6">
            <v>0</v>
          </cell>
          <cell r="QQ6">
            <v>0</v>
          </cell>
          <cell r="QR6">
            <v>0</v>
          </cell>
          <cell r="QS6">
            <v>0</v>
          </cell>
          <cell r="QT6">
            <v>0</v>
          </cell>
          <cell r="QU6">
            <v>0</v>
          </cell>
          <cell r="QV6">
            <v>0</v>
          </cell>
          <cell r="QW6">
            <v>0</v>
          </cell>
          <cell r="QX6">
            <v>0</v>
          </cell>
          <cell r="QY6">
            <v>0</v>
          </cell>
          <cell r="QZ6">
            <v>0</v>
          </cell>
          <cell r="RA6">
            <v>0</v>
          </cell>
          <cell r="RB6">
            <v>0</v>
          </cell>
          <cell r="RC6">
            <v>0</v>
          </cell>
          <cell r="RD6">
            <v>0</v>
          </cell>
          <cell r="RE6">
            <v>0</v>
          </cell>
          <cell r="RF6">
            <v>0</v>
          </cell>
          <cell r="RG6">
            <v>0</v>
          </cell>
          <cell r="RH6">
            <v>0</v>
          </cell>
          <cell r="RI6">
            <v>0</v>
          </cell>
          <cell r="RJ6">
            <v>0</v>
          </cell>
          <cell r="RK6">
            <v>0</v>
          </cell>
          <cell r="RL6">
            <v>0</v>
          </cell>
          <cell r="RM6">
            <v>0</v>
          </cell>
          <cell r="RN6">
            <v>0</v>
          </cell>
          <cell r="RO6">
            <v>0</v>
          </cell>
          <cell r="RP6">
            <v>0</v>
          </cell>
          <cell r="RQ6">
            <v>0</v>
          </cell>
          <cell r="RR6">
            <v>0</v>
          </cell>
          <cell r="RS6">
            <v>0</v>
          </cell>
          <cell r="RT6">
            <v>0</v>
          </cell>
          <cell r="RU6">
            <v>0</v>
          </cell>
          <cell r="RV6">
            <v>0</v>
          </cell>
          <cell r="RW6">
            <v>0</v>
          </cell>
          <cell r="RX6">
            <v>0</v>
          </cell>
          <cell r="RY6">
            <v>0</v>
          </cell>
          <cell r="RZ6">
            <v>0</v>
          </cell>
          <cell r="SA6">
            <v>0</v>
          </cell>
          <cell r="SB6">
            <v>0</v>
          </cell>
          <cell r="SC6">
            <v>0</v>
          </cell>
          <cell r="SD6">
            <v>0</v>
          </cell>
          <cell r="SE6">
            <v>0</v>
          </cell>
          <cell r="SF6">
            <v>0</v>
          </cell>
          <cell r="SG6">
            <v>0</v>
          </cell>
          <cell r="SH6">
            <v>0</v>
          </cell>
          <cell r="SI6">
            <v>0</v>
          </cell>
          <cell r="SJ6">
            <v>0</v>
          </cell>
          <cell r="SK6">
            <v>0</v>
          </cell>
          <cell r="SL6">
            <v>0</v>
          </cell>
          <cell r="SM6">
            <v>0</v>
          </cell>
          <cell r="SN6">
            <v>0</v>
          </cell>
          <cell r="SO6">
            <v>0</v>
          </cell>
          <cell r="SP6">
            <v>0</v>
          </cell>
          <cell r="SQ6">
            <v>0</v>
          </cell>
          <cell r="SR6">
            <v>0</v>
          </cell>
          <cell r="SS6">
            <v>0</v>
          </cell>
          <cell r="ST6">
            <v>0</v>
          </cell>
          <cell r="SU6">
            <v>0</v>
          </cell>
          <cell r="SV6">
            <v>0</v>
          </cell>
          <cell r="SW6">
            <v>0</v>
          </cell>
          <cell r="SX6">
            <v>0</v>
          </cell>
          <cell r="SY6">
            <v>0</v>
          </cell>
          <cell r="SZ6">
            <v>0</v>
          </cell>
          <cell r="TA6">
            <v>0</v>
          </cell>
          <cell r="TB6">
            <v>0</v>
          </cell>
          <cell r="TC6">
            <v>0</v>
          </cell>
          <cell r="TD6">
            <v>0</v>
          </cell>
          <cell r="TE6">
            <v>0</v>
          </cell>
          <cell r="TF6">
            <v>0</v>
          </cell>
          <cell r="TG6">
            <v>0</v>
          </cell>
          <cell r="TH6">
            <v>0</v>
          </cell>
          <cell r="TI6">
            <v>0</v>
          </cell>
          <cell r="TJ6">
            <v>0</v>
          </cell>
          <cell r="TK6">
            <v>0</v>
          </cell>
          <cell r="TL6">
            <v>0</v>
          </cell>
          <cell r="TM6">
            <v>0</v>
          </cell>
          <cell r="TN6">
            <v>0</v>
          </cell>
          <cell r="TO6">
            <v>0</v>
          </cell>
          <cell r="TP6">
            <v>0</v>
          </cell>
          <cell r="TQ6">
            <v>0</v>
          </cell>
          <cell r="TR6">
            <v>0</v>
          </cell>
          <cell r="TS6">
            <v>0</v>
          </cell>
          <cell r="TT6">
            <v>0</v>
          </cell>
          <cell r="TU6">
            <v>0</v>
          </cell>
          <cell r="TV6">
            <v>0</v>
          </cell>
          <cell r="TW6">
            <v>0</v>
          </cell>
          <cell r="TX6">
            <v>0</v>
          </cell>
          <cell r="TY6">
            <v>0</v>
          </cell>
          <cell r="TZ6">
            <v>0</v>
          </cell>
          <cell r="UA6">
            <v>0</v>
          </cell>
          <cell r="UB6">
            <v>0</v>
          </cell>
          <cell r="UC6">
            <v>0</v>
          </cell>
          <cell r="UD6">
            <v>0</v>
          </cell>
          <cell r="UE6">
            <v>0</v>
          </cell>
          <cell r="UF6">
            <v>0</v>
          </cell>
          <cell r="UG6">
            <v>0</v>
          </cell>
          <cell r="UH6">
            <v>0</v>
          </cell>
          <cell r="UI6">
            <v>0</v>
          </cell>
          <cell r="UJ6">
            <v>0</v>
          </cell>
          <cell r="UK6">
            <v>0</v>
          </cell>
          <cell r="UL6">
            <v>0</v>
          </cell>
          <cell r="UM6">
            <v>0</v>
          </cell>
          <cell r="UN6">
            <v>0</v>
          </cell>
          <cell r="UO6">
            <v>0</v>
          </cell>
          <cell r="UP6">
            <v>0</v>
          </cell>
          <cell r="UQ6">
            <v>0</v>
          </cell>
          <cell r="UR6">
            <v>0</v>
          </cell>
          <cell r="US6">
            <v>0</v>
          </cell>
          <cell r="UT6">
            <v>0</v>
          </cell>
          <cell r="UU6">
            <v>0</v>
          </cell>
          <cell r="UV6">
            <v>0</v>
          </cell>
          <cell r="UW6">
            <v>0</v>
          </cell>
          <cell r="UX6">
            <v>0</v>
          </cell>
          <cell r="UY6">
            <v>0</v>
          </cell>
          <cell r="UZ6">
            <v>0</v>
          </cell>
          <cell r="VA6">
            <v>0</v>
          </cell>
          <cell r="VB6">
            <v>0</v>
          </cell>
          <cell r="VC6">
            <v>0</v>
          </cell>
          <cell r="VD6">
            <v>0</v>
          </cell>
          <cell r="VE6">
            <v>0</v>
          </cell>
          <cell r="VF6">
            <v>0</v>
          </cell>
          <cell r="VG6">
            <v>0</v>
          </cell>
          <cell r="VH6">
            <v>0</v>
          </cell>
          <cell r="VI6">
            <v>0</v>
          </cell>
          <cell r="VJ6">
            <v>0</v>
          </cell>
          <cell r="VK6">
            <v>0</v>
          </cell>
          <cell r="VL6">
            <v>0</v>
          </cell>
          <cell r="VM6">
            <v>0</v>
          </cell>
          <cell r="VN6">
            <v>0</v>
          </cell>
          <cell r="VO6">
            <v>0</v>
          </cell>
          <cell r="VP6">
            <v>0</v>
          </cell>
          <cell r="VQ6">
            <v>0</v>
          </cell>
          <cell r="VR6">
            <v>0</v>
          </cell>
          <cell r="VS6">
            <v>0</v>
          </cell>
          <cell r="VT6">
            <v>0</v>
          </cell>
          <cell r="VU6">
            <v>0</v>
          </cell>
          <cell r="VV6">
            <v>0</v>
          </cell>
          <cell r="VW6">
            <v>0</v>
          </cell>
          <cell r="VX6">
            <v>0</v>
          </cell>
          <cell r="VY6">
            <v>0</v>
          </cell>
          <cell r="VZ6">
            <v>0</v>
          </cell>
          <cell r="WA6">
            <v>0</v>
          </cell>
          <cell r="WB6">
            <v>0</v>
          </cell>
          <cell r="WC6">
            <v>0</v>
          </cell>
          <cell r="WD6">
            <v>0</v>
          </cell>
          <cell r="WE6">
            <v>0</v>
          </cell>
          <cell r="WF6">
            <v>0</v>
          </cell>
          <cell r="WG6">
            <v>0</v>
          </cell>
          <cell r="WH6">
            <v>0</v>
          </cell>
          <cell r="WI6">
            <v>0</v>
          </cell>
          <cell r="WJ6">
            <v>0</v>
          </cell>
          <cell r="WK6">
            <v>0</v>
          </cell>
          <cell r="WL6">
            <v>0</v>
          </cell>
          <cell r="WM6">
            <v>0</v>
          </cell>
          <cell r="WN6">
            <v>0</v>
          </cell>
          <cell r="WO6">
            <v>0</v>
          </cell>
          <cell r="WP6">
            <v>0</v>
          </cell>
          <cell r="WQ6">
            <v>0</v>
          </cell>
          <cell r="WR6">
            <v>0</v>
          </cell>
          <cell r="WS6">
            <v>0</v>
          </cell>
          <cell r="WT6">
            <v>0</v>
          </cell>
          <cell r="WU6">
            <v>0</v>
          </cell>
          <cell r="WV6">
            <v>0</v>
          </cell>
          <cell r="WW6">
            <v>0</v>
          </cell>
          <cell r="WX6">
            <v>0</v>
          </cell>
          <cell r="WY6">
            <v>0</v>
          </cell>
          <cell r="WZ6">
            <v>0</v>
          </cell>
          <cell r="XA6">
            <v>0</v>
          </cell>
          <cell r="XB6">
            <v>0</v>
          </cell>
          <cell r="XC6">
            <v>0</v>
          </cell>
          <cell r="XD6">
            <v>0</v>
          </cell>
          <cell r="XE6">
            <v>0</v>
          </cell>
          <cell r="XF6">
            <v>0</v>
          </cell>
          <cell r="XG6">
            <v>0</v>
          </cell>
          <cell r="XH6">
            <v>0</v>
          </cell>
          <cell r="XI6">
            <v>0</v>
          </cell>
          <cell r="XJ6">
            <v>0</v>
          </cell>
          <cell r="XK6">
            <v>0</v>
          </cell>
          <cell r="XL6">
            <v>0</v>
          </cell>
          <cell r="XM6">
            <v>0</v>
          </cell>
          <cell r="XN6">
            <v>0</v>
          </cell>
          <cell r="XO6">
            <v>0</v>
          </cell>
          <cell r="XP6">
            <v>0</v>
          </cell>
          <cell r="XQ6">
            <v>0</v>
          </cell>
        </row>
        <row r="7">
          <cell r="C7">
            <v>2000</v>
          </cell>
          <cell r="G7" t="str">
            <v>Coparticipación Federal de Impuestos</v>
          </cell>
          <cell r="BN7">
            <v>78260273.97260274</v>
          </cell>
          <cell r="BO7">
            <v>0</v>
          </cell>
          <cell r="BP7">
            <v>33801369.8630137</v>
          </cell>
          <cell r="BQ7">
            <v>0</v>
          </cell>
          <cell r="BR7">
            <v>29248287.671232875</v>
          </cell>
          <cell r="BS7">
            <v>0</v>
          </cell>
          <cell r="BT7">
            <v>100753424.65753424</v>
          </cell>
          <cell r="BU7">
            <v>0</v>
          </cell>
          <cell r="BV7">
            <v>84931506.849315062</v>
          </cell>
          <cell r="BW7">
            <v>0</v>
          </cell>
          <cell r="BX7">
            <v>246705479.4520548</v>
          </cell>
          <cell r="BY7">
            <v>0</v>
          </cell>
          <cell r="BZ7">
            <v>90705320.547945201</v>
          </cell>
          <cell r="CA7">
            <v>0</v>
          </cell>
          <cell r="CB7">
            <v>89259293.698630154</v>
          </cell>
          <cell r="CC7">
            <v>0</v>
          </cell>
          <cell r="CD7">
            <v>84217282.191780835</v>
          </cell>
          <cell r="CE7">
            <v>0</v>
          </cell>
          <cell r="CF7">
            <v>84132471.232876703</v>
          </cell>
          <cell r="CG7">
            <v>0</v>
          </cell>
          <cell r="CH7">
            <v>80146356.16438356</v>
          </cell>
          <cell r="CI7">
            <v>0</v>
          </cell>
          <cell r="CJ7">
            <v>77381169.862166435</v>
          </cell>
          <cell r="CK7">
            <v>0</v>
          </cell>
          <cell r="CL7">
            <v>72301342.465753436</v>
          </cell>
          <cell r="CM7">
            <v>41666666.666666664</v>
          </cell>
          <cell r="CN7">
            <v>62740726.751682311</v>
          </cell>
          <cell r="CO7">
            <v>41666666.666666664</v>
          </cell>
          <cell r="CP7">
            <v>62184690.031444192</v>
          </cell>
          <cell r="CQ7">
            <v>41666666.666666664</v>
          </cell>
          <cell r="CR7">
            <v>55770941.488383852</v>
          </cell>
          <cell r="CS7">
            <v>41666666.666666664</v>
          </cell>
          <cell r="CT7">
            <v>53382491.187214598</v>
          </cell>
          <cell r="CU7">
            <v>41666666.666666664</v>
          </cell>
          <cell r="CV7">
            <v>49021005.690886885</v>
          </cell>
          <cell r="CW7">
            <v>41666666.666666664</v>
          </cell>
          <cell r="CX7">
            <v>48040943.75868687</v>
          </cell>
          <cell r="CY7">
            <v>41666666.666666664</v>
          </cell>
          <cell r="CZ7">
            <v>45535922.217992</v>
          </cell>
          <cell r="DA7">
            <v>41666666.666666664</v>
          </cell>
          <cell r="DB7">
            <v>41744366.222129829</v>
          </cell>
          <cell r="DC7">
            <v>41666666.666666664</v>
          </cell>
          <cell r="DD7">
            <v>40836730.725552216</v>
          </cell>
          <cell r="DE7">
            <v>41666666.666666664</v>
          </cell>
          <cell r="DF7">
            <v>37388458.222879715</v>
          </cell>
          <cell r="DG7">
            <v>41666666.666666664</v>
          </cell>
          <cell r="DH7">
            <v>36526172.262575179</v>
          </cell>
          <cell r="DI7">
            <v>41666666.666666664</v>
          </cell>
          <cell r="DJ7">
            <v>34507458.904109567</v>
          </cell>
          <cell r="DK7">
            <v>41666666.666666664</v>
          </cell>
          <cell r="DL7">
            <v>29163996.578117579</v>
          </cell>
          <cell r="DM7">
            <v>41666666.666666664</v>
          </cell>
          <cell r="DN7">
            <v>30055554.935358815</v>
          </cell>
          <cell r="DO7">
            <v>41666666.666666664</v>
          </cell>
          <cell r="DP7">
            <v>26927209.207112551</v>
          </cell>
          <cell r="DQ7">
            <v>41666666.666666664</v>
          </cell>
          <cell r="DR7">
            <v>25611522.675552513</v>
          </cell>
          <cell r="DS7">
            <v>41666666.666666664</v>
          </cell>
          <cell r="DT7">
            <v>22673550.57220431</v>
          </cell>
          <cell r="DU7">
            <v>41666666.666666664</v>
          </cell>
          <cell r="DV7">
            <v>21290312.4566021</v>
          </cell>
          <cell r="DW7">
            <v>41666666.666666664</v>
          </cell>
          <cell r="DX7">
            <v>19205171.200664613</v>
          </cell>
          <cell r="DY7">
            <v>41666666.666666664</v>
          </cell>
          <cell r="DZ7">
            <v>16629051.561838519</v>
          </cell>
          <cell r="EA7">
            <v>41666666.666666664</v>
          </cell>
          <cell r="EB7">
            <v>15233118.16255033</v>
          </cell>
          <cell r="EC7">
            <v>41666666.666666664</v>
          </cell>
          <cell r="ED7">
            <v>12930614.506582085</v>
          </cell>
          <cell r="EE7">
            <v>41666666.666666664</v>
          </cell>
          <cell r="EF7">
            <v>11575070.804868165</v>
          </cell>
          <cell r="EG7">
            <v>41666666.666666664</v>
          </cell>
          <cell r="EH7">
            <v>9878674.8551165145</v>
          </cell>
          <cell r="EI7">
            <v>41666666.666666664</v>
          </cell>
          <cell r="EJ7">
            <v>8016569.8596987426</v>
          </cell>
          <cell r="EK7">
            <v>41666666.666666664</v>
          </cell>
          <cell r="EL7">
            <v>7993305.6716787433</v>
          </cell>
          <cell r="EM7">
            <v>41666666.666666664</v>
          </cell>
          <cell r="EN7">
            <v>6984673.3240672108</v>
          </cell>
          <cell r="EO7">
            <v>41666666.666666664</v>
          </cell>
          <cell r="EP7">
            <v>6534857.567638251</v>
          </cell>
          <cell r="EQ7">
            <v>41666666.666666664</v>
          </cell>
          <cell r="ER7">
            <v>5742059.8852073597</v>
          </cell>
          <cell r="ES7">
            <v>41666666.666666664</v>
          </cell>
          <cell r="ET7">
            <v>5402511.9261450758</v>
          </cell>
          <cell r="EU7">
            <v>41666666.666666664</v>
          </cell>
          <cell r="EV7">
            <v>4932221.5917164758</v>
          </cell>
          <cell r="EW7">
            <v>41666666.666666664</v>
          </cell>
          <cell r="EX7">
            <v>4368105.2014158685</v>
          </cell>
          <cell r="EY7">
            <v>41666666.666666664</v>
          </cell>
          <cell r="EZ7">
            <v>4138901.2352917111</v>
          </cell>
          <cell r="FA7">
            <v>41666666.666666664</v>
          </cell>
          <cell r="FB7">
            <v>3677859.3034281195</v>
          </cell>
          <cell r="FC7">
            <v>41666666.666666664</v>
          </cell>
          <cell r="FD7">
            <v>3491678.7774222726</v>
          </cell>
          <cell r="FE7">
            <v>41666666.666666664</v>
          </cell>
          <cell r="FF7">
            <v>3206473.5560554368</v>
          </cell>
          <cell r="FG7">
            <v>41666666.666666664</v>
          </cell>
          <cell r="FH7">
            <v>2629125.571832954</v>
          </cell>
          <cell r="FI7">
            <v>41666666.666666664</v>
          </cell>
          <cell r="FJ7">
            <v>2609109.1451466959</v>
          </cell>
          <cell r="FK7">
            <v>41666666.666666664</v>
          </cell>
          <cell r="FL7">
            <v>2231027.7791813612</v>
          </cell>
          <cell r="FM7">
            <v>41666666.666666664</v>
          </cell>
          <cell r="FN7">
            <v>2003391.8021563492</v>
          </cell>
          <cell r="FO7">
            <v>41666666.666666664</v>
          </cell>
          <cell r="FP7">
            <v>1651452.9764190903</v>
          </cell>
          <cell r="FQ7">
            <v>41666666.666666664</v>
          </cell>
          <cell r="FR7">
            <v>1417833.2649884708</v>
          </cell>
          <cell r="FS7">
            <v>41666666.666666664</v>
          </cell>
          <cell r="FT7">
            <v>1144769.3120819088</v>
          </cell>
          <cell r="FU7">
            <v>41666666.666666664</v>
          </cell>
          <cell r="FV7">
            <v>858308.17613594374</v>
          </cell>
          <cell r="FW7">
            <v>41666666.666666664</v>
          </cell>
          <cell r="FX7">
            <v>643894.66569552745</v>
          </cell>
          <cell r="FY7">
            <v>41666666.666666664</v>
          </cell>
          <cell r="FZ7">
            <v>401919.62525135139</v>
          </cell>
          <cell r="GA7">
            <v>41666666.666666664</v>
          </cell>
          <cell r="GB7">
            <v>200809.16635322856</v>
          </cell>
          <cell r="GC7">
            <v>41666666.666666664</v>
          </cell>
          <cell r="GD7">
            <v>0</v>
          </cell>
          <cell r="GE7">
            <v>0</v>
          </cell>
          <cell r="GF7">
            <v>0</v>
          </cell>
          <cell r="GG7">
            <v>0</v>
          </cell>
          <cell r="GH7">
            <v>0</v>
          </cell>
          <cell r="GI7">
            <v>0</v>
          </cell>
          <cell r="GJ7">
            <v>0</v>
          </cell>
          <cell r="GK7">
            <v>0</v>
          </cell>
          <cell r="GL7">
            <v>0</v>
          </cell>
          <cell r="GM7">
            <v>0</v>
          </cell>
          <cell r="GN7">
            <v>0</v>
          </cell>
          <cell r="GO7">
            <v>0</v>
          </cell>
          <cell r="GP7">
            <v>0</v>
          </cell>
          <cell r="GQ7">
            <v>0</v>
          </cell>
          <cell r="GR7">
            <v>0</v>
          </cell>
          <cell r="GS7">
            <v>0</v>
          </cell>
          <cell r="GT7">
            <v>0</v>
          </cell>
          <cell r="GU7">
            <v>0</v>
          </cell>
          <cell r="GV7">
            <v>0</v>
          </cell>
          <cell r="GW7">
            <v>0</v>
          </cell>
          <cell r="GX7">
            <v>0</v>
          </cell>
          <cell r="GY7">
            <v>0</v>
          </cell>
          <cell r="GZ7">
            <v>0</v>
          </cell>
          <cell r="HA7">
            <v>0</v>
          </cell>
          <cell r="HB7">
            <v>0</v>
          </cell>
          <cell r="HC7">
            <v>0</v>
          </cell>
          <cell r="HD7">
            <v>0</v>
          </cell>
          <cell r="HE7">
            <v>0</v>
          </cell>
          <cell r="HF7">
            <v>0</v>
          </cell>
          <cell r="HG7">
            <v>0</v>
          </cell>
          <cell r="HH7">
            <v>0</v>
          </cell>
          <cell r="HI7">
            <v>0</v>
          </cell>
          <cell r="HJ7">
            <v>0</v>
          </cell>
          <cell r="HK7">
            <v>0</v>
          </cell>
          <cell r="HL7">
            <v>0</v>
          </cell>
          <cell r="HM7">
            <v>0</v>
          </cell>
          <cell r="HN7">
            <v>0</v>
          </cell>
          <cell r="HO7">
            <v>0</v>
          </cell>
          <cell r="HP7">
            <v>0</v>
          </cell>
          <cell r="HQ7">
            <v>0</v>
          </cell>
          <cell r="HR7">
            <v>0</v>
          </cell>
          <cell r="HS7">
            <v>0</v>
          </cell>
          <cell r="HT7">
            <v>0</v>
          </cell>
          <cell r="HU7">
            <v>0</v>
          </cell>
          <cell r="HV7">
            <v>0</v>
          </cell>
          <cell r="HW7">
            <v>0</v>
          </cell>
          <cell r="HX7">
            <v>0</v>
          </cell>
          <cell r="HY7">
            <v>0</v>
          </cell>
          <cell r="HZ7">
            <v>0</v>
          </cell>
          <cell r="IA7">
            <v>0</v>
          </cell>
          <cell r="IB7">
            <v>0</v>
          </cell>
          <cell r="IC7">
            <v>0</v>
          </cell>
          <cell r="ID7">
            <v>0</v>
          </cell>
          <cell r="IE7">
            <v>0</v>
          </cell>
          <cell r="IF7">
            <v>0</v>
          </cell>
          <cell r="IG7">
            <v>0</v>
          </cell>
          <cell r="IH7">
            <v>0</v>
          </cell>
          <cell r="II7">
            <v>0</v>
          </cell>
          <cell r="IJ7">
            <v>0</v>
          </cell>
          <cell r="IK7">
            <v>0</v>
          </cell>
          <cell r="IL7">
            <v>0</v>
          </cell>
          <cell r="IM7">
            <v>0</v>
          </cell>
          <cell r="IN7">
            <v>0</v>
          </cell>
          <cell r="IO7">
            <v>0</v>
          </cell>
          <cell r="IP7">
            <v>0</v>
          </cell>
          <cell r="IQ7">
            <v>0</v>
          </cell>
          <cell r="IR7">
            <v>0</v>
          </cell>
          <cell r="IS7">
            <v>0</v>
          </cell>
          <cell r="IT7">
            <v>0</v>
          </cell>
          <cell r="IU7">
            <v>0</v>
          </cell>
          <cell r="IV7">
            <v>0</v>
          </cell>
          <cell r="IW7">
            <v>0</v>
          </cell>
          <cell r="IX7">
            <v>0</v>
          </cell>
          <cell r="IY7">
            <v>0</v>
          </cell>
          <cell r="IZ7">
            <v>0</v>
          </cell>
          <cell r="JA7">
            <v>0</v>
          </cell>
          <cell r="JB7">
            <v>0</v>
          </cell>
          <cell r="JC7">
            <v>0</v>
          </cell>
          <cell r="JD7">
            <v>0</v>
          </cell>
          <cell r="JE7">
            <v>0</v>
          </cell>
          <cell r="JF7">
            <v>0</v>
          </cell>
          <cell r="JG7">
            <v>0</v>
          </cell>
          <cell r="JH7">
            <v>0</v>
          </cell>
          <cell r="JI7">
            <v>0</v>
          </cell>
          <cell r="JJ7">
            <v>0</v>
          </cell>
          <cell r="JK7">
            <v>0</v>
          </cell>
          <cell r="JL7">
            <v>0</v>
          </cell>
          <cell r="JM7">
            <v>0</v>
          </cell>
          <cell r="JN7">
            <v>0</v>
          </cell>
          <cell r="JO7">
            <v>0</v>
          </cell>
          <cell r="JP7">
            <v>0</v>
          </cell>
          <cell r="JQ7">
            <v>0</v>
          </cell>
          <cell r="JR7">
            <v>0</v>
          </cell>
          <cell r="JS7">
            <v>0</v>
          </cell>
          <cell r="JT7">
            <v>0</v>
          </cell>
          <cell r="JU7">
            <v>0</v>
          </cell>
          <cell r="JV7">
            <v>0</v>
          </cell>
          <cell r="JW7">
            <v>0</v>
          </cell>
          <cell r="JX7">
            <v>0</v>
          </cell>
          <cell r="JY7">
            <v>0</v>
          </cell>
          <cell r="JZ7">
            <v>0</v>
          </cell>
          <cell r="KA7">
            <v>0</v>
          </cell>
          <cell r="KB7">
            <v>0</v>
          </cell>
          <cell r="KC7">
            <v>0</v>
          </cell>
          <cell r="KD7">
            <v>0</v>
          </cell>
          <cell r="KE7">
            <v>0</v>
          </cell>
          <cell r="KF7">
            <v>0</v>
          </cell>
          <cell r="KG7">
            <v>0</v>
          </cell>
          <cell r="KH7">
            <v>0</v>
          </cell>
          <cell r="KI7">
            <v>0</v>
          </cell>
          <cell r="KJ7">
            <v>0</v>
          </cell>
          <cell r="KK7">
            <v>0</v>
          </cell>
          <cell r="KL7">
            <v>0</v>
          </cell>
          <cell r="KM7">
            <v>0</v>
          </cell>
          <cell r="KN7">
            <v>0</v>
          </cell>
          <cell r="KO7">
            <v>0</v>
          </cell>
          <cell r="KP7">
            <v>0</v>
          </cell>
          <cell r="KQ7">
            <v>0</v>
          </cell>
          <cell r="KR7">
            <v>0</v>
          </cell>
          <cell r="KS7">
            <v>0</v>
          </cell>
          <cell r="KT7">
            <v>0</v>
          </cell>
          <cell r="KU7">
            <v>0</v>
          </cell>
          <cell r="KV7">
            <v>0</v>
          </cell>
          <cell r="KW7">
            <v>0</v>
          </cell>
          <cell r="KX7">
            <v>0</v>
          </cell>
          <cell r="KY7">
            <v>0</v>
          </cell>
          <cell r="KZ7">
            <v>0</v>
          </cell>
          <cell r="LA7">
            <v>0</v>
          </cell>
          <cell r="LB7">
            <v>0</v>
          </cell>
          <cell r="LC7">
            <v>0</v>
          </cell>
          <cell r="LD7">
            <v>0</v>
          </cell>
          <cell r="LE7">
            <v>0</v>
          </cell>
          <cell r="LF7">
            <v>0</v>
          </cell>
          <cell r="LG7">
            <v>0</v>
          </cell>
          <cell r="LH7">
            <v>0</v>
          </cell>
          <cell r="LI7">
            <v>0</v>
          </cell>
          <cell r="LJ7">
            <v>0</v>
          </cell>
          <cell r="LK7">
            <v>0</v>
          </cell>
          <cell r="LL7">
            <v>0</v>
          </cell>
          <cell r="LM7">
            <v>0</v>
          </cell>
          <cell r="LN7">
            <v>0</v>
          </cell>
          <cell r="LO7">
            <v>0</v>
          </cell>
          <cell r="LP7">
            <v>0</v>
          </cell>
          <cell r="LQ7">
            <v>0</v>
          </cell>
          <cell r="LR7">
            <v>0</v>
          </cell>
          <cell r="LS7">
            <v>0</v>
          </cell>
          <cell r="LT7">
            <v>0</v>
          </cell>
          <cell r="LU7">
            <v>0</v>
          </cell>
          <cell r="LV7">
            <v>0</v>
          </cell>
          <cell r="LW7">
            <v>0</v>
          </cell>
          <cell r="LX7">
            <v>0</v>
          </cell>
          <cell r="LY7">
            <v>0</v>
          </cell>
          <cell r="LZ7">
            <v>0</v>
          </cell>
          <cell r="MA7">
            <v>0</v>
          </cell>
          <cell r="MB7">
            <v>0</v>
          </cell>
          <cell r="MC7">
            <v>0</v>
          </cell>
          <cell r="MD7">
            <v>0</v>
          </cell>
          <cell r="ME7">
            <v>0</v>
          </cell>
          <cell r="MF7">
            <v>0</v>
          </cell>
          <cell r="MG7">
            <v>0</v>
          </cell>
          <cell r="MH7">
            <v>0</v>
          </cell>
          <cell r="MI7">
            <v>0</v>
          </cell>
          <cell r="MJ7">
            <v>0</v>
          </cell>
          <cell r="MK7">
            <v>0</v>
          </cell>
          <cell r="ML7">
            <v>0</v>
          </cell>
          <cell r="MM7">
            <v>0</v>
          </cell>
          <cell r="MN7">
            <v>0</v>
          </cell>
          <cell r="MO7">
            <v>0</v>
          </cell>
          <cell r="MP7">
            <v>0</v>
          </cell>
          <cell r="MQ7">
            <v>0</v>
          </cell>
          <cell r="MR7">
            <v>0</v>
          </cell>
          <cell r="MS7">
            <v>0</v>
          </cell>
          <cell r="MT7">
            <v>0</v>
          </cell>
          <cell r="MU7">
            <v>0</v>
          </cell>
          <cell r="MV7">
            <v>0</v>
          </cell>
          <cell r="MW7">
            <v>0</v>
          </cell>
          <cell r="MX7">
            <v>0</v>
          </cell>
          <cell r="MY7">
            <v>0</v>
          </cell>
          <cell r="MZ7">
            <v>0</v>
          </cell>
          <cell r="NA7">
            <v>0</v>
          </cell>
          <cell r="NB7">
            <v>0</v>
          </cell>
          <cell r="NC7">
            <v>0</v>
          </cell>
          <cell r="ND7">
            <v>0</v>
          </cell>
          <cell r="NE7">
            <v>0</v>
          </cell>
          <cell r="NF7">
            <v>0</v>
          </cell>
          <cell r="NG7">
            <v>0</v>
          </cell>
          <cell r="NH7">
            <v>0</v>
          </cell>
          <cell r="NI7">
            <v>0</v>
          </cell>
          <cell r="NJ7">
            <v>0</v>
          </cell>
          <cell r="NK7">
            <v>0</v>
          </cell>
          <cell r="NL7">
            <v>0</v>
          </cell>
          <cell r="NM7">
            <v>0</v>
          </cell>
          <cell r="NN7">
            <v>0</v>
          </cell>
          <cell r="NO7">
            <v>0</v>
          </cell>
          <cell r="NP7">
            <v>0</v>
          </cell>
          <cell r="NQ7">
            <v>0</v>
          </cell>
          <cell r="NR7">
            <v>0</v>
          </cell>
          <cell r="NS7">
            <v>0</v>
          </cell>
          <cell r="NT7">
            <v>0</v>
          </cell>
          <cell r="NU7">
            <v>0</v>
          </cell>
          <cell r="NV7">
            <v>0</v>
          </cell>
          <cell r="NW7">
            <v>0</v>
          </cell>
          <cell r="NX7">
            <v>0</v>
          </cell>
          <cell r="NY7">
            <v>0</v>
          </cell>
          <cell r="NZ7">
            <v>0</v>
          </cell>
          <cell r="OA7">
            <v>0</v>
          </cell>
          <cell r="OB7">
            <v>0</v>
          </cell>
          <cell r="OC7">
            <v>0</v>
          </cell>
          <cell r="OD7">
            <v>0</v>
          </cell>
          <cell r="OE7">
            <v>0</v>
          </cell>
          <cell r="OF7">
            <v>0</v>
          </cell>
          <cell r="OG7">
            <v>0</v>
          </cell>
          <cell r="OH7">
            <v>0</v>
          </cell>
          <cell r="OI7">
            <v>0</v>
          </cell>
          <cell r="OJ7">
            <v>0</v>
          </cell>
          <cell r="OK7">
            <v>0</v>
          </cell>
          <cell r="OL7">
            <v>0</v>
          </cell>
          <cell r="OM7">
            <v>0</v>
          </cell>
          <cell r="ON7">
            <v>0</v>
          </cell>
          <cell r="OO7">
            <v>0</v>
          </cell>
          <cell r="OP7">
            <v>0</v>
          </cell>
          <cell r="OQ7">
            <v>0</v>
          </cell>
          <cell r="OR7">
            <v>0</v>
          </cell>
          <cell r="OS7">
            <v>0</v>
          </cell>
          <cell r="OT7">
            <v>0</v>
          </cell>
          <cell r="OU7">
            <v>0</v>
          </cell>
          <cell r="OV7">
            <v>0</v>
          </cell>
          <cell r="OW7">
            <v>0</v>
          </cell>
          <cell r="OX7">
            <v>0</v>
          </cell>
          <cell r="OY7">
            <v>0</v>
          </cell>
          <cell r="OZ7">
            <v>0</v>
          </cell>
          <cell r="PA7">
            <v>0</v>
          </cell>
          <cell r="PB7">
            <v>0</v>
          </cell>
          <cell r="PC7">
            <v>0</v>
          </cell>
          <cell r="PD7">
            <v>0</v>
          </cell>
          <cell r="PE7">
            <v>0</v>
          </cell>
          <cell r="PF7">
            <v>0</v>
          </cell>
          <cell r="PG7">
            <v>0</v>
          </cell>
          <cell r="PH7">
            <v>0</v>
          </cell>
          <cell r="PI7">
            <v>0</v>
          </cell>
          <cell r="PJ7">
            <v>0</v>
          </cell>
          <cell r="PK7">
            <v>0</v>
          </cell>
          <cell r="PL7">
            <v>0</v>
          </cell>
          <cell r="PM7">
            <v>0</v>
          </cell>
          <cell r="PN7">
            <v>0</v>
          </cell>
          <cell r="PO7">
            <v>0</v>
          </cell>
          <cell r="PP7">
            <v>0</v>
          </cell>
          <cell r="PQ7">
            <v>0</v>
          </cell>
          <cell r="PR7">
            <v>0</v>
          </cell>
          <cell r="PS7">
            <v>0</v>
          </cell>
          <cell r="PT7">
            <v>0</v>
          </cell>
          <cell r="PU7">
            <v>0</v>
          </cell>
          <cell r="PV7">
            <v>0</v>
          </cell>
          <cell r="PW7">
            <v>0</v>
          </cell>
          <cell r="PX7">
            <v>0</v>
          </cell>
          <cell r="PY7">
            <v>0</v>
          </cell>
          <cell r="PZ7">
            <v>0</v>
          </cell>
          <cell r="QA7">
            <v>0</v>
          </cell>
          <cell r="QB7">
            <v>0</v>
          </cell>
          <cell r="QC7">
            <v>0</v>
          </cell>
          <cell r="QD7">
            <v>0</v>
          </cell>
          <cell r="QE7">
            <v>0</v>
          </cell>
          <cell r="QF7">
            <v>0</v>
          </cell>
          <cell r="QG7">
            <v>0</v>
          </cell>
          <cell r="QH7">
            <v>0</v>
          </cell>
          <cell r="QI7">
            <v>0</v>
          </cell>
          <cell r="QJ7">
            <v>0</v>
          </cell>
          <cell r="QK7">
            <v>0</v>
          </cell>
          <cell r="QL7">
            <v>0</v>
          </cell>
          <cell r="QM7">
            <v>0</v>
          </cell>
          <cell r="QN7">
            <v>0</v>
          </cell>
          <cell r="QO7">
            <v>0</v>
          </cell>
          <cell r="QP7">
            <v>0</v>
          </cell>
          <cell r="QQ7">
            <v>0</v>
          </cell>
          <cell r="QR7">
            <v>0</v>
          </cell>
          <cell r="QS7">
            <v>0</v>
          </cell>
          <cell r="QT7">
            <v>0</v>
          </cell>
          <cell r="QU7">
            <v>0</v>
          </cell>
          <cell r="QV7">
            <v>0</v>
          </cell>
          <cell r="QW7">
            <v>0</v>
          </cell>
          <cell r="QX7">
            <v>0</v>
          </cell>
          <cell r="QY7">
            <v>0</v>
          </cell>
          <cell r="QZ7">
            <v>0</v>
          </cell>
          <cell r="RA7">
            <v>0</v>
          </cell>
          <cell r="RB7">
            <v>0</v>
          </cell>
          <cell r="RC7">
            <v>0</v>
          </cell>
          <cell r="RD7">
            <v>0</v>
          </cell>
          <cell r="RE7">
            <v>0</v>
          </cell>
          <cell r="RF7">
            <v>0</v>
          </cell>
          <cell r="RG7">
            <v>0</v>
          </cell>
          <cell r="RH7">
            <v>0</v>
          </cell>
          <cell r="RI7">
            <v>0</v>
          </cell>
          <cell r="RJ7">
            <v>0</v>
          </cell>
          <cell r="RK7">
            <v>0</v>
          </cell>
          <cell r="RL7">
            <v>0</v>
          </cell>
          <cell r="RM7">
            <v>0</v>
          </cell>
          <cell r="RN7">
            <v>0</v>
          </cell>
          <cell r="RO7">
            <v>0</v>
          </cell>
          <cell r="RP7">
            <v>0</v>
          </cell>
          <cell r="RQ7">
            <v>0</v>
          </cell>
          <cell r="RR7">
            <v>0</v>
          </cell>
          <cell r="RS7">
            <v>0</v>
          </cell>
          <cell r="RT7">
            <v>0</v>
          </cell>
          <cell r="RU7">
            <v>0</v>
          </cell>
          <cell r="RV7">
            <v>0</v>
          </cell>
          <cell r="RW7">
            <v>0</v>
          </cell>
          <cell r="RX7">
            <v>0</v>
          </cell>
          <cell r="RY7">
            <v>0</v>
          </cell>
          <cell r="RZ7">
            <v>0</v>
          </cell>
          <cell r="SA7">
            <v>0</v>
          </cell>
          <cell r="SB7">
            <v>0</v>
          </cell>
          <cell r="SC7">
            <v>0</v>
          </cell>
          <cell r="SD7">
            <v>0</v>
          </cell>
          <cell r="SE7">
            <v>0</v>
          </cell>
          <cell r="SF7">
            <v>0</v>
          </cell>
          <cell r="SG7">
            <v>0</v>
          </cell>
          <cell r="SH7">
            <v>0</v>
          </cell>
          <cell r="SI7">
            <v>0</v>
          </cell>
          <cell r="SJ7">
            <v>0</v>
          </cell>
          <cell r="SK7">
            <v>0</v>
          </cell>
          <cell r="SL7">
            <v>0</v>
          </cell>
          <cell r="SM7">
            <v>0</v>
          </cell>
          <cell r="SN7">
            <v>0</v>
          </cell>
          <cell r="SO7">
            <v>0</v>
          </cell>
          <cell r="SP7">
            <v>0</v>
          </cell>
          <cell r="SQ7">
            <v>0</v>
          </cell>
          <cell r="SR7">
            <v>0</v>
          </cell>
          <cell r="SS7">
            <v>0</v>
          </cell>
          <cell r="ST7">
            <v>0</v>
          </cell>
          <cell r="SU7">
            <v>0</v>
          </cell>
          <cell r="SV7">
            <v>0</v>
          </cell>
          <cell r="SW7">
            <v>0</v>
          </cell>
          <cell r="SX7">
            <v>0</v>
          </cell>
          <cell r="SY7">
            <v>0</v>
          </cell>
          <cell r="SZ7">
            <v>0</v>
          </cell>
          <cell r="TA7">
            <v>0</v>
          </cell>
          <cell r="TB7">
            <v>0</v>
          </cell>
          <cell r="TC7">
            <v>0</v>
          </cell>
          <cell r="TD7">
            <v>0</v>
          </cell>
          <cell r="TE7">
            <v>0</v>
          </cell>
          <cell r="TF7">
            <v>0</v>
          </cell>
          <cell r="TG7">
            <v>0</v>
          </cell>
          <cell r="TH7">
            <v>0</v>
          </cell>
          <cell r="TI7">
            <v>0</v>
          </cell>
          <cell r="TJ7">
            <v>0</v>
          </cell>
          <cell r="TK7">
            <v>0</v>
          </cell>
          <cell r="TL7">
            <v>0</v>
          </cell>
          <cell r="TM7">
            <v>0</v>
          </cell>
          <cell r="TN7">
            <v>0</v>
          </cell>
          <cell r="TO7">
            <v>0</v>
          </cell>
          <cell r="TP7">
            <v>0</v>
          </cell>
          <cell r="TQ7">
            <v>0</v>
          </cell>
          <cell r="TR7">
            <v>0</v>
          </cell>
          <cell r="TS7">
            <v>0</v>
          </cell>
          <cell r="TT7">
            <v>0</v>
          </cell>
          <cell r="TU7">
            <v>0</v>
          </cell>
          <cell r="TV7">
            <v>0</v>
          </cell>
          <cell r="TW7">
            <v>0</v>
          </cell>
          <cell r="TX7">
            <v>0</v>
          </cell>
          <cell r="TY7">
            <v>0</v>
          </cell>
          <cell r="TZ7">
            <v>0</v>
          </cell>
          <cell r="UA7">
            <v>0</v>
          </cell>
          <cell r="UB7">
            <v>0</v>
          </cell>
          <cell r="UC7">
            <v>0</v>
          </cell>
          <cell r="UD7">
            <v>0</v>
          </cell>
          <cell r="UE7">
            <v>0</v>
          </cell>
          <cell r="UF7">
            <v>0</v>
          </cell>
          <cell r="UG7">
            <v>0</v>
          </cell>
          <cell r="UH7">
            <v>0</v>
          </cell>
          <cell r="UI7">
            <v>0</v>
          </cell>
          <cell r="UJ7">
            <v>0</v>
          </cell>
          <cell r="UK7">
            <v>0</v>
          </cell>
          <cell r="UL7">
            <v>0</v>
          </cell>
          <cell r="UM7">
            <v>0</v>
          </cell>
          <cell r="UN7">
            <v>0</v>
          </cell>
          <cell r="UO7">
            <v>0</v>
          </cell>
          <cell r="UP7">
            <v>0</v>
          </cell>
          <cell r="UQ7">
            <v>0</v>
          </cell>
          <cell r="UR7">
            <v>0</v>
          </cell>
          <cell r="US7">
            <v>0</v>
          </cell>
          <cell r="UT7">
            <v>0</v>
          </cell>
          <cell r="UU7">
            <v>0</v>
          </cell>
          <cell r="UV7">
            <v>0</v>
          </cell>
          <cell r="UW7">
            <v>0</v>
          </cell>
          <cell r="UX7">
            <v>0</v>
          </cell>
          <cell r="UY7">
            <v>0</v>
          </cell>
          <cell r="UZ7">
            <v>0</v>
          </cell>
          <cell r="VA7">
            <v>0</v>
          </cell>
          <cell r="VB7">
            <v>0</v>
          </cell>
          <cell r="VC7">
            <v>0</v>
          </cell>
          <cell r="VD7">
            <v>0</v>
          </cell>
          <cell r="VE7">
            <v>0</v>
          </cell>
          <cell r="VF7">
            <v>0</v>
          </cell>
          <cell r="VG7">
            <v>0</v>
          </cell>
          <cell r="VH7">
            <v>0</v>
          </cell>
          <cell r="VI7">
            <v>0</v>
          </cell>
          <cell r="VJ7">
            <v>0</v>
          </cell>
          <cell r="VK7">
            <v>0</v>
          </cell>
          <cell r="VL7">
            <v>0</v>
          </cell>
          <cell r="VM7">
            <v>0</v>
          </cell>
          <cell r="VN7">
            <v>0</v>
          </cell>
          <cell r="VO7">
            <v>0</v>
          </cell>
          <cell r="VP7">
            <v>0</v>
          </cell>
          <cell r="VQ7">
            <v>0</v>
          </cell>
          <cell r="VR7">
            <v>0</v>
          </cell>
          <cell r="VS7">
            <v>0</v>
          </cell>
          <cell r="VT7">
            <v>0</v>
          </cell>
          <cell r="VU7">
            <v>0</v>
          </cell>
          <cell r="VV7">
            <v>0</v>
          </cell>
          <cell r="VW7">
            <v>0</v>
          </cell>
          <cell r="VX7">
            <v>0</v>
          </cell>
          <cell r="VY7">
            <v>0</v>
          </cell>
          <cell r="VZ7">
            <v>0</v>
          </cell>
          <cell r="WA7">
            <v>0</v>
          </cell>
          <cell r="WB7">
            <v>0</v>
          </cell>
          <cell r="WC7">
            <v>0</v>
          </cell>
          <cell r="WD7">
            <v>0</v>
          </cell>
          <cell r="WE7">
            <v>0</v>
          </cell>
          <cell r="WF7">
            <v>0</v>
          </cell>
          <cell r="WG7">
            <v>0</v>
          </cell>
          <cell r="WH7">
            <v>0</v>
          </cell>
          <cell r="WI7">
            <v>0</v>
          </cell>
          <cell r="WJ7">
            <v>0</v>
          </cell>
          <cell r="WK7">
            <v>0</v>
          </cell>
          <cell r="WL7">
            <v>0</v>
          </cell>
          <cell r="WM7">
            <v>0</v>
          </cell>
          <cell r="WN7">
            <v>0</v>
          </cell>
          <cell r="WO7">
            <v>0</v>
          </cell>
          <cell r="WP7">
            <v>0</v>
          </cell>
          <cell r="WQ7">
            <v>0</v>
          </cell>
          <cell r="WR7">
            <v>0</v>
          </cell>
          <cell r="WS7">
            <v>0</v>
          </cell>
          <cell r="WT7">
            <v>0</v>
          </cell>
          <cell r="WU7">
            <v>0</v>
          </cell>
          <cell r="WV7">
            <v>0</v>
          </cell>
          <cell r="WW7">
            <v>0</v>
          </cell>
          <cell r="WX7">
            <v>0</v>
          </cell>
          <cell r="WY7">
            <v>0</v>
          </cell>
          <cell r="WZ7">
            <v>0</v>
          </cell>
          <cell r="XA7">
            <v>0</v>
          </cell>
          <cell r="XB7">
            <v>0</v>
          </cell>
          <cell r="XC7">
            <v>0</v>
          </cell>
          <cell r="XD7">
            <v>0</v>
          </cell>
          <cell r="XE7">
            <v>0</v>
          </cell>
          <cell r="XF7">
            <v>0</v>
          </cell>
          <cell r="XG7">
            <v>0</v>
          </cell>
          <cell r="XH7">
            <v>0</v>
          </cell>
          <cell r="XI7">
            <v>0</v>
          </cell>
          <cell r="XJ7">
            <v>0</v>
          </cell>
          <cell r="XK7">
            <v>0</v>
          </cell>
          <cell r="XL7">
            <v>0</v>
          </cell>
          <cell r="XM7">
            <v>0</v>
          </cell>
          <cell r="XN7">
            <v>0</v>
          </cell>
          <cell r="XO7">
            <v>0</v>
          </cell>
          <cell r="XP7">
            <v>0</v>
          </cell>
          <cell r="XQ7">
            <v>0</v>
          </cell>
        </row>
        <row r="8">
          <cell r="C8">
            <v>1915.1399280000001</v>
          </cell>
          <cell r="G8" t="str">
            <v>Coparticipación Federal de Impuestos</v>
          </cell>
          <cell r="BN8">
            <v>0</v>
          </cell>
          <cell r="BO8">
            <v>0</v>
          </cell>
          <cell r="BP8">
            <v>0</v>
          </cell>
          <cell r="BQ8">
            <v>0</v>
          </cell>
          <cell r="BR8">
            <v>0</v>
          </cell>
          <cell r="BS8">
            <v>0</v>
          </cell>
          <cell r="BT8">
            <v>0</v>
          </cell>
          <cell r="BU8">
            <v>0</v>
          </cell>
          <cell r="BV8">
            <v>0</v>
          </cell>
          <cell r="BW8">
            <v>0</v>
          </cell>
          <cell r="BX8">
            <v>0</v>
          </cell>
          <cell r="BY8">
            <v>0</v>
          </cell>
          <cell r="BZ8">
            <v>114908395.68000001</v>
          </cell>
          <cell r="CA8">
            <v>0</v>
          </cell>
          <cell r="CB8">
            <v>0</v>
          </cell>
          <cell r="CC8">
            <v>0</v>
          </cell>
          <cell r="CD8">
            <v>0</v>
          </cell>
          <cell r="CE8">
            <v>0</v>
          </cell>
          <cell r="CF8">
            <v>0</v>
          </cell>
          <cell r="CG8">
            <v>0</v>
          </cell>
          <cell r="CH8">
            <v>0</v>
          </cell>
          <cell r="CI8">
            <v>0</v>
          </cell>
          <cell r="CJ8">
            <v>0</v>
          </cell>
          <cell r="CK8">
            <v>0</v>
          </cell>
          <cell r="CL8">
            <v>114908395.68000001</v>
          </cell>
          <cell r="CM8">
            <v>0</v>
          </cell>
          <cell r="CN8">
            <v>0</v>
          </cell>
          <cell r="CO8">
            <v>0</v>
          </cell>
          <cell r="CP8">
            <v>0</v>
          </cell>
          <cell r="CQ8">
            <v>0</v>
          </cell>
          <cell r="CR8">
            <v>0</v>
          </cell>
          <cell r="CS8">
            <v>0</v>
          </cell>
          <cell r="CT8">
            <v>0</v>
          </cell>
          <cell r="CU8">
            <v>0</v>
          </cell>
          <cell r="CV8">
            <v>0</v>
          </cell>
          <cell r="CW8">
            <v>0</v>
          </cell>
          <cell r="CX8">
            <v>114908395.68000001</v>
          </cell>
          <cell r="CY8">
            <v>0</v>
          </cell>
          <cell r="CZ8">
            <v>0</v>
          </cell>
          <cell r="DA8">
            <v>0</v>
          </cell>
          <cell r="DB8">
            <v>0</v>
          </cell>
          <cell r="DC8">
            <v>0</v>
          </cell>
          <cell r="DD8">
            <v>0</v>
          </cell>
          <cell r="DE8">
            <v>0</v>
          </cell>
          <cell r="DF8">
            <v>0</v>
          </cell>
          <cell r="DG8">
            <v>0</v>
          </cell>
          <cell r="DH8">
            <v>0</v>
          </cell>
          <cell r="DI8">
            <v>0</v>
          </cell>
          <cell r="DJ8">
            <v>114908395.68000001</v>
          </cell>
          <cell r="DK8">
            <v>0</v>
          </cell>
          <cell r="DL8">
            <v>0</v>
          </cell>
          <cell r="DM8">
            <v>0</v>
          </cell>
          <cell r="DN8">
            <v>0</v>
          </cell>
          <cell r="DO8">
            <v>0</v>
          </cell>
          <cell r="DP8">
            <v>0</v>
          </cell>
          <cell r="DQ8">
            <v>0</v>
          </cell>
          <cell r="DR8">
            <v>0</v>
          </cell>
          <cell r="DS8">
            <v>0</v>
          </cell>
          <cell r="DT8">
            <v>0</v>
          </cell>
          <cell r="DU8">
            <v>0</v>
          </cell>
          <cell r="DV8">
            <v>114908395.68000001</v>
          </cell>
          <cell r="DW8">
            <v>0</v>
          </cell>
          <cell r="DX8">
            <v>0</v>
          </cell>
          <cell r="DY8">
            <v>0</v>
          </cell>
          <cell r="DZ8">
            <v>0</v>
          </cell>
          <cell r="EA8">
            <v>0</v>
          </cell>
          <cell r="EB8">
            <v>0</v>
          </cell>
          <cell r="EC8">
            <v>0</v>
          </cell>
          <cell r="ED8">
            <v>0</v>
          </cell>
          <cell r="EE8">
            <v>0</v>
          </cell>
          <cell r="EF8">
            <v>0</v>
          </cell>
          <cell r="EG8">
            <v>0</v>
          </cell>
          <cell r="EH8">
            <v>114908395.68000001</v>
          </cell>
          <cell r="EI8">
            <v>0</v>
          </cell>
          <cell r="EJ8">
            <v>0</v>
          </cell>
          <cell r="EK8">
            <v>0</v>
          </cell>
          <cell r="EL8">
            <v>0</v>
          </cell>
          <cell r="EM8">
            <v>0</v>
          </cell>
          <cell r="EN8">
            <v>0</v>
          </cell>
          <cell r="EO8">
            <v>0</v>
          </cell>
          <cell r="EP8">
            <v>0</v>
          </cell>
          <cell r="EQ8">
            <v>0</v>
          </cell>
          <cell r="ER8">
            <v>0</v>
          </cell>
          <cell r="ES8">
            <v>0</v>
          </cell>
          <cell r="ET8">
            <v>114908395.68000001</v>
          </cell>
          <cell r="EU8">
            <v>0</v>
          </cell>
          <cell r="EV8">
            <v>0</v>
          </cell>
          <cell r="EW8">
            <v>0</v>
          </cell>
          <cell r="EX8">
            <v>0</v>
          </cell>
          <cell r="EY8">
            <v>0</v>
          </cell>
          <cell r="EZ8">
            <v>0</v>
          </cell>
          <cell r="FA8">
            <v>0</v>
          </cell>
          <cell r="FB8">
            <v>0</v>
          </cell>
          <cell r="FC8">
            <v>0</v>
          </cell>
          <cell r="FD8">
            <v>0</v>
          </cell>
          <cell r="FE8">
            <v>0</v>
          </cell>
          <cell r="FF8">
            <v>114908395.68000001</v>
          </cell>
          <cell r="FG8">
            <v>1915139928</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cell r="GE8">
            <v>0</v>
          </cell>
          <cell r="GF8">
            <v>0</v>
          </cell>
          <cell r="GG8">
            <v>0</v>
          </cell>
          <cell r="GH8">
            <v>0</v>
          </cell>
          <cell r="GI8">
            <v>0</v>
          </cell>
          <cell r="GJ8">
            <v>0</v>
          </cell>
          <cell r="GK8">
            <v>0</v>
          </cell>
          <cell r="GL8">
            <v>0</v>
          </cell>
          <cell r="GM8">
            <v>0</v>
          </cell>
          <cell r="GN8">
            <v>0</v>
          </cell>
          <cell r="GO8">
            <v>0</v>
          </cell>
          <cell r="GP8">
            <v>0</v>
          </cell>
          <cell r="GQ8">
            <v>0</v>
          </cell>
          <cell r="GR8">
            <v>0</v>
          </cell>
          <cell r="GS8">
            <v>0</v>
          </cell>
          <cell r="GT8">
            <v>0</v>
          </cell>
          <cell r="GU8">
            <v>0</v>
          </cell>
          <cell r="GV8">
            <v>0</v>
          </cell>
          <cell r="GW8">
            <v>0</v>
          </cell>
          <cell r="GX8">
            <v>0</v>
          </cell>
          <cell r="GY8">
            <v>0</v>
          </cell>
          <cell r="GZ8">
            <v>0</v>
          </cell>
          <cell r="HA8">
            <v>0</v>
          </cell>
          <cell r="HB8">
            <v>0</v>
          </cell>
          <cell r="HC8">
            <v>0</v>
          </cell>
          <cell r="HD8">
            <v>0</v>
          </cell>
          <cell r="HE8">
            <v>0</v>
          </cell>
          <cell r="HF8">
            <v>0</v>
          </cell>
          <cell r="HG8">
            <v>0</v>
          </cell>
          <cell r="HH8">
            <v>0</v>
          </cell>
          <cell r="HI8">
            <v>0</v>
          </cell>
          <cell r="HJ8">
            <v>0</v>
          </cell>
          <cell r="HK8">
            <v>0</v>
          </cell>
          <cell r="HL8">
            <v>0</v>
          </cell>
          <cell r="HM8">
            <v>0</v>
          </cell>
          <cell r="HN8">
            <v>0</v>
          </cell>
          <cell r="HO8">
            <v>0</v>
          </cell>
          <cell r="HP8">
            <v>0</v>
          </cell>
          <cell r="HQ8">
            <v>0</v>
          </cell>
          <cell r="HR8">
            <v>0</v>
          </cell>
          <cell r="HS8">
            <v>0</v>
          </cell>
          <cell r="HT8">
            <v>0</v>
          </cell>
          <cell r="HU8">
            <v>0</v>
          </cell>
          <cell r="HV8">
            <v>0</v>
          </cell>
          <cell r="HW8">
            <v>0</v>
          </cell>
          <cell r="HX8">
            <v>0</v>
          </cell>
          <cell r="HY8">
            <v>0</v>
          </cell>
          <cell r="HZ8">
            <v>0</v>
          </cell>
          <cell r="IA8">
            <v>0</v>
          </cell>
          <cell r="IB8">
            <v>0</v>
          </cell>
          <cell r="IC8">
            <v>0</v>
          </cell>
          <cell r="ID8">
            <v>0</v>
          </cell>
          <cell r="IE8">
            <v>0</v>
          </cell>
          <cell r="IF8">
            <v>0</v>
          </cell>
          <cell r="IG8">
            <v>0</v>
          </cell>
          <cell r="IH8">
            <v>0</v>
          </cell>
          <cell r="II8">
            <v>0</v>
          </cell>
          <cell r="IJ8">
            <v>0</v>
          </cell>
          <cell r="IK8">
            <v>0</v>
          </cell>
          <cell r="IL8">
            <v>0</v>
          </cell>
          <cell r="IM8">
            <v>0</v>
          </cell>
          <cell r="IN8">
            <v>0</v>
          </cell>
          <cell r="IO8">
            <v>0</v>
          </cell>
          <cell r="IP8">
            <v>0</v>
          </cell>
          <cell r="IQ8">
            <v>0</v>
          </cell>
          <cell r="IR8">
            <v>0</v>
          </cell>
          <cell r="IS8">
            <v>0</v>
          </cell>
          <cell r="IT8">
            <v>0</v>
          </cell>
          <cell r="IU8">
            <v>0</v>
          </cell>
          <cell r="IV8">
            <v>0</v>
          </cell>
          <cell r="IW8">
            <v>0</v>
          </cell>
          <cell r="IX8">
            <v>0</v>
          </cell>
          <cell r="IY8">
            <v>0</v>
          </cell>
          <cell r="IZ8">
            <v>0</v>
          </cell>
          <cell r="JA8">
            <v>0</v>
          </cell>
          <cell r="JB8">
            <v>0</v>
          </cell>
          <cell r="JC8">
            <v>0</v>
          </cell>
          <cell r="JD8">
            <v>0</v>
          </cell>
          <cell r="JE8">
            <v>0</v>
          </cell>
          <cell r="JF8">
            <v>0</v>
          </cell>
          <cell r="JG8">
            <v>0</v>
          </cell>
          <cell r="JH8">
            <v>0</v>
          </cell>
          <cell r="JI8">
            <v>0</v>
          </cell>
          <cell r="JJ8">
            <v>0</v>
          </cell>
          <cell r="JK8">
            <v>0</v>
          </cell>
          <cell r="JL8">
            <v>0</v>
          </cell>
          <cell r="JM8">
            <v>0</v>
          </cell>
          <cell r="JN8">
            <v>0</v>
          </cell>
          <cell r="JO8">
            <v>0</v>
          </cell>
          <cell r="JP8">
            <v>0</v>
          </cell>
          <cell r="JQ8">
            <v>0</v>
          </cell>
          <cell r="JR8">
            <v>0</v>
          </cell>
          <cell r="JS8">
            <v>0</v>
          </cell>
          <cell r="JT8">
            <v>0</v>
          </cell>
          <cell r="JU8">
            <v>0</v>
          </cell>
          <cell r="JV8">
            <v>0</v>
          </cell>
          <cell r="JW8">
            <v>0</v>
          </cell>
          <cell r="JX8">
            <v>0</v>
          </cell>
          <cell r="JY8">
            <v>0</v>
          </cell>
          <cell r="JZ8">
            <v>0</v>
          </cell>
          <cell r="KA8">
            <v>0</v>
          </cell>
          <cell r="KB8">
            <v>0</v>
          </cell>
          <cell r="KC8">
            <v>0</v>
          </cell>
          <cell r="KD8">
            <v>0</v>
          </cell>
          <cell r="KE8">
            <v>0</v>
          </cell>
          <cell r="KF8">
            <v>0</v>
          </cell>
          <cell r="KG8">
            <v>0</v>
          </cell>
          <cell r="KH8">
            <v>0</v>
          </cell>
          <cell r="KI8">
            <v>0</v>
          </cell>
          <cell r="KJ8">
            <v>0</v>
          </cell>
          <cell r="KK8">
            <v>0</v>
          </cell>
          <cell r="KL8">
            <v>0</v>
          </cell>
          <cell r="KM8">
            <v>0</v>
          </cell>
          <cell r="KN8">
            <v>0</v>
          </cell>
          <cell r="KO8">
            <v>0</v>
          </cell>
          <cell r="KP8">
            <v>0</v>
          </cell>
          <cell r="KQ8">
            <v>0</v>
          </cell>
          <cell r="KR8">
            <v>0</v>
          </cell>
          <cell r="KS8">
            <v>0</v>
          </cell>
          <cell r="KT8">
            <v>0</v>
          </cell>
          <cell r="KU8">
            <v>0</v>
          </cell>
          <cell r="KV8">
            <v>0</v>
          </cell>
          <cell r="KW8">
            <v>0</v>
          </cell>
          <cell r="KX8">
            <v>0</v>
          </cell>
          <cell r="KY8">
            <v>0</v>
          </cell>
          <cell r="KZ8">
            <v>0</v>
          </cell>
          <cell r="LA8">
            <v>0</v>
          </cell>
          <cell r="LB8">
            <v>0</v>
          </cell>
          <cell r="LC8">
            <v>0</v>
          </cell>
          <cell r="LD8">
            <v>0</v>
          </cell>
          <cell r="LE8">
            <v>0</v>
          </cell>
          <cell r="LF8">
            <v>0</v>
          </cell>
          <cell r="LG8">
            <v>0</v>
          </cell>
          <cell r="LH8">
            <v>0</v>
          </cell>
          <cell r="LI8">
            <v>0</v>
          </cell>
          <cell r="LJ8">
            <v>0</v>
          </cell>
          <cell r="LK8">
            <v>0</v>
          </cell>
          <cell r="LL8">
            <v>0</v>
          </cell>
          <cell r="LM8">
            <v>0</v>
          </cell>
          <cell r="LN8">
            <v>0</v>
          </cell>
          <cell r="LO8">
            <v>0</v>
          </cell>
          <cell r="LP8">
            <v>0</v>
          </cell>
          <cell r="LQ8">
            <v>0</v>
          </cell>
          <cell r="LR8">
            <v>0</v>
          </cell>
          <cell r="LS8">
            <v>0</v>
          </cell>
          <cell r="LT8">
            <v>0</v>
          </cell>
          <cell r="LU8">
            <v>0</v>
          </cell>
          <cell r="LV8">
            <v>0</v>
          </cell>
          <cell r="LW8">
            <v>0</v>
          </cell>
          <cell r="LX8">
            <v>0</v>
          </cell>
          <cell r="LY8">
            <v>0</v>
          </cell>
          <cell r="LZ8">
            <v>0</v>
          </cell>
          <cell r="MA8">
            <v>0</v>
          </cell>
          <cell r="MB8">
            <v>0</v>
          </cell>
          <cell r="MC8">
            <v>0</v>
          </cell>
          <cell r="MD8">
            <v>0</v>
          </cell>
          <cell r="ME8">
            <v>0</v>
          </cell>
          <cell r="MF8">
            <v>0</v>
          </cell>
          <cell r="MG8">
            <v>0</v>
          </cell>
          <cell r="MH8">
            <v>0</v>
          </cell>
          <cell r="MI8">
            <v>0</v>
          </cell>
          <cell r="MJ8">
            <v>0</v>
          </cell>
          <cell r="MK8">
            <v>0</v>
          </cell>
          <cell r="ML8">
            <v>0</v>
          </cell>
          <cell r="MM8">
            <v>0</v>
          </cell>
          <cell r="MN8">
            <v>0</v>
          </cell>
          <cell r="MO8">
            <v>0</v>
          </cell>
          <cell r="MP8">
            <v>0</v>
          </cell>
          <cell r="MQ8">
            <v>0</v>
          </cell>
          <cell r="MR8">
            <v>0</v>
          </cell>
          <cell r="MS8">
            <v>0</v>
          </cell>
          <cell r="MT8">
            <v>0</v>
          </cell>
          <cell r="MU8">
            <v>0</v>
          </cell>
          <cell r="MV8">
            <v>0</v>
          </cell>
          <cell r="MW8">
            <v>0</v>
          </cell>
          <cell r="MX8">
            <v>0</v>
          </cell>
          <cell r="MY8">
            <v>0</v>
          </cell>
          <cell r="MZ8">
            <v>0</v>
          </cell>
          <cell r="NA8">
            <v>0</v>
          </cell>
          <cell r="NB8">
            <v>0</v>
          </cell>
          <cell r="NC8">
            <v>0</v>
          </cell>
          <cell r="ND8">
            <v>0</v>
          </cell>
          <cell r="NE8">
            <v>0</v>
          </cell>
          <cell r="NF8">
            <v>0</v>
          </cell>
          <cell r="NG8">
            <v>0</v>
          </cell>
          <cell r="NH8">
            <v>0</v>
          </cell>
          <cell r="NI8">
            <v>0</v>
          </cell>
          <cell r="NJ8">
            <v>0</v>
          </cell>
          <cell r="NK8">
            <v>0</v>
          </cell>
          <cell r="NL8">
            <v>0</v>
          </cell>
          <cell r="NM8">
            <v>0</v>
          </cell>
          <cell r="NN8">
            <v>0</v>
          </cell>
          <cell r="NO8">
            <v>0</v>
          </cell>
          <cell r="NP8">
            <v>0</v>
          </cell>
          <cell r="NQ8">
            <v>0</v>
          </cell>
          <cell r="NR8">
            <v>0</v>
          </cell>
          <cell r="NS8">
            <v>0</v>
          </cell>
          <cell r="NT8">
            <v>0</v>
          </cell>
          <cell r="NU8">
            <v>0</v>
          </cell>
          <cell r="NV8">
            <v>0</v>
          </cell>
          <cell r="NW8">
            <v>0</v>
          </cell>
          <cell r="NX8">
            <v>0</v>
          </cell>
          <cell r="NY8">
            <v>0</v>
          </cell>
          <cell r="NZ8">
            <v>0</v>
          </cell>
          <cell r="OA8">
            <v>0</v>
          </cell>
          <cell r="OB8">
            <v>0</v>
          </cell>
          <cell r="OC8">
            <v>0</v>
          </cell>
          <cell r="OD8">
            <v>0</v>
          </cell>
          <cell r="OE8">
            <v>0</v>
          </cell>
          <cell r="OF8">
            <v>0</v>
          </cell>
          <cell r="OG8">
            <v>0</v>
          </cell>
          <cell r="OH8">
            <v>0</v>
          </cell>
          <cell r="OI8">
            <v>0</v>
          </cell>
          <cell r="OJ8">
            <v>0</v>
          </cell>
          <cell r="OK8">
            <v>0</v>
          </cell>
          <cell r="OL8">
            <v>0</v>
          </cell>
          <cell r="OM8">
            <v>0</v>
          </cell>
          <cell r="ON8">
            <v>0</v>
          </cell>
          <cell r="OO8">
            <v>0</v>
          </cell>
          <cell r="OP8">
            <v>0</v>
          </cell>
          <cell r="OQ8">
            <v>0</v>
          </cell>
          <cell r="OR8">
            <v>0</v>
          </cell>
          <cell r="OS8">
            <v>0</v>
          </cell>
          <cell r="OT8">
            <v>0</v>
          </cell>
          <cell r="OU8">
            <v>0</v>
          </cell>
          <cell r="OV8">
            <v>0</v>
          </cell>
          <cell r="OW8">
            <v>0</v>
          </cell>
          <cell r="OX8">
            <v>0</v>
          </cell>
          <cell r="OY8">
            <v>0</v>
          </cell>
          <cell r="OZ8">
            <v>0</v>
          </cell>
          <cell r="PA8">
            <v>0</v>
          </cell>
          <cell r="PB8">
            <v>0</v>
          </cell>
          <cell r="PC8">
            <v>0</v>
          </cell>
          <cell r="PD8">
            <v>0</v>
          </cell>
          <cell r="PE8">
            <v>0</v>
          </cell>
          <cell r="PF8">
            <v>0</v>
          </cell>
          <cell r="PG8">
            <v>0</v>
          </cell>
          <cell r="PH8">
            <v>0</v>
          </cell>
          <cell r="PI8">
            <v>0</v>
          </cell>
          <cell r="PJ8">
            <v>0</v>
          </cell>
          <cell r="PK8">
            <v>0</v>
          </cell>
          <cell r="PL8">
            <v>0</v>
          </cell>
          <cell r="PM8">
            <v>0</v>
          </cell>
          <cell r="PN8">
            <v>0</v>
          </cell>
          <cell r="PO8">
            <v>0</v>
          </cell>
          <cell r="PP8">
            <v>0</v>
          </cell>
          <cell r="PQ8">
            <v>0</v>
          </cell>
          <cell r="PR8">
            <v>0</v>
          </cell>
          <cell r="PS8">
            <v>0</v>
          </cell>
          <cell r="PT8">
            <v>0</v>
          </cell>
          <cell r="PU8">
            <v>0</v>
          </cell>
          <cell r="PV8">
            <v>0</v>
          </cell>
          <cell r="PW8">
            <v>0</v>
          </cell>
          <cell r="PX8">
            <v>0</v>
          </cell>
          <cell r="PY8">
            <v>0</v>
          </cell>
          <cell r="PZ8">
            <v>0</v>
          </cell>
          <cell r="QA8">
            <v>0</v>
          </cell>
          <cell r="QB8">
            <v>0</v>
          </cell>
          <cell r="QC8">
            <v>0</v>
          </cell>
          <cell r="QD8">
            <v>0</v>
          </cell>
          <cell r="QE8">
            <v>0</v>
          </cell>
          <cell r="QF8">
            <v>0</v>
          </cell>
          <cell r="QG8">
            <v>0</v>
          </cell>
          <cell r="QH8">
            <v>0</v>
          </cell>
          <cell r="QI8">
            <v>0</v>
          </cell>
          <cell r="QJ8">
            <v>0</v>
          </cell>
          <cell r="QK8">
            <v>0</v>
          </cell>
          <cell r="QL8">
            <v>0</v>
          </cell>
          <cell r="QM8">
            <v>0</v>
          </cell>
          <cell r="QN8">
            <v>0</v>
          </cell>
          <cell r="QO8">
            <v>0</v>
          </cell>
          <cell r="QP8">
            <v>0</v>
          </cell>
          <cell r="QQ8">
            <v>0</v>
          </cell>
          <cell r="QR8">
            <v>0</v>
          </cell>
          <cell r="QS8">
            <v>0</v>
          </cell>
          <cell r="QT8">
            <v>0</v>
          </cell>
          <cell r="QU8">
            <v>0</v>
          </cell>
          <cell r="QV8">
            <v>0</v>
          </cell>
          <cell r="QW8">
            <v>0</v>
          </cell>
          <cell r="QX8">
            <v>0</v>
          </cell>
          <cell r="QY8">
            <v>0</v>
          </cell>
          <cell r="QZ8">
            <v>0</v>
          </cell>
          <cell r="RA8">
            <v>0</v>
          </cell>
          <cell r="RB8">
            <v>0</v>
          </cell>
          <cell r="RC8">
            <v>0</v>
          </cell>
          <cell r="RD8">
            <v>0</v>
          </cell>
          <cell r="RE8">
            <v>0</v>
          </cell>
          <cell r="RF8">
            <v>0</v>
          </cell>
          <cell r="RG8">
            <v>0</v>
          </cell>
          <cell r="RH8">
            <v>0</v>
          </cell>
          <cell r="RI8">
            <v>0</v>
          </cell>
          <cell r="RJ8">
            <v>0</v>
          </cell>
          <cell r="RK8">
            <v>0</v>
          </cell>
          <cell r="RL8">
            <v>0</v>
          </cell>
          <cell r="RM8">
            <v>0</v>
          </cell>
          <cell r="RN8">
            <v>0</v>
          </cell>
          <cell r="RO8">
            <v>0</v>
          </cell>
          <cell r="RP8">
            <v>0</v>
          </cell>
          <cell r="RQ8">
            <v>0</v>
          </cell>
          <cell r="RR8">
            <v>0</v>
          </cell>
          <cell r="RS8">
            <v>0</v>
          </cell>
          <cell r="RT8">
            <v>0</v>
          </cell>
          <cell r="RU8">
            <v>0</v>
          </cell>
          <cell r="RV8">
            <v>0</v>
          </cell>
          <cell r="RW8">
            <v>0</v>
          </cell>
          <cell r="RX8">
            <v>0</v>
          </cell>
          <cell r="RY8">
            <v>0</v>
          </cell>
          <cell r="RZ8">
            <v>0</v>
          </cell>
          <cell r="SA8">
            <v>0</v>
          </cell>
          <cell r="SB8">
            <v>0</v>
          </cell>
          <cell r="SC8">
            <v>0</v>
          </cell>
          <cell r="SD8">
            <v>0</v>
          </cell>
          <cell r="SE8">
            <v>0</v>
          </cell>
          <cell r="SF8">
            <v>0</v>
          </cell>
          <cell r="SG8">
            <v>0</v>
          </cell>
          <cell r="SH8">
            <v>0</v>
          </cell>
          <cell r="SI8">
            <v>0</v>
          </cell>
          <cell r="SJ8">
            <v>0</v>
          </cell>
          <cell r="SK8">
            <v>0</v>
          </cell>
          <cell r="SL8">
            <v>0</v>
          </cell>
          <cell r="SM8">
            <v>0</v>
          </cell>
          <cell r="SN8">
            <v>0</v>
          </cell>
          <cell r="SO8">
            <v>0</v>
          </cell>
          <cell r="SP8">
            <v>0</v>
          </cell>
          <cell r="SQ8">
            <v>0</v>
          </cell>
          <cell r="SR8">
            <v>0</v>
          </cell>
          <cell r="SS8">
            <v>0</v>
          </cell>
          <cell r="ST8">
            <v>0</v>
          </cell>
          <cell r="SU8">
            <v>0</v>
          </cell>
          <cell r="SV8">
            <v>0</v>
          </cell>
          <cell r="SW8">
            <v>0</v>
          </cell>
          <cell r="SX8">
            <v>0</v>
          </cell>
          <cell r="SY8">
            <v>0</v>
          </cell>
          <cell r="SZ8">
            <v>0</v>
          </cell>
          <cell r="TA8">
            <v>0</v>
          </cell>
          <cell r="TB8">
            <v>0</v>
          </cell>
          <cell r="TC8">
            <v>0</v>
          </cell>
          <cell r="TD8">
            <v>0</v>
          </cell>
          <cell r="TE8">
            <v>0</v>
          </cell>
          <cell r="TF8">
            <v>0</v>
          </cell>
          <cell r="TG8">
            <v>0</v>
          </cell>
          <cell r="TH8">
            <v>0</v>
          </cell>
          <cell r="TI8">
            <v>0</v>
          </cell>
          <cell r="TJ8">
            <v>0</v>
          </cell>
          <cell r="TK8">
            <v>0</v>
          </cell>
          <cell r="TL8">
            <v>0</v>
          </cell>
          <cell r="TM8">
            <v>0</v>
          </cell>
          <cell r="TN8">
            <v>0</v>
          </cell>
          <cell r="TO8">
            <v>0</v>
          </cell>
          <cell r="TP8">
            <v>0</v>
          </cell>
          <cell r="TQ8">
            <v>0</v>
          </cell>
          <cell r="TR8">
            <v>0</v>
          </cell>
          <cell r="TS8">
            <v>0</v>
          </cell>
          <cell r="TT8">
            <v>0</v>
          </cell>
          <cell r="TU8">
            <v>0</v>
          </cell>
          <cell r="TV8">
            <v>0</v>
          </cell>
          <cell r="TW8">
            <v>0</v>
          </cell>
          <cell r="TX8">
            <v>0</v>
          </cell>
          <cell r="TY8">
            <v>0</v>
          </cell>
          <cell r="TZ8">
            <v>0</v>
          </cell>
          <cell r="UA8">
            <v>0</v>
          </cell>
          <cell r="UB8">
            <v>0</v>
          </cell>
          <cell r="UC8">
            <v>0</v>
          </cell>
          <cell r="UD8">
            <v>0</v>
          </cell>
          <cell r="UE8">
            <v>0</v>
          </cell>
          <cell r="UF8">
            <v>0</v>
          </cell>
          <cell r="UG8">
            <v>0</v>
          </cell>
          <cell r="UH8">
            <v>0</v>
          </cell>
          <cell r="UI8">
            <v>0</v>
          </cell>
          <cell r="UJ8">
            <v>0</v>
          </cell>
          <cell r="UK8">
            <v>0</v>
          </cell>
          <cell r="UL8">
            <v>0</v>
          </cell>
          <cell r="UM8">
            <v>0</v>
          </cell>
          <cell r="UN8">
            <v>0</v>
          </cell>
          <cell r="UO8">
            <v>0</v>
          </cell>
          <cell r="UP8">
            <v>0</v>
          </cell>
          <cell r="UQ8">
            <v>0</v>
          </cell>
          <cell r="UR8">
            <v>0</v>
          </cell>
          <cell r="US8">
            <v>0</v>
          </cell>
          <cell r="UT8">
            <v>0</v>
          </cell>
          <cell r="UU8">
            <v>0</v>
          </cell>
          <cell r="UV8">
            <v>0</v>
          </cell>
          <cell r="UW8">
            <v>0</v>
          </cell>
          <cell r="UX8">
            <v>0</v>
          </cell>
          <cell r="UY8">
            <v>0</v>
          </cell>
          <cell r="UZ8">
            <v>0</v>
          </cell>
          <cell r="VA8">
            <v>0</v>
          </cell>
          <cell r="VB8">
            <v>0</v>
          </cell>
          <cell r="VC8">
            <v>0</v>
          </cell>
          <cell r="VD8">
            <v>0</v>
          </cell>
          <cell r="VE8">
            <v>0</v>
          </cell>
          <cell r="VF8">
            <v>0</v>
          </cell>
          <cell r="VG8">
            <v>0</v>
          </cell>
          <cell r="VH8">
            <v>0</v>
          </cell>
          <cell r="VI8">
            <v>0</v>
          </cell>
          <cell r="VJ8">
            <v>0</v>
          </cell>
          <cell r="VK8">
            <v>0</v>
          </cell>
          <cell r="VL8">
            <v>0</v>
          </cell>
          <cell r="VM8">
            <v>0</v>
          </cell>
          <cell r="VN8">
            <v>0</v>
          </cell>
          <cell r="VO8">
            <v>0</v>
          </cell>
          <cell r="VP8">
            <v>0</v>
          </cell>
          <cell r="VQ8">
            <v>0</v>
          </cell>
          <cell r="VR8">
            <v>0</v>
          </cell>
          <cell r="VS8">
            <v>0</v>
          </cell>
          <cell r="VT8">
            <v>0</v>
          </cell>
          <cell r="VU8">
            <v>0</v>
          </cell>
          <cell r="VV8">
            <v>0</v>
          </cell>
          <cell r="VW8">
            <v>0</v>
          </cell>
          <cell r="VX8">
            <v>0</v>
          </cell>
          <cell r="VY8">
            <v>0</v>
          </cell>
          <cell r="VZ8">
            <v>0</v>
          </cell>
          <cell r="WA8">
            <v>0</v>
          </cell>
          <cell r="WB8">
            <v>0</v>
          </cell>
          <cell r="WC8">
            <v>0</v>
          </cell>
          <cell r="WD8">
            <v>0</v>
          </cell>
          <cell r="WE8">
            <v>0</v>
          </cell>
          <cell r="WF8">
            <v>0</v>
          </cell>
          <cell r="WG8">
            <v>0</v>
          </cell>
          <cell r="WH8">
            <v>0</v>
          </cell>
          <cell r="WI8">
            <v>0</v>
          </cell>
          <cell r="WJ8">
            <v>0</v>
          </cell>
          <cell r="WK8">
            <v>0</v>
          </cell>
          <cell r="WL8">
            <v>0</v>
          </cell>
          <cell r="WM8">
            <v>0</v>
          </cell>
          <cell r="WN8">
            <v>0</v>
          </cell>
          <cell r="WO8">
            <v>0</v>
          </cell>
          <cell r="WP8">
            <v>0</v>
          </cell>
          <cell r="WQ8">
            <v>0</v>
          </cell>
          <cell r="WR8">
            <v>0</v>
          </cell>
          <cell r="WS8">
            <v>0</v>
          </cell>
          <cell r="WT8">
            <v>0</v>
          </cell>
          <cell r="WU8">
            <v>0</v>
          </cell>
          <cell r="WV8">
            <v>0</v>
          </cell>
          <cell r="WW8">
            <v>0</v>
          </cell>
          <cell r="WX8">
            <v>0</v>
          </cell>
          <cell r="WY8">
            <v>0</v>
          </cell>
          <cell r="WZ8">
            <v>0</v>
          </cell>
          <cell r="XA8">
            <v>0</v>
          </cell>
          <cell r="XB8">
            <v>0</v>
          </cell>
          <cell r="XC8">
            <v>0</v>
          </cell>
          <cell r="XD8">
            <v>0</v>
          </cell>
          <cell r="XE8">
            <v>0</v>
          </cell>
          <cell r="XF8">
            <v>0</v>
          </cell>
          <cell r="XG8">
            <v>0</v>
          </cell>
          <cell r="XH8">
            <v>0</v>
          </cell>
          <cell r="XI8">
            <v>0</v>
          </cell>
          <cell r="XJ8">
            <v>0</v>
          </cell>
          <cell r="XK8">
            <v>0</v>
          </cell>
          <cell r="XL8">
            <v>0</v>
          </cell>
          <cell r="XM8">
            <v>0</v>
          </cell>
          <cell r="XN8">
            <v>0</v>
          </cell>
          <cell r="XO8">
            <v>0</v>
          </cell>
          <cell r="XP8">
            <v>0</v>
          </cell>
          <cell r="XQ8">
            <v>0</v>
          </cell>
        </row>
        <row r="9">
          <cell r="C9">
            <v>1179</v>
          </cell>
          <cell r="G9" t="str">
            <v>Coparticipación Federal de Impuestos</v>
          </cell>
          <cell r="BN9">
            <v>0</v>
          </cell>
          <cell r="BO9">
            <v>0</v>
          </cell>
          <cell r="BP9">
            <v>88425000</v>
          </cell>
          <cell r="BQ9">
            <v>0</v>
          </cell>
          <cell r="BR9">
            <v>0</v>
          </cell>
          <cell r="BS9">
            <v>0</v>
          </cell>
          <cell r="BT9">
            <v>0</v>
          </cell>
          <cell r="BU9">
            <v>0</v>
          </cell>
          <cell r="BV9">
            <v>0</v>
          </cell>
          <cell r="BW9">
            <v>0</v>
          </cell>
          <cell r="BX9">
            <v>0</v>
          </cell>
          <cell r="BY9">
            <v>0</v>
          </cell>
          <cell r="BZ9">
            <v>0</v>
          </cell>
          <cell r="CA9">
            <v>0</v>
          </cell>
          <cell r="CB9">
            <v>88425000</v>
          </cell>
          <cell r="CC9">
            <v>0</v>
          </cell>
          <cell r="CD9">
            <v>0</v>
          </cell>
          <cell r="CE9">
            <v>0</v>
          </cell>
          <cell r="CF9">
            <v>0</v>
          </cell>
          <cell r="CG9">
            <v>0</v>
          </cell>
          <cell r="CH9">
            <v>0</v>
          </cell>
          <cell r="CI9">
            <v>0</v>
          </cell>
          <cell r="CJ9">
            <v>0</v>
          </cell>
          <cell r="CK9">
            <v>0</v>
          </cell>
          <cell r="CL9">
            <v>0</v>
          </cell>
          <cell r="CM9">
            <v>0</v>
          </cell>
          <cell r="CN9">
            <v>88425000</v>
          </cell>
          <cell r="CO9">
            <v>0</v>
          </cell>
          <cell r="CP9">
            <v>0</v>
          </cell>
          <cell r="CQ9">
            <v>0</v>
          </cell>
          <cell r="CR9">
            <v>0</v>
          </cell>
          <cell r="CS9">
            <v>0</v>
          </cell>
          <cell r="CT9">
            <v>0</v>
          </cell>
          <cell r="CU9">
            <v>0</v>
          </cell>
          <cell r="CV9">
            <v>0</v>
          </cell>
          <cell r="CW9">
            <v>0</v>
          </cell>
          <cell r="CX9">
            <v>0</v>
          </cell>
          <cell r="CY9">
            <v>0</v>
          </cell>
          <cell r="CZ9">
            <v>88425000</v>
          </cell>
          <cell r="DA9">
            <v>1179000000</v>
          </cell>
          <cell r="DB9">
            <v>0</v>
          </cell>
          <cell r="DC9">
            <v>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v>0</v>
          </cell>
          <cell r="ES9">
            <v>0</v>
          </cell>
          <cell r="ET9">
            <v>0</v>
          </cell>
          <cell r="EU9">
            <v>0</v>
          </cell>
          <cell r="EV9">
            <v>0</v>
          </cell>
          <cell r="EW9">
            <v>0</v>
          </cell>
          <cell r="EX9">
            <v>0</v>
          </cell>
          <cell r="EY9">
            <v>0</v>
          </cell>
          <cell r="EZ9">
            <v>0</v>
          </cell>
          <cell r="FA9">
            <v>0</v>
          </cell>
          <cell r="FB9">
            <v>0</v>
          </cell>
          <cell r="FC9">
            <v>0</v>
          </cell>
          <cell r="FD9">
            <v>0</v>
          </cell>
          <cell r="FE9">
            <v>0</v>
          </cell>
          <cell r="FF9">
            <v>0</v>
          </cell>
          <cell r="FG9">
            <v>0</v>
          </cell>
          <cell r="FH9">
            <v>0</v>
          </cell>
          <cell r="FI9">
            <v>0</v>
          </cell>
          <cell r="FJ9">
            <v>0</v>
          </cell>
          <cell r="FK9">
            <v>0</v>
          </cell>
          <cell r="FL9">
            <v>0</v>
          </cell>
          <cell r="FM9">
            <v>0</v>
          </cell>
          <cell r="FN9">
            <v>0</v>
          </cell>
          <cell r="FO9">
            <v>0</v>
          </cell>
          <cell r="FP9">
            <v>0</v>
          </cell>
          <cell r="FQ9">
            <v>0</v>
          </cell>
          <cell r="FR9">
            <v>0</v>
          </cell>
          <cell r="FS9">
            <v>0</v>
          </cell>
          <cell r="FT9">
            <v>0</v>
          </cell>
          <cell r="FU9">
            <v>0</v>
          </cell>
          <cell r="FV9">
            <v>0</v>
          </cell>
          <cell r="FW9">
            <v>0</v>
          </cell>
          <cell r="FX9">
            <v>0</v>
          </cell>
          <cell r="FY9">
            <v>0</v>
          </cell>
          <cell r="FZ9">
            <v>0</v>
          </cell>
          <cell r="GA9">
            <v>0</v>
          </cell>
          <cell r="GB9">
            <v>0</v>
          </cell>
          <cell r="GC9">
            <v>0</v>
          </cell>
          <cell r="GD9">
            <v>0</v>
          </cell>
          <cell r="GE9">
            <v>0</v>
          </cell>
          <cell r="GF9">
            <v>0</v>
          </cell>
          <cell r="GG9">
            <v>0</v>
          </cell>
          <cell r="GH9">
            <v>0</v>
          </cell>
          <cell r="GI9">
            <v>0</v>
          </cell>
          <cell r="GJ9">
            <v>0</v>
          </cell>
          <cell r="GK9">
            <v>0</v>
          </cell>
          <cell r="GL9">
            <v>0</v>
          </cell>
          <cell r="GM9">
            <v>0</v>
          </cell>
          <cell r="GN9">
            <v>0</v>
          </cell>
          <cell r="GO9">
            <v>0</v>
          </cell>
          <cell r="GP9">
            <v>0</v>
          </cell>
          <cell r="GQ9">
            <v>0</v>
          </cell>
          <cell r="GR9">
            <v>0</v>
          </cell>
          <cell r="GS9">
            <v>0</v>
          </cell>
          <cell r="GT9">
            <v>0</v>
          </cell>
          <cell r="GU9">
            <v>0</v>
          </cell>
          <cell r="GV9">
            <v>0</v>
          </cell>
          <cell r="GW9">
            <v>0</v>
          </cell>
          <cell r="GX9">
            <v>0</v>
          </cell>
          <cell r="GY9">
            <v>0</v>
          </cell>
          <cell r="GZ9">
            <v>0</v>
          </cell>
          <cell r="HA9">
            <v>0</v>
          </cell>
          <cell r="HB9">
            <v>0</v>
          </cell>
          <cell r="HC9">
            <v>0</v>
          </cell>
          <cell r="HD9">
            <v>0</v>
          </cell>
          <cell r="HE9">
            <v>0</v>
          </cell>
          <cell r="HF9">
            <v>0</v>
          </cell>
          <cell r="HG9">
            <v>0</v>
          </cell>
          <cell r="HH9">
            <v>0</v>
          </cell>
          <cell r="HI9">
            <v>0</v>
          </cell>
          <cell r="HJ9">
            <v>0</v>
          </cell>
          <cell r="HK9">
            <v>0</v>
          </cell>
          <cell r="HL9">
            <v>0</v>
          </cell>
          <cell r="HM9">
            <v>0</v>
          </cell>
          <cell r="HN9">
            <v>0</v>
          </cell>
          <cell r="HO9">
            <v>0</v>
          </cell>
          <cell r="HP9">
            <v>0</v>
          </cell>
          <cell r="HQ9">
            <v>0</v>
          </cell>
          <cell r="HR9">
            <v>0</v>
          </cell>
          <cell r="HS9">
            <v>0</v>
          </cell>
          <cell r="HT9">
            <v>0</v>
          </cell>
          <cell r="HU9">
            <v>0</v>
          </cell>
          <cell r="HV9">
            <v>0</v>
          </cell>
          <cell r="HW9">
            <v>0</v>
          </cell>
          <cell r="HX9">
            <v>0</v>
          </cell>
          <cell r="HY9">
            <v>0</v>
          </cell>
          <cell r="HZ9">
            <v>0</v>
          </cell>
          <cell r="IA9">
            <v>0</v>
          </cell>
          <cell r="IB9">
            <v>0</v>
          </cell>
          <cell r="IC9">
            <v>0</v>
          </cell>
          <cell r="ID9">
            <v>0</v>
          </cell>
          <cell r="IE9">
            <v>0</v>
          </cell>
          <cell r="IF9">
            <v>0</v>
          </cell>
          <cell r="IG9">
            <v>0</v>
          </cell>
          <cell r="IH9">
            <v>0</v>
          </cell>
          <cell r="II9">
            <v>0</v>
          </cell>
          <cell r="IJ9">
            <v>0</v>
          </cell>
          <cell r="IK9">
            <v>0</v>
          </cell>
          <cell r="IL9">
            <v>0</v>
          </cell>
          <cell r="IM9">
            <v>0</v>
          </cell>
          <cell r="IN9">
            <v>0</v>
          </cell>
          <cell r="IO9">
            <v>0</v>
          </cell>
          <cell r="IP9">
            <v>0</v>
          </cell>
          <cell r="IQ9">
            <v>0</v>
          </cell>
          <cell r="IR9">
            <v>0</v>
          </cell>
          <cell r="IS9">
            <v>0</v>
          </cell>
          <cell r="IT9">
            <v>0</v>
          </cell>
          <cell r="IU9">
            <v>0</v>
          </cell>
          <cell r="IV9">
            <v>0</v>
          </cell>
          <cell r="IW9">
            <v>0</v>
          </cell>
          <cell r="IX9">
            <v>0</v>
          </cell>
          <cell r="IY9">
            <v>0</v>
          </cell>
          <cell r="IZ9">
            <v>0</v>
          </cell>
          <cell r="JA9">
            <v>0</v>
          </cell>
          <cell r="JB9">
            <v>0</v>
          </cell>
          <cell r="JC9">
            <v>0</v>
          </cell>
          <cell r="JD9">
            <v>0</v>
          </cell>
          <cell r="JE9">
            <v>0</v>
          </cell>
          <cell r="JF9">
            <v>0</v>
          </cell>
          <cell r="JG9">
            <v>0</v>
          </cell>
          <cell r="JH9">
            <v>0</v>
          </cell>
          <cell r="JI9">
            <v>0</v>
          </cell>
          <cell r="JJ9">
            <v>0</v>
          </cell>
          <cell r="JK9">
            <v>0</v>
          </cell>
          <cell r="JL9">
            <v>0</v>
          </cell>
          <cell r="JM9">
            <v>0</v>
          </cell>
          <cell r="JN9">
            <v>0</v>
          </cell>
          <cell r="JO9">
            <v>0</v>
          </cell>
          <cell r="JP9">
            <v>0</v>
          </cell>
          <cell r="JQ9">
            <v>0</v>
          </cell>
          <cell r="JR9">
            <v>0</v>
          </cell>
          <cell r="JS9">
            <v>0</v>
          </cell>
          <cell r="JT9">
            <v>0</v>
          </cell>
          <cell r="JU9">
            <v>0</v>
          </cell>
          <cell r="JV9">
            <v>0</v>
          </cell>
          <cell r="JW9">
            <v>0</v>
          </cell>
          <cell r="JX9">
            <v>0</v>
          </cell>
          <cell r="JY9">
            <v>0</v>
          </cell>
          <cell r="JZ9">
            <v>0</v>
          </cell>
          <cell r="KA9">
            <v>0</v>
          </cell>
          <cell r="KB9">
            <v>0</v>
          </cell>
          <cell r="KC9">
            <v>0</v>
          </cell>
          <cell r="KD9">
            <v>0</v>
          </cell>
          <cell r="KE9">
            <v>0</v>
          </cell>
          <cell r="KF9">
            <v>0</v>
          </cell>
          <cell r="KG9">
            <v>0</v>
          </cell>
          <cell r="KH9">
            <v>0</v>
          </cell>
          <cell r="KI9">
            <v>0</v>
          </cell>
          <cell r="KJ9">
            <v>0</v>
          </cell>
          <cell r="KK9">
            <v>0</v>
          </cell>
          <cell r="KL9">
            <v>0</v>
          </cell>
          <cell r="KM9">
            <v>0</v>
          </cell>
          <cell r="KN9">
            <v>0</v>
          </cell>
          <cell r="KO9">
            <v>0</v>
          </cell>
          <cell r="KP9">
            <v>0</v>
          </cell>
          <cell r="KQ9">
            <v>0</v>
          </cell>
          <cell r="KR9">
            <v>0</v>
          </cell>
          <cell r="KS9">
            <v>0</v>
          </cell>
          <cell r="KT9">
            <v>0</v>
          </cell>
          <cell r="KU9">
            <v>0</v>
          </cell>
          <cell r="KV9">
            <v>0</v>
          </cell>
          <cell r="KW9">
            <v>0</v>
          </cell>
          <cell r="KX9">
            <v>0</v>
          </cell>
          <cell r="KY9">
            <v>0</v>
          </cell>
          <cell r="KZ9">
            <v>0</v>
          </cell>
          <cell r="LA9">
            <v>0</v>
          </cell>
          <cell r="LB9">
            <v>0</v>
          </cell>
          <cell r="LC9">
            <v>0</v>
          </cell>
          <cell r="LD9">
            <v>0</v>
          </cell>
          <cell r="LE9">
            <v>0</v>
          </cell>
          <cell r="LF9">
            <v>0</v>
          </cell>
          <cell r="LG9">
            <v>0</v>
          </cell>
          <cell r="LH9">
            <v>0</v>
          </cell>
          <cell r="LI9">
            <v>0</v>
          </cell>
          <cell r="LJ9">
            <v>0</v>
          </cell>
          <cell r="LK9">
            <v>0</v>
          </cell>
          <cell r="LL9">
            <v>0</v>
          </cell>
          <cell r="LM9">
            <v>0</v>
          </cell>
          <cell r="LN9">
            <v>0</v>
          </cell>
          <cell r="LO9">
            <v>0</v>
          </cell>
          <cell r="LP9">
            <v>0</v>
          </cell>
          <cell r="LQ9">
            <v>0</v>
          </cell>
          <cell r="LR9">
            <v>0</v>
          </cell>
          <cell r="LS9">
            <v>0</v>
          </cell>
          <cell r="LT9">
            <v>0</v>
          </cell>
          <cell r="LU9">
            <v>0</v>
          </cell>
          <cell r="LV9">
            <v>0</v>
          </cell>
          <cell r="LW9">
            <v>0</v>
          </cell>
          <cell r="LX9">
            <v>0</v>
          </cell>
          <cell r="LY9">
            <v>0</v>
          </cell>
          <cell r="LZ9">
            <v>0</v>
          </cell>
          <cell r="MA9">
            <v>0</v>
          </cell>
          <cell r="MB9">
            <v>0</v>
          </cell>
          <cell r="MC9">
            <v>0</v>
          </cell>
          <cell r="MD9">
            <v>0</v>
          </cell>
          <cell r="ME9">
            <v>0</v>
          </cell>
          <cell r="MF9">
            <v>0</v>
          </cell>
          <cell r="MG9">
            <v>0</v>
          </cell>
          <cell r="MH9">
            <v>0</v>
          </cell>
          <cell r="MI9">
            <v>0</v>
          </cell>
          <cell r="MJ9">
            <v>0</v>
          </cell>
          <cell r="MK9">
            <v>0</v>
          </cell>
          <cell r="ML9">
            <v>0</v>
          </cell>
          <cell r="MM9">
            <v>0</v>
          </cell>
          <cell r="MN9">
            <v>0</v>
          </cell>
          <cell r="MO9">
            <v>0</v>
          </cell>
          <cell r="MP9">
            <v>0</v>
          </cell>
          <cell r="MQ9">
            <v>0</v>
          </cell>
          <cell r="MR9">
            <v>0</v>
          </cell>
          <cell r="MS9">
            <v>0</v>
          </cell>
          <cell r="MT9">
            <v>0</v>
          </cell>
          <cell r="MU9">
            <v>0</v>
          </cell>
          <cell r="MV9">
            <v>0</v>
          </cell>
          <cell r="MW9">
            <v>0</v>
          </cell>
          <cell r="MX9">
            <v>0</v>
          </cell>
          <cell r="MY9">
            <v>0</v>
          </cell>
          <cell r="MZ9">
            <v>0</v>
          </cell>
          <cell r="NA9">
            <v>0</v>
          </cell>
          <cell r="NB9">
            <v>0</v>
          </cell>
          <cell r="NC9">
            <v>0</v>
          </cell>
          <cell r="ND9">
            <v>0</v>
          </cell>
          <cell r="NE9">
            <v>0</v>
          </cell>
          <cell r="NF9">
            <v>0</v>
          </cell>
          <cell r="NG9">
            <v>0</v>
          </cell>
          <cell r="NH9">
            <v>0</v>
          </cell>
          <cell r="NI9">
            <v>0</v>
          </cell>
          <cell r="NJ9">
            <v>0</v>
          </cell>
          <cell r="NK9">
            <v>0</v>
          </cell>
          <cell r="NL9">
            <v>0</v>
          </cell>
          <cell r="NM9">
            <v>0</v>
          </cell>
          <cell r="NN9">
            <v>0</v>
          </cell>
          <cell r="NO9">
            <v>0</v>
          </cell>
          <cell r="NP9">
            <v>0</v>
          </cell>
          <cell r="NQ9">
            <v>0</v>
          </cell>
          <cell r="NR9">
            <v>0</v>
          </cell>
          <cell r="NS9">
            <v>0</v>
          </cell>
          <cell r="NT9">
            <v>0</v>
          </cell>
          <cell r="NU9">
            <v>0</v>
          </cell>
          <cell r="NV9">
            <v>0</v>
          </cell>
          <cell r="NW9">
            <v>0</v>
          </cell>
          <cell r="NX9">
            <v>0</v>
          </cell>
          <cell r="NY9">
            <v>0</v>
          </cell>
          <cell r="NZ9">
            <v>0</v>
          </cell>
          <cell r="OA9">
            <v>0</v>
          </cell>
          <cell r="OB9">
            <v>0</v>
          </cell>
          <cell r="OC9">
            <v>0</v>
          </cell>
          <cell r="OD9">
            <v>0</v>
          </cell>
          <cell r="OE9">
            <v>0</v>
          </cell>
          <cell r="OF9">
            <v>0</v>
          </cell>
          <cell r="OG9">
            <v>0</v>
          </cell>
          <cell r="OH9">
            <v>0</v>
          </cell>
          <cell r="OI9">
            <v>0</v>
          </cell>
          <cell r="OJ9">
            <v>0</v>
          </cell>
          <cell r="OK9">
            <v>0</v>
          </cell>
          <cell r="OL9">
            <v>0</v>
          </cell>
          <cell r="OM9">
            <v>0</v>
          </cell>
          <cell r="ON9">
            <v>0</v>
          </cell>
          <cell r="OO9">
            <v>0</v>
          </cell>
          <cell r="OP9">
            <v>0</v>
          </cell>
          <cell r="OQ9">
            <v>0</v>
          </cell>
          <cell r="OR9">
            <v>0</v>
          </cell>
          <cell r="OS9">
            <v>0</v>
          </cell>
          <cell r="OT9">
            <v>0</v>
          </cell>
          <cell r="OU9">
            <v>0</v>
          </cell>
          <cell r="OV9">
            <v>0</v>
          </cell>
          <cell r="OW9">
            <v>0</v>
          </cell>
          <cell r="OX9">
            <v>0</v>
          </cell>
          <cell r="OY9">
            <v>0</v>
          </cell>
          <cell r="OZ9">
            <v>0</v>
          </cell>
          <cell r="PA9">
            <v>0</v>
          </cell>
          <cell r="PB9">
            <v>0</v>
          </cell>
          <cell r="PC9">
            <v>0</v>
          </cell>
          <cell r="PD9">
            <v>0</v>
          </cell>
          <cell r="PE9">
            <v>0</v>
          </cell>
          <cell r="PF9">
            <v>0</v>
          </cell>
          <cell r="PG9">
            <v>0</v>
          </cell>
          <cell r="PH9">
            <v>0</v>
          </cell>
          <cell r="PI9">
            <v>0</v>
          </cell>
          <cell r="PJ9">
            <v>0</v>
          </cell>
          <cell r="PK9">
            <v>0</v>
          </cell>
          <cell r="PL9">
            <v>0</v>
          </cell>
          <cell r="PM9">
            <v>0</v>
          </cell>
          <cell r="PN9">
            <v>0</v>
          </cell>
          <cell r="PO9">
            <v>0</v>
          </cell>
          <cell r="PP9">
            <v>0</v>
          </cell>
          <cell r="PQ9">
            <v>0</v>
          </cell>
          <cell r="PR9">
            <v>0</v>
          </cell>
          <cell r="PS9">
            <v>0</v>
          </cell>
          <cell r="PT9">
            <v>0</v>
          </cell>
          <cell r="PU9">
            <v>0</v>
          </cell>
          <cell r="PV9">
            <v>0</v>
          </cell>
          <cell r="PW9">
            <v>0</v>
          </cell>
          <cell r="PX9">
            <v>0</v>
          </cell>
          <cell r="PY9">
            <v>0</v>
          </cell>
          <cell r="PZ9">
            <v>0</v>
          </cell>
          <cell r="QA9">
            <v>0</v>
          </cell>
          <cell r="QB9">
            <v>0</v>
          </cell>
          <cell r="QC9">
            <v>0</v>
          </cell>
          <cell r="QD9">
            <v>0</v>
          </cell>
          <cell r="QE9">
            <v>0</v>
          </cell>
          <cell r="QF9">
            <v>0</v>
          </cell>
          <cell r="QG9">
            <v>0</v>
          </cell>
          <cell r="QH9">
            <v>0</v>
          </cell>
          <cell r="QI9">
            <v>0</v>
          </cell>
          <cell r="QJ9">
            <v>0</v>
          </cell>
          <cell r="QK9">
            <v>0</v>
          </cell>
          <cell r="QL9">
            <v>0</v>
          </cell>
          <cell r="QM9">
            <v>0</v>
          </cell>
          <cell r="QN9">
            <v>0</v>
          </cell>
          <cell r="QO9">
            <v>0</v>
          </cell>
          <cell r="QP9">
            <v>0</v>
          </cell>
          <cell r="QQ9">
            <v>0</v>
          </cell>
          <cell r="QR9">
            <v>0</v>
          </cell>
          <cell r="QS9">
            <v>0</v>
          </cell>
          <cell r="QT9">
            <v>0</v>
          </cell>
          <cell r="QU9">
            <v>0</v>
          </cell>
          <cell r="QV9">
            <v>0</v>
          </cell>
          <cell r="QW9">
            <v>0</v>
          </cell>
          <cell r="QX9">
            <v>0</v>
          </cell>
          <cell r="QY9">
            <v>0</v>
          </cell>
          <cell r="QZ9">
            <v>0</v>
          </cell>
          <cell r="RA9">
            <v>0</v>
          </cell>
          <cell r="RB9">
            <v>0</v>
          </cell>
          <cell r="RC9">
            <v>0</v>
          </cell>
          <cell r="RD9">
            <v>0</v>
          </cell>
          <cell r="RE9">
            <v>0</v>
          </cell>
          <cell r="RF9">
            <v>0</v>
          </cell>
          <cell r="RG9">
            <v>0</v>
          </cell>
          <cell r="RH9">
            <v>0</v>
          </cell>
          <cell r="RI9">
            <v>0</v>
          </cell>
          <cell r="RJ9">
            <v>0</v>
          </cell>
          <cell r="RK9">
            <v>0</v>
          </cell>
          <cell r="RL9">
            <v>0</v>
          </cell>
          <cell r="RM9">
            <v>0</v>
          </cell>
          <cell r="RN9">
            <v>0</v>
          </cell>
          <cell r="RO9">
            <v>0</v>
          </cell>
          <cell r="RP9">
            <v>0</v>
          </cell>
          <cell r="RQ9">
            <v>0</v>
          </cell>
          <cell r="RR9">
            <v>0</v>
          </cell>
          <cell r="RS9">
            <v>0</v>
          </cell>
          <cell r="RT9">
            <v>0</v>
          </cell>
          <cell r="RU9">
            <v>0</v>
          </cell>
          <cell r="RV9">
            <v>0</v>
          </cell>
          <cell r="RW9">
            <v>0</v>
          </cell>
          <cell r="RX9">
            <v>0</v>
          </cell>
          <cell r="RY9">
            <v>0</v>
          </cell>
          <cell r="RZ9">
            <v>0</v>
          </cell>
          <cell r="SA9">
            <v>0</v>
          </cell>
          <cell r="SB9">
            <v>0</v>
          </cell>
          <cell r="SC9">
            <v>0</v>
          </cell>
          <cell r="SD9">
            <v>0</v>
          </cell>
          <cell r="SE9">
            <v>0</v>
          </cell>
          <cell r="SF9">
            <v>0</v>
          </cell>
          <cell r="SG9">
            <v>0</v>
          </cell>
          <cell r="SH9">
            <v>0</v>
          </cell>
          <cell r="SI9">
            <v>0</v>
          </cell>
          <cell r="SJ9">
            <v>0</v>
          </cell>
          <cell r="SK9">
            <v>0</v>
          </cell>
          <cell r="SL9">
            <v>0</v>
          </cell>
          <cell r="SM9">
            <v>0</v>
          </cell>
          <cell r="SN9">
            <v>0</v>
          </cell>
          <cell r="SO9">
            <v>0</v>
          </cell>
          <cell r="SP9">
            <v>0</v>
          </cell>
          <cell r="SQ9">
            <v>0</v>
          </cell>
          <cell r="SR9">
            <v>0</v>
          </cell>
          <cell r="SS9">
            <v>0</v>
          </cell>
          <cell r="ST9">
            <v>0</v>
          </cell>
          <cell r="SU9">
            <v>0</v>
          </cell>
          <cell r="SV9">
            <v>0</v>
          </cell>
          <cell r="SW9">
            <v>0</v>
          </cell>
          <cell r="SX9">
            <v>0</v>
          </cell>
          <cell r="SY9">
            <v>0</v>
          </cell>
          <cell r="SZ9">
            <v>0</v>
          </cell>
          <cell r="TA9">
            <v>0</v>
          </cell>
          <cell r="TB9">
            <v>0</v>
          </cell>
          <cell r="TC9">
            <v>0</v>
          </cell>
          <cell r="TD9">
            <v>0</v>
          </cell>
          <cell r="TE9">
            <v>0</v>
          </cell>
          <cell r="TF9">
            <v>0</v>
          </cell>
          <cell r="TG9">
            <v>0</v>
          </cell>
          <cell r="TH9">
            <v>0</v>
          </cell>
          <cell r="TI9">
            <v>0</v>
          </cell>
          <cell r="TJ9">
            <v>0</v>
          </cell>
          <cell r="TK9">
            <v>0</v>
          </cell>
          <cell r="TL9">
            <v>0</v>
          </cell>
          <cell r="TM9">
            <v>0</v>
          </cell>
          <cell r="TN9">
            <v>0</v>
          </cell>
          <cell r="TO9">
            <v>0</v>
          </cell>
          <cell r="TP9">
            <v>0</v>
          </cell>
          <cell r="TQ9">
            <v>0</v>
          </cell>
          <cell r="TR9">
            <v>0</v>
          </cell>
          <cell r="TS9">
            <v>0</v>
          </cell>
          <cell r="TT9">
            <v>0</v>
          </cell>
          <cell r="TU9">
            <v>0</v>
          </cell>
          <cell r="TV9">
            <v>0</v>
          </cell>
          <cell r="TW9">
            <v>0</v>
          </cell>
          <cell r="TX9">
            <v>0</v>
          </cell>
          <cell r="TY9">
            <v>0</v>
          </cell>
          <cell r="TZ9">
            <v>0</v>
          </cell>
          <cell r="UA9">
            <v>0</v>
          </cell>
          <cell r="UB9">
            <v>0</v>
          </cell>
          <cell r="UC9">
            <v>0</v>
          </cell>
          <cell r="UD9">
            <v>0</v>
          </cell>
          <cell r="UE9">
            <v>0</v>
          </cell>
          <cell r="UF9">
            <v>0</v>
          </cell>
          <cell r="UG9">
            <v>0</v>
          </cell>
          <cell r="UH9">
            <v>0</v>
          </cell>
          <cell r="UI9">
            <v>0</v>
          </cell>
          <cell r="UJ9">
            <v>0</v>
          </cell>
          <cell r="UK9">
            <v>0</v>
          </cell>
          <cell r="UL9">
            <v>0</v>
          </cell>
          <cell r="UM9">
            <v>0</v>
          </cell>
          <cell r="UN9">
            <v>0</v>
          </cell>
          <cell r="UO9">
            <v>0</v>
          </cell>
          <cell r="UP9">
            <v>0</v>
          </cell>
          <cell r="UQ9">
            <v>0</v>
          </cell>
          <cell r="UR9">
            <v>0</v>
          </cell>
          <cell r="US9">
            <v>0</v>
          </cell>
          <cell r="UT9">
            <v>0</v>
          </cell>
          <cell r="UU9">
            <v>0</v>
          </cell>
          <cell r="UV9">
            <v>0</v>
          </cell>
          <cell r="UW9">
            <v>0</v>
          </cell>
          <cell r="UX9">
            <v>0</v>
          </cell>
          <cell r="UY9">
            <v>0</v>
          </cell>
          <cell r="UZ9">
            <v>0</v>
          </cell>
          <cell r="VA9">
            <v>0</v>
          </cell>
          <cell r="VB9">
            <v>0</v>
          </cell>
          <cell r="VC9">
            <v>0</v>
          </cell>
          <cell r="VD9">
            <v>0</v>
          </cell>
          <cell r="VE9">
            <v>0</v>
          </cell>
          <cell r="VF9">
            <v>0</v>
          </cell>
          <cell r="VG9">
            <v>0</v>
          </cell>
          <cell r="VH9">
            <v>0</v>
          </cell>
          <cell r="VI9">
            <v>0</v>
          </cell>
          <cell r="VJ9">
            <v>0</v>
          </cell>
          <cell r="VK9">
            <v>0</v>
          </cell>
          <cell r="VL9">
            <v>0</v>
          </cell>
          <cell r="VM9">
            <v>0</v>
          </cell>
          <cell r="VN9">
            <v>0</v>
          </cell>
          <cell r="VO9">
            <v>0</v>
          </cell>
          <cell r="VP9">
            <v>0</v>
          </cell>
          <cell r="VQ9">
            <v>0</v>
          </cell>
          <cell r="VR9">
            <v>0</v>
          </cell>
          <cell r="VS9">
            <v>0</v>
          </cell>
          <cell r="VT9">
            <v>0</v>
          </cell>
          <cell r="VU9">
            <v>0</v>
          </cell>
          <cell r="VV9">
            <v>0</v>
          </cell>
          <cell r="VW9">
            <v>0</v>
          </cell>
          <cell r="VX9">
            <v>0</v>
          </cell>
          <cell r="VY9">
            <v>0</v>
          </cell>
          <cell r="VZ9">
            <v>0</v>
          </cell>
          <cell r="WA9">
            <v>0</v>
          </cell>
          <cell r="WB9">
            <v>0</v>
          </cell>
          <cell r="WC9">
            <v>0</v>
          </cell>
          <cell r="WD9">
            <v>0</v>
          </cell>
          <cell r="WE9">
            <v>0</v>
          </cell>
          <cell r="WF9">
            <v>0</v>
          </cell>
          <cell r="WG9">
            <v>0</v>
          </cell>
          <cell r="WH9">
            <v>0</v>
          </cell>
          <cell r="WI9">
            <v>0</v>
          </cell>
          <cell r="WJ9">
            <v>0</v>
          </cell>
          <cell r="WK9">
            <v>0</v>
          </cell>
          <cell r="WL9">
            <v>0</v>
          </cell>
          <cell r="WM9">
            <v>0</v>
          </cell>
          <cell r="WN9">
            <v>0</v>
          </cell>
          <cell r="WO9">
            <v>0</v>
          </cell>
          <cell r="WP9">
            <v>0</v>
          </cell>
          <cell r="WQ9">
            <v>0</v>
          </cell>
          <cell r="WR9">
            <v>0</v>
          </cell>
          <cell r="WS9">
            <v>0</v>
          </cell>
          <cell r="WT9">
            <v>0</v>
          </cell>
          <cell r="WU9">
            <v>0</v>
          </cell>
          <cell r="WV9">
            <v>0</v>
          </cell>
          <cell r="WW9">
            <v>0</v>
          </cell>
          <cell r="WX9">
            <v>0</v>
          </cell>
          <cell r="WY9">
            <v>0</v>
          </cell>
          <cell r="WZ9">
            <v>0</v>
          </cell>
          <cell r="XA9">
            <v>0</v>
          </cell>
          <cell r="XB9">
            <v>0</v>
          </cell>
          <cell r="XC9">
            <v>0</v>
          </cell>
          <cell r="XD9">
            <v>0</v>
          </cell>
          <cell r="XE9">
            <v>0</v>
          </cell>
          <cell r="XF9">
            <v>0</v>
          </cell>
          <cell r="XG9">
            <v>0</v>
          </cell>
          <cell r="XH9">
            <v>0</v>
          </cell>
          <cell r="XI9">
            <v>0</v>
          </cell>
          <cell r="XJ9">
            <v>0</v>
          </cell>
          <cell r="XK9">
            <v>0</v>
          </cell>
          <cell r="XL9">
            <v>0</v>
          </cell>
          <cell r="XM9">
            <v>0</v>
          </cell>
          <cell r="XN9">
            <v>0</v>
          </cell>
          <cell r="XO9">
            <v>0</v>
          </cell>
          <cell r="XP9">
            <v>0</v>
          </cell>
          <cell r="XQ9">
            <v>0</v>
          </cell>
        </row>
        <row r="10">
          <cell r="C10">
            <v>947.62602900000002</v>
          </cell>
          <cell r="G10" t="str">
            <v>Coparticipación Federal de Impuestos</v>
          </cell>
          <cell r="BN10">
            <v>56857561.740000002</v>
          </cell>
          <cell r="BO10">
            <v>0</v>
          </cell>
          <cell r="BP10">
            <v>0</v>
          </cell>
          <cell r="BQ10">
            <v>0</v>
          </cell>
          <cell r="BR10">
            <v>0</v>
          </cell>
          <cell r="BS10">
            <v>0</v>
          </cell>
          <cell r="BT10">
            <v>0</v>
          </cell>
          <cell r="BU10">
            <v>0</v>
          </cell>
          <cell r="BV10">
            <v>0</v>
          </cell>
          <cell r="BW10">
            <v>0</v>
          </cell>
          <cell r="BX10">
            <v>0</v>
          </cell>
          <cell r="BY10">
            <v>0</v>
          </cell>
          <cell r="BZ10">
            <v>56857561.740000002</v>
          </cell>
          <cell r="CA10">
            <v>0</v>
          </cell>
          <cell r="CB10">
            <v>0</v>
          </cell>
          <cell r="CC10">
            <v>0</v>
          </cell>
          <cell r="CD10">
            <v>0</v>
          </cell>
          <cell r="CE10">
            <v>0</v>
          </cell>
          <cell r="CF10">
            <v>0</v>
          </cell>
          <cell r="CG10">
            <v>0</v>
          </cell>
          <cell r="CH10">
            <v>0</v>
          </cell>
          <cell r="CI10">
            <v>0</v>
          </cell>
          <cell r="CJ10">
            <v>0</v>
          </cell>
          <cell r="CK10">
            <v>0</v>
          </cell>
          <cell r="CL10">
            <v>56857561.740000002</v>
          </cell>
          <cell r="CM10">
            <v>0</v>
          </cell>
          <cell r="CN10">
            <v>0</v>
          </cell>
          <cell r="CO10">
            <v>0</v>
          </cell>
          <cell r="CP10">
            <v>0</v>
          </cell>
          <cell r="CQ10">
            <v>0</v>
          </cell>
          <cell r="CR10">
            <v>0</v>
          </cell>
          <cell r="CS10">
            <v>0</v>
          </cell>
          <cell r="CT10">
            <v>0</v>
          </cell>
          <cell r="CU10">
            <v>0</v>
          </cell>
          <cell r="CV10">
            <v>0</v>
          </cell>
          <cell r="CW10">
            <v>0</v>
          </cell>
          <cell r="CX10">
            <v>56857561.740000002</v>
          </cell>
          <cell r="CY10">
            <v>0</v>
          </cell>
          <cell r="CZ10">
            <v>0</v>
          </cell>
          <cell r="DA10">
            <v>0</v>
          </cell>
          <cell r="DB10">
            <v>0</v>
          </cell>
          <cell r="DC10">
            <v>0</v>
          </cell>
          <cell r="DD10">
            <v>0</v>
          </cell>
          <cell r="DE10">
            <v>0</v>
          </cell>
          <cell r="DF10">
            <v>0</v>
          </cell>
          <cell r="DG10">
            <v>0</v>
          </cell>
          <cell r="DH10">
            <v>0</v>
          </cell>
          <cell r="DI10">
            <v>0</v>
          </cell>
          <cell r="DJ10">
            <v>56857561.740000002</v>
          </cell>
          <cell r="DK10">
            <v>0</v>
          </cell>
          <cell r="DL10">
            <v>0</v>
          </cell>
          <cell r="DM10">
            <v>0</v>
          </cell>
          <cell r="DN10">
            <v>0</v>
          </cell>
          <cell r="DO10">
            <v>0</v>
          </cell>
          <cell r="DP10">
            <v>0</v>
          </cell>
          <cell r="DQ10">
            <v>0</v>
          </cell>
          <cell r="DR10">
            <v>0</v>
          </cell>
          <cell r="DS10">
            <v>0</v>
          </cell>
          <cell r="DT10">
            <v>0</v>
          </cell>
          <cell r="DU10">
            <v>0</v>
          </cell>
          <cell r="DV10">
            <v>56857561.740000002</v>
          </cell>
          <cell r="DW10">
            <v>0</v>
          </cell>
          <cell r="DX10">
            <v>0</v>
          </cell>
          <cell r="DY10">
            <v>0</v>
          </cell>
          <cell r="DZ10">
            <v>0</v>
          </cell>
          <cell r="EA10">
            <v>0</v>
          </cell>
          <cell r="EB10">
            <v>0</v>
          </cell>
          <cell r="EC10">
            <v>0</v>
          </cell>
          <cell r="ED10">
            <v>0</v>
          </cell>
          <cell r="EE10">
            <v>0</v>
          </cell>
          <cell r="EF10">
            <v>0</v>
          </cell>
          <cell r="EG10">
            <v>0</v>
          </cell>
          <cell r="EH10">
            <v>56857561.740000002</v>
          </cell>
          <cell r="EI10">
            <v>947626029</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0</v>
          </cell>
          <cell r="FD10">
            <v>0</v>
          </cell>
          <cell r="FE10">
            <v>0</v>
          </cell>
          <cell r="FF10">
            <v>0</v>
          </cell>
          <cell r="FG10">
            <v>0</v>
          </cell>
          <cell r="FH10">
            <v>0</v>
          </cell>
          <cell r="FI10">
            <v>0</v>
          </cell>
          <cell r="FJ10">
            <v>0</v>
          </cell>
          <cell r="FK10">
            <v>0</v>
          </cell>
          <cell r="FL10">
            <v>0</v>
          </cell>
          <cell r="FM10">
            <v>0</v>
          </cell>
          <cell r="FN10">
            <v>0</v>
          </cell>
          <cell r="FO10">
            <v>0</v>
          </cell>
          <cell r="FP10">
            <v>0</v>
          </cell>
          <cell r="FQ10">
            <v>0</v>
          </cell>
          <cell r="FR10">
            <v>0</v>
          </cell>
          <cell r="FS10">
            <v>0</v>
          </cell>
          <cell r="FT10">
            <v>0</v>
          </cell>
          <cell r="FU10">
            <v>0</v>
          </cell>
          <cell r="FV10">
            <v>0</v>
          </cell>
          <cell r="FW10">
            <v>0</v>
          </cell>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L10">
            <v>0</v>
          </cell>
          <cell r="GM10">
            <v>0</v>
          </cell>
          <cell r="GN10">
            <v>0</v>
          </cell>
          <cell r="GO10">
            <v>0</v>
          </cell>
          <cell r="GP10">
            <v>0</v>
          </cell>
          <cell r="GQ10">
            <v>0</v>
          </cell>
          <cell r="GR10">
            <v>0</v>
          </cell>
          <cell r="GS10">
            <v>0</v>
          </cell>
          <cell r="GT10">
            <v>0</v>
          </cell>
          <cell r="GU10">
            <v>0</v>
          </cell>
          <cell r="GV10">
            <v>0</v>
          </cell>
          <cell r="GW10">
            <v>0</v>
          </cell>
          <cell r="GX10">
            <v>0</v>
          </cell>
          <cell r="GY10">
            <v>0</v>
          </cell>
          <cell r="GZ10">
            <v>0</v>
          </cell>
          <cell r="HA10">
            <v>0</v>
          </cell>
          <cell r="HB10">
            <v>0</v>
          </cell>
          <cell r="HC10">
            <v>0</v>
          </cell>
          <cell r="HD10">
            <v>0</v>
          </cell>
          <cell r="HE10">
            <v>0</v>
          </cell>
          <cell r="HF10">
            <v>0</v>
          </cell>
          <cell r="HG10">
            <v>0</v>
          </cell>
          <cell r="HH10">
            <v>0</v>
          </cell>
          <cell r="HI10">
            <v>0</v>
          </cell>
          <cell r="HJ10">
            <v>0</v>
          </cell>
          <cell r="HK10">
            <v>0</v>
          </cell>
          <cell r="HL10">
            <v>0</v>
          </cell>
          <cell r="HM10">
            <v>0</v>
          </cell>
          <cell r="HN10">
            <v>0</v>
          </cell>
          <cell r="HO10">
            <v>0</v>
          </cell>
          <cell r="HP10">
            <v>0</v>
          </cell>
          <cell r="HQ10">
            <v>0</v>
          </cell>
          <cell r="HR10">
            <v>0</v>
          </cell>
          <cell r="HS10">
            <v>0</v>
          </cell>
          <cell r="HT10">
            <v>0</v>
          </cell>
          <cell r="HU10">
            <v>0</v>
          </cell>
          <cell r="HV10">
            <v>0</v>
          </cell>
          <cell r="HW10">
            <v>0</v>
          </cell>
          <cell r="HX10">
            <v>0</v>
          </cell>
          <cell r="HY10">
            <v>0</v>
          </cell>
          <cell r="HZ10">
            <v>0</v>
          </cell>
          <cell r="IA10">
            <v>0</v>
          </cell>
          <cell r="IB10">
            <v>0</v>
          </cell>
          <cell r="IC10">
            <v>0</v>
          </cell>
          <cell r="ID10">
            <v>0</v>
          </cell>
          <cell r="IE10">
            <v>0</v>
          </cell>
          <cell r="IF10">
            <v>0</v>
          </cell>
          <cell r="IG10">
            <v>0</v>
          </cell>
          <cell r="IH10">
            <v>0</v>
          </cell>
          <cell r="II10">
            <v>0</v>
          </cell>
          <cell r="IJ10">
            <v>0</v>
          </cell>
          <cell r="IK10">
            <v>0</v>
          </cell>
          <cell r="IL10">
            <v>0</v>
          </cell>
          <cell r="IM10">
            <v>0</v>
          </cell>
          <cell r="IN10">
            <v>0</v>
          </cell>
          <cell r="IO10">
            <v>0</v>
          </cell>
          <cell r="IP10">
            <v>0</v>
          </cell>
          <cell r="IQ10">
            <v>0</v>
          </cell>
          <cell r="IR10">
            <v>0</v>
          </cell>
          <cell r="IS10">
            <v>0</v>
          </cell>
          <cell r="IT10">
            <v>0</v>
          </cell>
          <cell r="IU10">
            <v>0</v>
          </cell>
          <cell r="IV10">
            <v>0</v>
          </cell>
          <cell r="IW10">
            <v>0</v>
          </cell>
          <cell r="IX10">
            <v>0</v>
          </cell>
          <cell r="IY10">
            <v>0</v>
          </cell>
          <cell r="IZ10">
            <v>0</v>
          </cell>
          <cell r="JA10">
            <v>0</v>
          </cell>
          <cell r="JB10">
            <v>0</v>
          </cell>
          <cell r="JC10">
            <v>0</v>
          </cell>
          <cell r="JD10">
            <v>0</v>
          </cell>
          <cell r="JE10">
            <v>0</v>
          </cell>
          <cell r="JF10">
            <v>0</v>
          </cell>
          <cell r="JG10">
            <v>0</v>
          </cell>
          <cell r="JH10">
            <v>0</v>
          </cell>
          <cell r="JI10">
            <v>0</v>
          </cell>
          <cell r="JJ10">
            <v>0</v>
          </cell>
          <cell r="JK10">
            <v>0</v>
          </cell>
          <cell r="JL10">
            <v>0</v>
          </cell>
          <cell r="JM10">
            <v>0</v>
          </cell>
          <cell r="JN10">
            <v>0</v>
          </cell>
          <cell r="JO10">
            <v>0</v>
          </cell>
          <cell r="JP10">
            <v>0</v>
          </cell>
          <cell r="JQ10">
            <v>0</v>
          </cell>
          <cell r="JR10">
            <v>0</v>
          </cell>
          <cell r="JS10">
            <v>0</v>
          </cell>
          <cell r="JT10">
            <v>0</v>
          </cell>
          <cell r="JU10">
            <v>0</v>
          </cell>
          <cell r="JV10">
            <v>0</v>
          </cell>
          <cell r="JW10">
            <v>0</v>
          </cell>
          <cell r="JX10">
            <v>0</v>
          </cell>
          <cell r="JY10">
            <v>0</v>
          </cell>
          <cell r="JZ10">
            <v>0</v>
          </cell>
          <cell r="KA10">
            <v>0</v>
          </cell>
          <cell r="KB10">
            <v>0</v>
          </cell>
          <cell r="KC10">
            <v>0</v>
          </cell>
          <cell r="KD10">
            <v>0</v>
          </cell>
          <cell r="KE10">
            <v>0</v>
          </cell>
          <cell r="KF10">
            <v>0</v>
          </cell>
          <cell r="KG10">
            <v>0</v>
          </cell>
          <cell r="KH10">
            <v>0</v>
          </cell>
          <cell r="KI10">
            <v>0</v>
          </cell>
          <cell r="KJ10">
            <v>0</v>
          </cell>
          <cell r="KK10">
            <v>0</v>
          </cell>
          <cell r="KL10">
            <v>0</v>
          </cell>
          <cell r="KM10">
            <v>0</v>
          </cell>
          <cell r="KN10">
            <v>0</v>
          </cell>
          <cell r="KO10">
            <v>0</v>
          </cell>
          <cell r="KP10">
            <v>0</v>
          </cell>
          <cell r="KQ10">
            <v>0</v>
          </cell>
          <cell r="KR10">
            <v>0</v>
          </cell>
          <cell r="KS10">
            <v>0</v>
          </cell>
          <cell r="KT10">
            <v>0</v>
          </cell>
          <cell r="KU10">
            <v>0</v>
          </cell>
          <cell r="KV10">
            <v>0</v>
          </cell>
          <cell r="KW10">
            <v>0</v>
          </cell>
          <cell r="KX10">
            <v>0</v>
          </cell>
          <cell r="KY10">
            <v>0</v>
          </cell>
          <cell r="KZ10">
            <v>0</v>
          </cell>
          <cell r="LA10">
            <v>0</v>
          </cell>
          <cell r="LB10">
            <v>0</v>
          </cell>
          <cell r="LC10">
            <v>0</v>
          </cell>
          <cell r="LD10">
            <v>0</v>
          </cell>
          <cell r="LE10">
            <v>0</v>
          </cell>
          <cell r="LF10">
            <v>0</v>
          </cell>
          <cell r="LG10">
            <v>0</v>
          </cell>
          <cell r="LH10">
            <v>0</v>
          </cell>
          <cell r="LI10">
            <v>0</v>
          </cell>
          <cell r="LJ10">
            <v>0</v>
          </cell>
          <cell r="LK10">
            <v>0</v>
          </cell>
          <cell r="LL10">
            <v>0</v>
          </cell>
          <cell r="LM10">
            <v>0</v>
          </cell>
          <cell r="LN10">
            <v>0</v>
          </cell>
          <cell r="LO10">
            <v>0</v>
          </cell>
          <cell r="LP10">
            <v>0</v>
          </cell>
          <cell r="LQ10">
            <v>0</v>
          </cell>
          <cell r="LR10">
            <v>0</v>
          </cell>
          <cell r="LS10">
            <v>0</v>
          </cell>
          <cell r="LT10">
            <v>0</v>
          </cell>
          <cell r="LU10">
            <v>0</v>
          </cell>
          <cell r="LV10">
            <v>0</v>
          </cell>
          <cell r="LW10">
            <v>0</v>
          </cell>
          <cell r="LX10">
            <v>0</v>
          </cell>
          <cell r="LY10">
            <v>0</v>
          </cell>
          <cell r="LZ10">
            <v>0</v>
          </cell>
          <cell r="MA10">
            <v>0</v>
          </cell>
          <cell r="MB10">
            <v>0</v>
          </cell>
          <cell r="MC10">
            <v>0</v>
          </cell>
          <cell r="MD10">
            <v>0</v>
          </cell>
          <cell r="ME10">
            <v>0</v>
          </cell>
          <cell r="MF10">
            <v>0</v>
          </cell>
          <cell r="MG10">
            <v>0</v>
          </cell>
          <cell r="MH10">
            <v>0</v>
          </cell>
          <cell r="MI10">
            <v>0</v>
          </cell>
          <cell r="MJ10">
            <v>0</v>
          </cell>
          <cell r="MK10">
            <v>0</v>
          </cell>
          <cell r="ML10">
            <v>0</v>
          </cell>
          <cell r="MM10">
            <v>0</v>
          </cell>
          <cell r="MN10">
            <v>0</v>
          </cell>
          <cell r="MO10">
            <v>0</v>
          </cell>
          <cell r="MP10">
            <v>0</v>
          </cell>
          <cell r="MQ10">
            <v>0</v>
          </cell>
          <cell r="MR10">
            <v>0</v>
          </cell>
          <cell r="MS10">
            <v>0</v>
          </cell>
          <cell r="MT10">
            <v>0</v>
          </cell>
          <cell r="MU10">
            <v>0</v>
          </cell>
          <cell r="MV10">
            <v>0</v>
          </cell>
          <cell r="MW10">
            <v>0</v>
          </cell>
          <cell r="MX10">
            <v>0</v>
          </cell>
          <cell r="MY10">
            <v>0</v>
          </cell>
          <cell r="MZ10">
            <v>0</v>
          </cell>
          <cell r="NA10">
            <v>0</v>
          </cell>
          <cell r="NB10">
            <v>0</v>
          </cell>
          <cell r="NC10">
            <v>0</v>
          </cell>
          <cell r="ND10">
            <v>0</v>
          </cell>
          <cell r="NE10">
            <v>0</v>
          </cell>
          <cell r="NF10">
            <v>0</v>
          </cell>
          <cell r="NG10">
            <v>0</v>
          </cell>
          <cell r="NH10">
            <v>0</v>
          </cell>
          <cell r="NI10">
            <v>0</v>
          </cell>
          <cell r="NJ10">
            <v>0</v>
          </cell>
          <cell r="NK10">
            <v>0</v>
          </cell>
          <cell r="NL10">
            <v>0</v>
          </cell>
          <cell r="NM10">
            <v>0</v>
          </cell>
          <cell r="NN10">
            <v>0</v>
          </cell>
          <cell r="NO10">
            <v>0</v>
          </cell>
          <cell r="NP10">
            <v>0</v>
          </cell>
          <cell r="NQ10">
            <v>0</v>
          </cell>
          <cell r="NR10">
            <v>0</v>
          </cell>
          <cell r="NS10">
            <v>0</v>
          </cell>
          <cell r="NT10">
            <v>0</v>
          </cell>
          <cell r="NU10">
            <v>0</v>
          </cell>
          <cell r="NV10">
            <v>0</v>
          </cell>
          <cell r="NW10">
            <v>0</v>
          </cell>
          <cell r="NX10">
            <v>0</v>
          </cell>
          <cell r="NY10">
            <v>0</v>
          </cell>
          <cell r="NZ10">
            <v>0</v>
          </cell>
          <cell r="OA10">
            <v>0</v>
          </cell>
          <cell r="OB10">
            <v>0</v>
          </cell>
          <cell r="OC10">
            <v>0</v>
          </cell>
          <cell r="OD10">
            <v>0</v>
          </cell>
          <cell r="OE10">
            <v>0</v>
          </cell>
          <cell r="OF10">
            <v>0</v>
          </cell>
          <cell r="OG10">
            <v>0</v>
          </cell>
          <cell r="OH10">
            <v>0</v>
          </cell>
          <cell r="OI10">
            <v>0</v>
          </cell>
          <cell r="OJ10">
            <v>0</v>
          </cell>
          <cell r="OK10">
            <v>0</v>
          </cell>
          <cell r="OL10">
            <v>0</v>
          </cell>
          <cell r="OM10">
            <v>0</v>
          </cell>
          <cell r="ON10">
            <v>0</v>
          </cell>
          <cell r="OO10">
            <v>0</v>
          </cell>
          <cell r="OP10">
            <v>0</v>
          </cell>
          <cell r="OQ10">
            <v>0</v>
          </cell>
          <cell r="OR10">
            <v>0</v>
          </cell>
          <cell r="OS10">
            <v>0</v>
          </cell>
          <cell r="OT10">
            <v>0</v>
          </cell>
          <cell r="OU10">
            <v>0</v>
          </cell>
          <cell r="OV10">
            <v>0</v>
          </cell>
          <cell r="OW10">
            <v>0</v>
          </cell>
          <cell r="OX10">
            <v>0</v>
          </cell>
          <cell r="OY10">
            <v>0</v>
          </cell>
          <cell r="OZ10">
            <v>0</v>
          </cell>
          <cell r="PA10">
            <v>0</v>
          </cell>
          <cell r="PB10">
            <v>0</v>
          </cell>
          <cell r="PC10">
            <v>0</v>
          </cell>
          <cell r="PD10">
            <v>0</v>
          </cell>
          <cell r="PE10">
            <v>0</v>
          </cell>
          <cell r="PF10">
            <v>0</v>
          </cell>
          <cell r="PG10">
            <v>0</v>
          </cell>
          <cell r="PH10">
            <v>0</v>
          </cell>
          <cell r="PI10">
            <v>0</v>
          </cell>
          <cell r="PJ10">
            <v>0</v>
          </cell>
          <cell r="PK10">
            <v>0</v>
          </cell>
          <cell r="PL10">
            <v>0</v>
          </cell>
          <cell r="PM10">
            <v>0</v>
          </cell>
          <cell r="PN10">
            <v>0</v>
          </cell>
          <cell r="PO10">
            <v>0</v>
          </cell>
          <cell r="PP10">
            <v>0</v>
          </cell>
          <cell r="PQ10">
            <v>0</v>
          </cell>
          <cell r="PR10">
            <v>0</v>
          </cell>
          <cell r="PS10">
            <v>0</v>
          </cell>
          <cell r="PT10">
            <v>0</v>
          </cell>
          <cell r="PU10">
            <v>0</v>
          </cell>
          <cell r="PV10">
            <v>0</v>
          </cell>
          <cell r="PW10">
            <v>0</v>
          </cell>
          <cell r="PX10">
            <v>0</v>
          </cell>
          <cell r="PY10">
            <v>0</v>
          </cell>
          <cell r="PZ10">
            <v>0</v>
          </cell>
          <cell r="QA10">
            <v>0</v>
          </cell>
          <cell r="QB10">
            <v>0</v>
          </cell>
          <cell r="QC10">
            <v>0</v>
          </cell>
          <cell r="QD10">
            <v>0</v>
          </cell>
          <cell r="QE10">
            <v>0</v>
          </cell>
          <cell r="QF10">
            <v>0</v>
          </cell>
          <cell r="QG10">
            <v>0</v>
          </cell>
          <cell r="QH10">
            <v>0</v>
          </cell>
          <cell r="QI10">
            <v>0</v>
          </cell>
          <cell r="QJ10">
            <v>0</v>
          </cell>
          <cell r="QK10">
            <v>0</v>
          </cell>
          <cell r="QL10">
            <v>0</v>
          </cell>
          <cell r="QM10">
            <v>0</v>
          </cell>
          <cell r="QN10">
            <v>0</v>
          </cell>
          <cell r="QO10">
            <v>0</v>
          </cell>
          <cell r="QP10">
            <v>0</v>
          </cell>
          <cell r="QQ10">
            <v>0</v>
          </cell>
          <cell r="QR10">
            <v>0</v>
          </cell>
          <cell r="QS10">
            <v>0</v>
          </cell>
          <cell r="QT10">
            <v>0</v>
          </cell>
          <cell r="QU10">
            <v>0</v>
          </cell>
          <cell r="QV10">
            <v>0</v>
          </cell>
          <cell r="QW10">
            <v>0</v>
          </cell>
          <cell r="QX10">
            <v>0</v>
          </cell>
          <cell r="QY10">
            <v>0</v>
          </cell>
          <cell r="QZ10">
            <v>0</v>
          </cell>
          <cell r="RA10">
            <v>0</v>
          </cell>
          <cell r="RB10">
            <v>0</v>
          </cell>
          <cell r="RC10">
            <v>0</v>
          </cell>
          <cell r="RD10">
            <v>0</v>
          </cell>
          <cell r="RE10">
            <v>0</v>
          </cell>
          <cell r="RF10">
            <v>0</v>
          </cell>
          <cell r="RG10">
            <v>0</v>
          </cell>
          <cell r="RH10">
            <v>0</v>
          </cell>
          <cell r="RI10">
            <v>0</v>
          </cell>
          <cell r="RJ10">
            <v>0</v>
          </cell>
          <cell r="RK10">
            <v>0</v>
          </cell>
          <cell r="RL10">
            <v>0</v>
          </cell>
          <cell r="RM10">
            <v>0</v>
          </cell>
          <cell r="RN10">
            <v>0</v>
          </cell>
          <cell r="RO10">
            <v>0</v>
          </cell>
          <cell r="RP10">
            <v>0</v>
          </cell>
          <cell r="RQ10">
            <v>0</v>
          </cell>
          <cell r="RR10">
            <v>0</v>
          </cell>
          <cell r="RS10">
            <v>0</v>
          </cell>
          <cell r="RT10">
            <v>0</v>
          </cell>
          <cell r="RU10">
            <v>0</v>
          </cell>
          <cell r="RV10">
            <v>0</v>
          </cell>
          <cell r="RW10">
            <v>0</v>
          </cell>
          <cell r="RX10">
            <v>0</v>
          </cell>
          <cell r="RY10">
            <v>0</v>
          </cell>
          <cell r="RZ10">
            <v>0</v>
          </cell>
          <cell r="SA10">
            <v>0</v>
          </cell>
          <cell r="SB10">
            <v>0</v>
          </cell>
          <cell r="SC10">
            <v>0</v>
          </cell>
          <cell r="SD10">
            <v>0</v>
          </cell>
          <cell r="SE10">
            <v>0</v>
          </cell>
          <cell r="SF10">
            <v>0</v>
          </cell>
          <cell r="SG10">
            <v>0</v>
          </cell>
          <cell r="SH10">
            <v>0</v>
          </cell>
          <cell r="SI10">
            <v>0</v>
          </cell>
          <cell r="SJ10">
            <v>0</v>
          </cell>
          <cell r="SK10">
            <v>0</v>
          </cell>
          <cell r="SL10">
            <v>0</v>
          </cell>
          <cell r="SM10">
            <v>0</v>
          </cell>
          <cell r="SN10">
            <v>0</v>
          </cell>
          <cell r="SO10">
            <v>0</v>
          </cell>
          <cell r="SP10">
            <v>0</v>
          </cell>
          <cell r="SQ10">
            <v>0</v>
          </cell>
          <cell r="SR10">
            <v>0</v>
          </cell>
          <cell r="SS10">
            <v>0</v>
          </cell>
          <cell r="ST10">
            <v>0</v>
          </cell>
          <cell r="SU10">
            <v>0</v>
          </cell>
          <cell r="SV10">
            <v>0</v>
          </cell>
          <cell r="SW10">
            <v>0</v>
          </cell>
          <cell r="SX10">
            <v>0</v>
          </cell>
          <cell r="SY10">
            <v>0</v>
          </cell>
          <cell r="SZ10">
            <v>0</v>
          </cell>
          <cell r="TA10">
            <v>0</v>
          </cell>
          <cell r="TB10">
            <v>0</v>
          </cell>
          <cell r="TC10">
            <v>0</v>
          </cell>
          <cell r="TD10">
            <v>0</v>
          </cell>
          <cell r="TE10">
            <v>0</v>
          </cell>
          <cell r="TF10">
            <v>0</v>
          </cell>
          <cell r="TG10">
            <v>0</v>
          </cell>
          <cell r="TH10">
            <v>0</v>
          </cell>
          <cell r="TI10">
            <v>0</v>
          </cell>
          <cell r="TJ10">
            <v>0</v>
          </cell>
          <cell r="TK10">
            <v>0</v>
          </cell>
          <cell r="TL10">
            <v>0</v>
          </cell>
          <cell r="TM10">
            <v>0</v>
          </cell>
          <cell r="TN10">
            <v>0</v>
          </cell>
          <cell r="TO10">
            <v>0</v>
          </cell>
          <cell r="TP10">
            <v>0</v>
          </cell>
          <cell r="TQ10">
            <v>0</v>
          </cell>
          <cell r="TR10">
            <v>0</v>
          </cell>
          <cell r="TS10">
            <v>0</v>
          </cell>
          <cell r="TT10">
            <v>0</v>
          </cell>
          <cell r="TU10">
            <v>0</v>
          </cell>
          <cell r="TV10">
            <v>0</v>
          </cell>
          <cell r="TW10">
            <v>0</v>
          </cell>
          <cell r="TX10">
            <v>0</v>
          </cell>
          <cell r="TY10">
            <v>0</v>
          </cell>
          <cell r="TZ10">
            <v>0</v>
          </cell>
          <cell r="UA10">
            <v>0</v>
          </cell>
          <cell r="UB10">
            <v>0</v>
          </cell>
          <cell r="UC10">
            <v>0</v>
          </cell>
          <cell r="UD10">
            <v>0</v>
          </cell>
          <cell r="UE10">
            <v>0</v>
          </cell>
          <cell r="UF10">
            <v>0</v>
          </cell>
          <cell r="UG10">
            <v>0</v>
          </cell>
          <cell r="UH10">
            <v>0</v>
          </cell>
          <cell r="UI10">
            <v>0</v>
          </cell>
          <cell r="UJ10">
            <v>0</v>
          </cell>
          <cell r="UK10">
            <v>0</v>
          </cell>
          <cell r="UL10">
            <v>0</v>
          </cell>
          <cell r="UM10">
            <v>0</v>
          </cell>
          <cell r="UN10">
            <v>0</v>
          </cell>
          <cell r="UO10">
            <v>0</v>
          </cell>
          <cell r="UP10">
            <v>0</v>
          </cell>
          <cell r="UQ10">
            <v>0</v>
          </cell>
          <cell r="UR10">
            <v>0</v>
          </cell>
          <cell r="US10">
            <v>0</v>
          </cell>
          <cell r="UT10">
            <v>0</v>
          </cell>
          <cell r="UU10">
            <v>0</v>
          </cell>
          <cell r="UV10">
            <v>0</v>
          </cell>
          <cell r="UW10">
            <v>0</v>
          </cell>
          <cell r="UX10">
            <v>0</v>
          </cell>
          <cell r="UY10">
            <v>0</v>
          </cell>
          <cell r="UZ10">
            <v>0</v>
          </cell>
          <cell r="VA10">
            <v>0</v>
          </cell>
          <cell r="VB10">
            <v>0</v>
          </cell>
          <cell r="VC10">
            <v>0</v>
          </cell>
          <cell r="VD10">
            <v>0</v>
          </cell>
          <cell r="VE10">
            <v>0</v>
          </cell>
          <cell r="VF10">
            <v>0</v>
          </cell>
          <cell r="VG10">
            <v>0</v>
          </cell>
          <cell r="VH10">
            <v>0</v>
          </cell>
          <cell r="VI10">
            <v>0</v>
          </cell>
          <cell r="VJ10">
            <v>0</v>
          </cell>
          <cell r="VK10">
            <v>0</v>
          </cell>
          <cell r="VL10">
            <v>0</v>
          </cell>
          <cell r="VM10">
            <v>0</v>
          </cell>
          <cell r="VN10">
            <v>0</v>
          </cell>
          <cell r="VO10">
            <v>0</v>
          </cell>
          <cell r="VP10">
            <v>0</v>
          </cell>
          <cell r="VQ10">
            <v>0</v>
          </cell>
          <cell r="VR10">
            <v>0</v>
          </cell>
          <cell r="VS10">
            <v>0</v>
          </cell>
          <cell r="VT10">
            <v>0</v>
          </cell>
          <cell r="VU10">
            <v>0</v>
          </cell>
          <cell r="VV10">
            <v>0</v>
          </cell>
          <cell r="VW10">
            <v>0</v>
          </cell>
          <cell r="VX10">
            <v>0</v>
          </cell>
          <cell r="VY10">
            <v>0</v>
          </cell>
          <cell r="VZ10">
            <v>0</v>
          </cell>
          <cell r="WA10">
            <v>0</v>
          </cell>
          <cell r="WB10">
            <v>0</v>
          </cell>
          <cell r="WC10">
            <v>0</v>
          </cell>
          <cell r="WD10">
            <v>0</v>
          </cell>
          <cell r="WE10">
            <v>0</v>
          </cell>
          <cell r="WF10">
            <v>0</v>
          </cell>
          <cell r="WG10">
            <v>0</v>
          </cell>
          <cell r="WH10">
            <v>0</v>
          </cell>
          <cell r="WI10">
            <v>0</v>
          </cell>
          <cell r="WJ10">
            <v>0</v>
          </cell>
          <cell r="WK10">
            <v>0</v>
          </cell>
          <cell r="WL10">
            <v>0</v>
          </cell>
          <cell r="WM10">
            <v>0</v>
          </cell>
          <cell r="WN10">
            <v>0</v>
          </cell>
          <cell r="WO10">
            <v>0</v>
          </cell>
          <cell r="WP10">
            <v>0</v>
          </cell>
          <cell r="WQ10">
            <v>0</v>
          </cell>
          <cell r="WR10">
            <v>0</v>
          </cell>
          <cell r="WS10">
            <v>0</v>
          </cell>
          <cell r="WT10">
            <v>0</v>
          </cell>
          <cell r="WU10">
            <v>0</v>
          </cell>
          <cell r="WV10">
            <v>0</v>
          </cell>
          <cell r="WW10">
            <v>0</v>
          </cell>
          <cell r="WX10">
            <v>0</v>
          </cell>
          <cell r="WY10">
            <v>0</v>
          </cell>
          <cell r="WZ10">
            <v>0</v>
          </cell>
          <cell r="XA10">
            <v>0</v>
          </cell>
          <cell r="XB10">
            <v>0</v>
          </cell>
          <cell r="XC10">
            <v>0</v>
          </cell>
          <cell r="XD10">
            <v>0</v>
          </cell>
          <cell r="XE10">
            <v>0</v>
          </cell>
          <cell r="XF10">
            <v>0</v>
          </cell>
          <cell r="XG10">
            <v>0</v>
          </cell>
          <cell r="XH10">
            <v>0</v>
          </cell>
          <cell r="XI10">
            <v>0</v>
          </cell>
          <cell r="XJ10">
            <v>0</v>
          </cell>
          <cell r="XK10">
            <v>0</v>
          </cell>
          <cell r="XL10">
            <v>0</v>
          </cell>
          <cell r="XM10">
            <v>0</v>
          </cell>
          <cell r="XN10">
            <v>0</v>
          </cell>
          <cell r="XO10">
            <v>0</v>
          </cell>
          <cell r="XP10">
            <v>0</v>
          </cell>
          <cell r="XQ10">
            <v>0</v>
          </cell>
        </row>
        <row r="11">
          <cell r="C11">
            <v>785.68355199999996</v>
          </cell>
          <cell r="G11" t="str">
            <v>Coparticipación Federal de Impuestos</v>
          </cell>
          <cell r="BN11">
            <v>58926266.399999999</v>
          </cell>
          <cell r="BO11">
            <v>0</v>
          </cell>
          <cell r="BP11">
            <v>0</v>
          </cell>
          <cell r="BQ11">
            <v>0</v>
          </cell>
          <cell r="BR11">
            <v>0</v>
          </cell>
          <cell r="BS11">
            <v>0</v>
          </cell>
          <cell r="BT11">
            <v>0</v>
          </cell>
          <cell r="BU11">
            <v>0</v>
          </cell>
          <cell r="BV11">
            <v>0</v>
          </cell>
          <cell r="BW11">
            <v>0</v>
          </cell>
          <cell r="BX11">
            <v>0</v>
          </cell>
          <cell r="BY11">
            <v>0</v>
          </cell>
          <cell r="BZ11">
            <v>58926266.399999999</v>
          </cell>
          <cell r="CA11">
            <v>0</v>
          </cell>
          <cell r="CB11">
            <v>0</v>
          </cell>
          <cell r="CC11">
            <v>0</v>
          </cell>
          <cell r="CD11">
            <v>0</v>
          </cell>
          <cell r="CE11">
            <v>0</v>
          </cell>
          <cell r="CF11">
            <v>0</v>
          </cell>
          <cell r="CG11">
            <v>0</v>
          </cell>
          <cell r="CH11">
            <v>0</v>
          </cell>
          <cell r="CI11">
            <v>0</v>
          </cell>
          <cell r="CJ11">
            <v>0</v>
          </cell>
          <cell r="CK11">
            <v>0</v>
          </cell>
          <cell r="CL11">
            <v>58926266.399999999</v>
          </cell>
          <cell r="CM11">
            <v>0</v>
          </cell>
          <cell r="CN11">
            <v>0</v>
          </cell>
          <cell r="CO11">
            <v>0</v>
          </cell>
          <cell r="CP11">
            <v>0</v>
          </cell>
          <cell r="CQ11">
            <v>0</v>
          </cell>
          <cell r="CR11">
            <v>0</v>
          </cell>
          <cell r="CS11">
            <v>0</v>
          </cell>
          <cell r="CT11">
            <v>0</v>
          </cell>
          <cell r="CU11">
            <v>0</v>
          </cell>
          <cell r="CV11">
            <v>0</v>
          </cell>
          <cell r="CW11">
            <v>0</v>
          </cell>
          <cell r="CX11">
            <v>58926266.399999999</v>
          </cell>
          <cell r="CY11">
            <v>0</v>
          </cell>
          <cell r="CZ11">
            <v>0</v>
          </cell>
          <cell r="DA11">
            <v>0</v>
          </cell>
          <cell r="DB11">
            <v>0</v>
          </cell>
          <cell r="DC11">
            <v>0</v>
          </cell>
          <cell r="DD11">
            <v>0</v>
          </cell>
          <cell r="DE11">
            <v>0</v>
          </cell>
          <cell r="DF11">
            <v>0</v>
          </cell>
          <cell r="DG11">
            <v>0</v>
          </cell>
          <cell r="DH11">
            <v>0</v>
          </cell>
          <cell r="DI11">
            <v>0</v>
          </cell>
          <cell r="DJ11">
            <v>58926266.399999999</v>
          </cell>
          <cell r="DK11">
            <v>785683552</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cell r="FR11">
            <v>0</v>
          </cell>
          <cell r="FS11">
            <v>0</v>
          </cell>
          <cell r="FT11">
            <v>0</v>
          </cell>
          <cell r="FU11">
            <v>0</v>
          </cell>
          <cell r="FV11">
            <v>0</v>
          </cell>
          <cell r="FW11">
            <v>0</v>
          </cell>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L11">
            <v>0</v>
          </cell>
          <cell r="GM11">
            <v>0</v>
          </cell>
          <cell r="GN11">
            <v>0</v>
          </cell>
          <cell r="GO11">
            <v>0</v>
          </cell>
          <cell r="GP11">
            <v>0</v>
          </cell>
          <cell r="GQ11">
            <v>0</v>
          </cell>
          <cell r="GR11">
            <v>0</v>
          </cell>
          <cell r="GS11">
            <v>0</v>
          </cell>
          <cell r="GT11">
            <v>0</v>
          </cell>
          <cell r="GU11">
            <v>0</v>
          </cell>
          <cell r="GV11">
            <v>0</v>
          </cell>
          <cell r="GW11">
            <v>0</v>
          </cell>
          <cell r="GX11">
            <v>0</v>
          </cell>
          <cell r="GY11">
            <v>0</v>
          </cell>
          <cell r="GZ11">
            <v>0</v>
          </cell>
          <cell r="HA11">
            <v>0</v>
          </cell>
          <cell r="HB11">
            <v>0</v>
          </cell>
          <cell r="HC11">
            <v>0</v>
          </cell>
          <cell r="HD11">
            <v>0</v>
          </cell>
          <cell r="HE11">
            <v>0</v>
          </cell>
          <cell r="HF11">
            <v>0</v>
          </cell>
          <cell r="HG11">
            <v>0</v>
          </cell>
          <cell r="HH11">
            <v>0</v>
          </cell>
          <cell r="HI11">
            <v>0</v>
          </cell>
          <cell r="HJ11">
            <v>0</v>
          </cell>
          <cell r="HK11">
            <v>0</v>
          </cell>
          <cell r="HL11">
            <v>0</v>
          </cell>
          <cell r="HM11">
            <v>0</v>
          </cell>
          <cell r="HN11">
            <v>0</v>
          </cell>
          <cell r="HO11">
            <v>0</v>
          </cell>
          <cell r="HP11">
            <v>0</v>
          </cell>
          <cell r="HQ11">
            <v>0</v>
          </cell>
          <cell r="HR11">
            <v>0</v>
          </cell>
          <cell r="HS11">
            <v>0</v>
          </cell>
          <cell r="HT11">
            <v>0</v>
          </cell>
          <cell r="HU11">
            <v>0</v>
          </cell>
          <cell r="HV11">
            <v>0</v>
          </cell>
          <cell r="HW11">
            <v>0</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M11">
            <v>0</v>
          </cell>
          <cell r="IN11">
            <v>0</v>
          </cell>
          <cell r="IO11">
            <v>0</v>
          </cell>
          <cell r="IP11">
            <v>0</v>
          </cell>
          <cell r="IQ11">
            <v>0</v>
          </cell>
          <cell r="IR11">
            <v>0</v>
          </cell>
          <cell r="IS11">
            <v>0</v>
          </cell>
          <cell r="IT11">
            <v>0</v>
          </cell>
          <cell r="IU11">
            <v>0</v>
          </cell>
          <cell r="IV11">
            <v>0</v>
          </cell>
          <cell r="IW11">
            <v>0</v>
          </cell>
          <cell r="IX11">
            <v>0</v>
          </cell>
          <cell r="IY11">
            <v>0</v>
          </cell>
          <cell r="IZ11">
            <v>0</v>
          </cell>
          <cell r="JA11">
            <v>0</v>
          </cell>
          <cell r="JB11">
            <v>0</v>
          </cell>
          <cell r="JC11">
            <v>0</v>
          </cell>
          <cell r="JD11">
            <v>0</v>
          </cell>
          <cell r="JE11">
            <v>0</v>
          </cell>
          <cell r="JF11">
            <v>0</v>
          </cell>
          <cell r="JG11">
            <v>0</v>
          </cell>
          <cell r="JH11">
            <v>0</v>
          </cell>
          <cell r="JI11">
            <v>0</v>
          </cell>
          <cell r="JJ11">
            <v>0</v>
          </cell>
          <cell r="JK11">
            <v>0</v>
          </cell>
          <cell r="JL11">
            <v>0</v>
          </cell>
          <cell r="JM11">
            <v>0</v>
          </cell>
          <cell r="JN11">
            <v>0</v>
          </cell>
          <cell r="JO11">
            <v>0</v>
          </cell>
          <cell r="JP11">
            <v>0</v>
          </cell>
          <cell r="JQ11">
            <v>0</v>
          </cell>
          <cell r="JR11">
            <v>0</v>
          </cell>
          <cell r="JS11">
            <v>0</v>
          </cell>
          <cell r="JT11">
            <v>0</v>
          </cell>
          <cell r="JU11">
            <v>0</v>
          </cell>
          <cell r="JV11">
            <v>0</v>
          </cell>
          <cell r="JW11">
            <v>0</v>
          </cell>
          <cell r="JX11">
            <v>0</v>
          </cell>
          <cell r="JY11">
            <v>0</v>
          </cell>
          <cell r="JZ11">
            <v>0</v>
          </cell>
          <cell r="KA11">
            <v>0</v>
          </cell>
          <cell r="KB11">
            <v>0</v>
          </cell>
          <cell r="KC11">
            <v>0</v>
          </cell>
          <cell r="KD11">
            <v>0</v>
          </cell>
          <cell r="KE11">
            <v>0</v>
          </cell>
          <cell r="KF11">
            <v>0</v>
          </cell>
          <cell r="KG11">
            <v>0</v>
          </cell>
          <cell r="KH11">
            <v>0</v>
          </cell>
          <cell r="KI11">
            <v>0</v>
          </cell>
          <cell r="KJ11">
            <v>0</v>
          </cell>
          <cell r="KK11">
            <v>0</v>
          </cell>
          <cell r="KL11">
            <v>0</v>
          </cell>
          <cell r="KM11">
            <v>0</v>
          </cell>
          <cell r="KN11">
            <v>0</v>
          </cell>
          <cell r="KO11">
            <v>0</v>
          </cell>
          <cell r="KP11">
            <v>0</v>
          </cell>
          <cell r="KQ11">
            <v>0</v>
          </cell>
          <cell r="KR11">
            <v>0</v>
          </cell>
          <cell r="KS11">
            <v>0</v>
          </cell>
          <cell r="KT11">
            <v>0</v>
          </cell>
          <cell r="KU11">
            <v>0</v>
          </cell>
          <cell r="KV11">
            <v>0</v>
          </cell>
          <cell r="KW11">
            <v>0</v>
          </cell>
          <cell r="KX11">
            <v>0</v>
          </cell>
          <cell r="KY11">
            <v>0</v>
          </cell>
          <cell r="KZ11">
            <v>0</v>
          </cell>
          <cell r="LA11">
            <v>0</v>
          </cell>
          <cell r="LB11">
            <v>0</v>
          </cell>
          <cell r="LC11">
            <v>0</v>
          </cell>
          <cell r="LD11">
            <v>0</v>
          </cell>
          <cell r="LE11">
            <v>0</v>
          </cell>
          <cell r="LF11">
            <v>0</v>
          </cell>
          <cell r="LG11">
            <v>0</v>
          </cell>
          <cell r="LH11">
            <v>0</v>
          </cell>
          <cell r="LI11">
            <v>0</v>
          </cell>
          <cell r="LJ11">
            <v>0</v>
          </cell>
          <cell r="LK11">
            <v>0</v>
          </cell>
          <cell r="LL11">
            <v>0</v>
          </cell>
          <cell r="LM11">
            <v>0</v>
          </cell>
          <cell r="LN11">
            <v>0</v>
          </cell>
          <cell r="LO11">
            <v>0</v>
          </cell>
          <cell r="LP11">
            <v>0</v>
          </cell>
          <cell r="LQ11">
            <v>0</v>
          </cell>
          <cell r="LR11">
            <v>0</v>
          </cell>
          <cell r="LS11">
            <v>0</v>
          </cell>
          <cell r="LT11">
            <v>0</v>
          </cell>
          <cell r="LU11">
            <v>0</v>
          </cell>
          <cell r="LV11">
            <v>0</v>
          </cell>
          <cell r="LW11">
            <v>0</v>
          </cell>
          <cell r="LX11">
            <v>0</v>
          </cell>
          <cell r="LY11">
            <v>0</v>
          </cell>
          <cell r="LZ11">
            <v>0</v>
          </cell>
          <cell r="MA11">
            <v>0</v>
          </cell>
          <cell r="MB11">
            <v>0</v>
          </cell>
          <cell r="MC11">
            <v>0</v>
          </cell>
          <cell r="MD11">
            <v>0</v>
          </cell>
          <cell r="ME11">
            <v>0</v>
          </cell>
          <cell r="MF11">
            <v>0</v>
          </cell>
          <cell r="MG11">
            <v>0</v>
          </cell>
          <cell r="MH11">
            <v>0</v>
          </cell>
          <cell r="MI11">
            <v>0</v>
          </cell>
          <cell r="MJ11">
            <v>0</v>
          </cell>
          <cell r="MK11">
            <v>0</v>
          </cell>
          <cell r="ML11">
            <v>0</v>
          </cell>
          <cell r="MM11">
            <v>0</v>
          </cell>
          <cell r="MN11">
            <v>0</v>
          </cell>
          <cell r="MO11">
            <v>0</v>
          </cell>
          <cell r="MP11">
            <v>0</v>
          </cell>
          <cell r="MQ11">
            <v>0</v>
          </cell>
          <cell r="MR11">
            <v>0</v>
          </cell>
          <cell r="MS11">
            <v>0</v>
          </cell>
          <cell r="MT11">
            <v>0</v>
          </cell>
          <cell r="MU11">
            <v>0</v>
          </cell>
          <cell r="MV11">
            <v>0</v>
          </cell>
          <cell r="MW11">
            <v>0</v>
          </cell>
          <cell r="MX11">
            <v>0</v>
          </cell>
          <cell r="MY11">
            <v>0</v>
          </cell>
          <cell r="MZ11">
            <v>0</v>
          </cell>
          <cell r="NA11">
            <v>0</v>
          </cell>
          <cell r="NB11">
            <v>0</v>
          </cell>
          <cell r="NC11">
            <v>0</v>
          </cell>
          <cell r="ND11">
            <v>0</v>
          </cell>
          <cell r="NE11">
            <v>0</v>
          </cell>
          <cell r="NF11">
            <v>0</v>
          </cell>
          <cell r="NG11">
            <v>0</v>
          </cell>
          <cell r="NH11">
            <v>0</v>
          </cell>
          <cell r="NI11">
            <v>0</v>
          </cell>
          <cell r="NJ11">
            <v>0</v>
          </cell>
          <cell r="NK11">
            <v>0</v>
          </cell>
          <cell r="NL11">
            <v>0</v>
          </cell>
          <cell r="NM11">
            <v>0</v>
          </cell>
          <cell r="NN11">
            <v>0</v>
          </cell>
          <cell r="NO11">
            <v>0</v>
          </cell>
          <cell r="NP11">
            <v>0</v>
          </cell>
          <cell r="NQ11">
            <v>0</v>
          </cell>
          <cell r="NR11">
            <v>0</v>
          </cell>
          <cell r="NS11">
            <v>0</v>
          </cell>
          <cell r="NT11">
            <v>0</v>
          </cell>
          <cell r="NU11">
            <v>0</v>
          </cell>
          <cell r="NV11">
            <v>0</v>
          </cell>
          <cell r="NW11">
            <v>0</v>
          </cell>
          <cell r="NX11">
            <v>0</v>
          </cell>
          <cell r="NY11">
            <v>0</v>
          </cell>
          <cell r="NZ11">
            <v>0</v>
          </cell>
          <cell r="OA11">
            <v>0</v>
          </cell>
          <cell r="OB11">
            <v>0</v>
          </cell>
          <cell r="OC11">
            <v>0</v>
          </cell>
          <cell r="OD11">
            <v>0</v>
          </cell>
          <cell r="OE11">
            <v>0</v>
          </cell>
          <cell r="OF11">
            <v>0</v>
          </cell>
          <cell r="OG11">
            <v>0</v>
          </cell>
          <cell r="OH11">
            <v>0</v>
          </cell>
          <cell r="OI11">
            <v>0</v>
          </cell>
          <cell r="OJ11">
            <v>0</v>
          </cell>
          <cell r="OK11">
            <v>0</v>
          </cell>
          <cell r="OL11">
            <v>0</v>
          </cell>
          <cell r="OM11">
            <v>0</v>
          </cell>
          <cell r="ON11">
            <v>0</v>
          </cell>
          <cell r="OO11">
            <v>0</v>
          </cell>
          <cell r="OP11">
            <v>0</v>
          </cell>
          <cell r="OQ11">
            <v>0</v>
          </cell>
          <cell r="OR11">
            <v>0</v>
          </cell>
          <cell r="OS11">
            <v>0</v>
          </cell>
          <cell r="OT11">
            <v>0</v>
          </cell>
          <cell r="OU11">
            <v>0</v>
          </cell>
          <cell r="OV11">
            <v>0</v>
          </cell>
          <cell r="OW11">
            <v>0</v>
          </cell>
          <cell r="OX11">
            <v>0</v>
          </cell>
          <cell r="OY11">
            <v>0</v>
          </cell>
          <cell r="OZ11">
            <v>0</v>
          </cell>
          <cell r="PA11">
            <v>0</v>
          </cell>
          <cell r="PB11">
            <v>0</v>
          </cell>
          <cell r="PC11">
            <v>0</v>
          </cell>
          <cell r="PD11">
            <v>0</v>
          </cell>
          <cell r="PE11">
            <v>0</v>
          </cell>
          <cell r="PF11">
            <v>0</v>
          </cell>
          <cell r="PG11">
            <v>0</v>
          </cell>
          <cell r="PH11">
            <v>0</v>
          </cell>
          <cell r="PI11">
            <v>0</v>
          </cell>
          <cell r="PJ11">
            <v>0</v>
          </cell>
          <cell r="PK11">
            <v>0</v>
          </cell>
          <cell r="PL11">
            <v>0</v>
          </cell>
          <cell r="PM11">
            <v>0</v>
          </cell>
          <cell r="PN11">
            <v>0</v>
          </cell>
          <cell r="PO11">
            <v>0</v>
          </cell>
          <cell r="PP11">
            <v>0</v>
          </cell>
          <cell r="PQ11">
            <v>0</v>
          </cell>
          <cell r="PR11">
            <v>0</v>
          </cell>
          <cell r="PS11">
            <v>0</v>
          </cell>
          <cell r="PT11">
            <v>0</v>
          </cell>
          <cell r="PU11">
            <v>0</v>
          </cell>
          <cell r="PV11">
            <v>0</v>
          </cell>
          <cell r="PW11">
            <v>0</v>
          </cell>
          <cell r="PX11">
            <v>0</v>
          </cell>
          <cell r="PY11">
            <v>0</v>
          </cell>
          <cell r="PZ11">
            <v>0</v>
          </cell>
          <cell r="QA11">
            <v>0</v>
          </cell>
          <cell r="QB11">
            <v>0</v>
          </cell>
          <cell r="QC11">
            <v>0</v>
          </cell>
          <cell r="QD11">
            <v>0</v>
          </cell>
          <cell r="QE11">
            <v>0</v>
          </cell>
          <cell r="QF11">
            <v>0</v>
          </cell>
          <cell r="QG11">
            <v>0</v>
          </cell>
          <cell r="QH11">
            <v>0</v>
          </cell>
          <cell r="QI11">
            <v>0</v>
          </cell>
          <cell r="QJ11">
            <v>0</v>
          </cell>
          <cell r="QK11">
            <v>0</v>
          </cell>
          <cell r="QL11">
            <v>0</v>
          </cell>
          <cell r="QM11">
            <v>0</v>
          </cell>
          <cell r="QN11">
            <v>0</v>
          </cell>
          <cell r="QO11">
            <v>0</v>
          </cell>
          <cell r="QP11">
            <v>0</v>
          </cell>
          <cell r="QQ11">
            <v>0</v>
          </cell>
          <cell r="QR11">
            <v>0</v>
          </cell>
          <cell r="QS11">
            <v>0</v>
          </cell>
          <cell r="QT11">
            <v>0</v>
          </cell>
          <cell r="QU11">
            <v>0</v>
          </cell>
          <cell r="QV11">
            <v>0</v>
          </cell>
          <cell r="QW11">
            <v>0</v>
          </cell>
          <cell r="QX11">
            <v>0</v>
          </cell>
          <cell r="QY11">
            <v>0</v>
          </cell>
          <cell r="QZ11">
            <v>0</v>
          </cell>
          <cell r="RA11">
            <v>0</v>
          </cell>
          <cell r="RB11">
            <v>0</v>
          </cell>
          <cell r="RC11">
            <v>0</v>
          </cell>
          <cell r="RD11">
            <v>0</v>
          </cell>
          <cell r="RE11">
            <v>0</v>
          </cell>
          <cell r="RF11">
            <v>0</v>
          </cell>
          <cell r="RG11">
            <v>0</v>
          </cell>
          <cell r="RH11">
            <v>0</v>
          </cell>
          <cell r="RI11">
            <v>0</v>
          </cell>
          <cell r="RJ11">
            <v>0</v>
          </cell>
          <cell r="RK11">
            <v>0</v>
          </cell>
          <cell r="RL11">
            <v>0</v>
          </cell>
          <cell r="RM11">
            <v>0</v>
          </cell>
          <cell r="RN11">
            <v>0</v>
          </cell>
          <cell r="RO11">
            <v>0</v>
          </cell>
          <cell r="RP11">
            <v>0</v>
          </cell>
          <cell r="RQ11">
            <v>0</v>
          </cell>
          <cell r="RR11">
            <v>0</v>
          </cell>
          <cell r="RS11">
            <v>0</v>
          </cell>
          <cell r="RT11">
            <v>0</v>
          </cell>
          <cell r="RU11">
            <v>0</v>
          </cell>
          <cell r="RV11">
            <v>0</v>
          </cell>
          <cell r="RW11">
            <v>0</v>
          </cell>
          <cell r="RX11">
            <v>0</v>
          </cell>
          <cell r="RY11">
            <v>0</v>
          </cell>
          <cell r="RZ11">
            <v>0</v>
          </cell>
          <cell r="SA11">
            <v>0</v>
          </cell>
          <cell r="SB11">
            <v>0</v>
          </cell>
          <cell r="SC11">
            <v>0</v>
          </cell>
          <cell r="SD11">
            <v>0</v>
          </cell>
          <cell r="SE11">
            <v>0</v>
          </cell>
          <cell r="SF11">
            <v>0</v>
          </cell>
          <cell r="SG11">
            <v>0</v>
          </cell>
          <cell r="SH11">
            <v>0</v>
          </cell>
          <cell r="SI11">
            <v>0</v>
          </cell>
          <cell r="SJ11">
            <v>0</v>
          </cell>
          <cell r="SK11">
            <v>0</v>
          </cell>
          <cell r="SL11">
            <v>0</v>
          </cell>
          <cell r="SM11">
            <v>0</v>
          </cell>
          <cell r="SN11">
            <v>0</v>
          </cell>
          <cell r="SO11">
            <v>0</v>
          </cell>
          <cell r="SP11">
            <v>0</v>
          </cell>
          <cell r="SQ11">
            <v>0</v>
          </cell>
          <cell r="SR11">
            <v>0</v>
          </cell>
          <cell r="SS11">
            <v>0</v>
          </cell>
          <cell r="ST11">
            <v>0</v>
          </cell>
          <cell r="SU11">
            <v>0</v>
          </cell>
          <cell r="SV11">
            <v>0</v>
          </cell>
          <cell r="SW11">
            <v>0</v>
          </cell>
          <cell r="SX11">
            <v>0</v>
          </cell>
          <cell r="SY11">
            <v>0</v>
          </cell>
          <cell r="SZ11">
            <v>0</v>
          </cell>
          <cell r="TA11">
            <v>0</v>
          </cell>
          <cell r="TB11">
            <v>0</v>
          </cell>
          <cell r="TC11">
            <v>0</v>
          </cell>
          <cell r="TD11">
            <v>0</v>
          </cell>
          <cell r="TE11">
            <v>0</v>
          </cell>
          <cell r="TF11">
            <v>0</v>
          </cell>
          <cell r="TG11">
            <v>0</v>
          </cell>
          <cell r="TH11">
            <v>0</v>
          </cell>
          <cell r="TI11">
            <v>0</v>
          </cell>
          <cell r="TJ11">
            <v>0</v>
          </cell>
          <cell r="TK11">
            <v>0</v>
          </cell>
          <cell r="TL11">
            <v>0</v>
          </cell>
          <cell r="TM11">
            <v>0</v>
          </cell>
          <cell r="TN11">
            <v>0</v>
          </cell>
          <cell r="TO11">
            <v>0</v>
          </cell>
          <cell r="TP11">
            <v>0</v>
          </cell>
          <cell r="TQ11">
            <v>0</v>
          </cell>
          <cell r="TR11">
            <v>0</v>
          </cell>
          <cell r="TS11">
            <v>0</v>
          </cell>
          <cell r="TT11">
            <v>0</v>
          </cell>
          <cell r="TU11">
            <v>0</v>
          </cell>
          <cell r="TV11">
            <v>0</v>
          </cell>
          <cell r="TW11">
            <v>0</v>
          </cell>
          <cell r="TX11">
            <v>0</v>
          </cell>
          <cell r="TY11">
            <v>0</v>
          </cell>
          <cell r="TZ11">
            <v>0</v>
          </cell>
          <cell r="UA11">
            <v>0</v>
          </cell>
          <cell r="UB11">
            <v>0</v>
          </cell>
          <cell r="UC11">
            <v>0</v>
          </cell>
          <cell r="UD11">
            <v>0</v>
          </cell>
          <cell r="UE11">
            <v>0</v>
          </cell>
          <cell r="UF11">
            <v>0</v>
          </cell>
          <cell r="UG11">
            <v>0</v>
          </cell>
          <cell r="UH11">
            <v>0</v>
          </cell>
          <cell r="UI11">
            <v>0</v>
          </cell>
          <cell r="UJ11">
            <v>0</v>
          </cell>
          <cell r="UK11">
            <v>0</v>
          </cell>
          <cell r="UL11">
            <v>0</v>
          </cell>
          <cell r="UM11">
            <v>0</v>
          </cell>
          <cell r="UN11">
            <v>0</v>
          </cell>
          <cell r="UO11">
            <v>0</v>
          </cell>
          <cell r="UP11">
            <v>0</v>
          </cell>
          <cell r="UQ11">
            <v>0</v>
          </cell>
          <cell r="UR11">
            <v>0</v>
          </cell>
          <cell r="US11">
            <v>0</v>
          </cell>
          <cell r="UT11">
            <v>0</v>
          </cell>
          <cell r="UU11">
            <v>0</v>
          </cell>
          <cell r="UV11">
            <v>0</v>
          </cell>
          <cell r="UW11">
            <v>0</v>
          </cell>
          <cell r="UX11">
            <v>0</v>
          </cell>
          <cell r="UY11">
            <v>0</v>
          </cell>
          <cell r="UZ11">
            <v>0</v>
          </cell>
          <cell r="VA11">
            <v>0</v>
          </cell>
          <cell r="VB11">
            <v>0</v>
          </cell>
          <cell r="VC11">
            <v>0</v>
          </cell>
          <cell r="VD11">
            <v>0</v>
          </cell>
          <cell r="VE11">
            <v>0</v>
          </cell>
          <cell r="VF11">
            <v>0</v>
          </cell>
          <cell r="VG11">
            <v>0</v>
          </cell>
          <cell r="VH11">
            <v>0</v>
          </cell>
          <cell r="VI11">
            <v>0</v>
          </cell>
          <cell r="VJ11">
            <v>0</v>
          </cell>
          <cell r="VK11">
            <v>0</v>
          </cell>
          <cell r="VL11">
            <v>0</v>
          </cell>
          <cell r="VM11">
            <v>0</v>
          </cell>
          <cell r="VN11">
            <v>0</v>
          </cell>
          <cell r="VO11">
            <v>0</v>
          </cell>
          <cell r="VP11">
            <v>0</v>
          </cell>
          <cell r="VQ11">
            <v>0</v>
          </cell>
          <cell r="VR11">
            <v>0</v>
          </cell>
          <cell r="VS11">
            <v>0</v>
          </cell>
          <cell r="VT11">
            <v>0</v>
          </cell>
          <cell r="VU11">
            <v>0</v>
          </cell>
          <cell r="VV11">
            <v>0</v>
          </cell>
          <cell r="VW11">
            <v>0</v>
          </cell>
          <cell r="VX11">
            <v>0</v>
          </cell>
          <cell r="VY11">
            <v>0</v>
          </cell>
          <cell r="VZ11">
            <v>0</v>
          </cell>
          <cell r="WA11">
            <v>0</v>
          </cell>
          <cell r="WB11">
            <v>0</v>
          </cell>
          <cell r="WC11">
            <v>0</v>
          </cell>
          <cell r="WD11">
            <v>0</v>
          </cell>
          <cell r="WE11">
            <v>0</v>
          </cell>
          <cell r="WF11">
            <v>0</v>
          </cell>
          <cell r="WG11">
            <v>0</v>
          </cell>
          <cell r="WH11">
            <v>0</v>
          </cell>
          <cell r="WI11">
            <v>0</v>
          </cell>
          <cell r="WJ11">
            <v>0</v>
          </cell>
          <cell r="WK11">
            <v>0</v>
          </cell>
          <cell r="WL11">
            <v>0</v>
          </cell>
          <cell r="WM11">
            <v>0</v>
          </cell>
          <cell r="WN11">
            <v>0</v>
          </cell>
          <cell r="WO11">
            <v>0</v>
          </cell>
          <cell r="WP11">
            <v>0</v>
          </cell>
          <cell r="WQ11">
            <v>0</v>
          </cell>
          <cell r="WR11">
            <v>0</v>
          </cell>
          <cell r="WS11">
            <v>0</v>
          </cell>
          <cell r="WT11">
            <v>0</v>
          </cell>
          <cell r="WU11">
            <v>0</v>
          </cell>
          <cell r="WV11">
            <v>0</v>
          </cell>
          <cell r="WW11">
            <v>0</v>
          </cell>
          <cell r="WX11">
            <v>0</v>
          </cell>
          <cell r="WY11">
            <v>0</v>
          </cell>
          <cell r="WZ11">
            <v>0</v>
          </cell>
          <cell r="XA11">
            <v>0</v>
          </cell>
          <cell r="XB11">
            <v>0</v>
          </cell>
          <cell r="XC11">
            <v>0</v>
          </cell>
          <cell r="XD11">
            <v>0</v>
          </cell>
          <cell r="XE11">
            <v>0</v>
          </cell>
          <cell r="XF11">
            <v>0</v>
          </cell>
          <cell r="XG11">
            <v>0</v>
          </cell>
          <cell r="XH11">
            <v>0</v>
          </cell>
          <cell r="XI11">
            <v>0</v>
          </cell>
          <cell r="XJ11">
            <v>0</v>
          </cell>
          <cell r="XK11">
            <v>0</v>
          </cell>
          <cell r="XL11">
            <v>0</v>
          </cell>
          <cell r="XM11">
            <v>0</v>
          </cell>
          <cell r="XN11">
            <v>0</v>
          </cell>
          <cell r="XO11">
            <v>0</v>
          </cell>
          <cell r="XP11">
            <v>0</v>
          </cell>
          <cell r="XQ11">
            <v>0</v>
          </cell>
        </row>
        <row r="12">
          <cell r="C12">
            <v>383.78019681000001</v>
          </cell>
          <cell r="G12" t="str">
            <v>Coparticipación Federal de Impuestos</v>
          </cell>
          <cell r="BN12">
            <v>2031322.91</v>
          </cell>
          <cell r="BO12">
            <v>5483637.6514182519</v>
          </cell>
          <cell r="BP12">
            <v>2438450.2799999998</v>
          </cell>
          <cell r="BQ12">
            <v>5666262.9978368394</v>
          </cell>
          <cell r="BR12">
            <v>2061241.36</v>
          </cell>
          <cell r="BS12">
            <v>5728062.639200585</v>
          </cell>
          <cell r="BT12">
            <v>2043305.87</v>
          </cell>
          <cell r="BU12">
            <v>5808625.5321350098</v>
          </cell>
          <cell r="BV12">
            <v>2136224.62</v>
          </cell>
          <cell r="BW12">
            <v>5959290.0520500802</v>
          </cell>
          <cell r="BX12">
            <v>2121408.0099999998</v>
          </cell>
          <cell r="BY12">
            <v>5959290.2420500806</v>
          </cell>
          <cell r="BZ12">
            <v>2021391.25</v>
          </cell>
          <cell r="CA12">
            <v>5959290.2420500806</v>
          </cell>
          <cell r="CB12">
            <v>2056133.91</v>
          </cell>
          <cell r="CC12">
            <v>5959290.2420500806</v>
          </cell>
          <cell r="CD12">
            <v>2023496.87</v>
          </cell>
          <cell r="CE12">
            <v>5959290.2420500806</v>
          </cell>
          <cell r="CF12">
            <v>1926638.54</v>
          </cell>
          <cell r="CG12">
            <v>5959290.2420500806</v>
          </cell>
          <cell r="CH12">
            <v>1958222.77</v>
          </cell>
          <cell r="CI12">
            <v>5959290.2420500806</v>
          </cell>
          <cell r="CJ12">
            <v>1863470.06</v>
          </cell>
          <cell r="CK12">
            <v>5959290.2420500806</v>
          </cell>
          <cell r="CL12">
            <v>1892948.68</v>
          </cell>
          <cell r="CM12">
            <v>5959290.2420500806</v>
          </cell>
          <cell r="CN12">
            <v>1860311.64</v>
          </cell>
          <cell r="CO12">
            <v>5959290.2420500806</v>
          </cell>
          <cell r="CP12">
            <v>1709760.1</v>
          </cell>
          <cell r="CQ12">
            <v>5959290.2420500806</v>
          </cell>
          <cell r="CR12">
            <v>1795037.54</v>
          </cell>
          <cell r="CS12">
            <v>5959290.2420500806</v>
          </cell>
          <cell r="CT12">
            <v>1705548.87</v>
          </cell>
          <cell r="CU12">
            <v>5959290.2420500806</v>
          </cell>
          <cell r="CV12">
            <v>1729763.45</v>
          </cell>
          <cell r="CW12">
            <v>5959290.2420500806</v>
          </cell>
          <cell r="CX12">
            <v>1642380.39</v>
          </cell>
          <cell r="CY12">
            <v>5959290.2420500806</v>
          </cell>
          <cell r="CZ12">
            <v>1664489.36</v>
          </cell>
          <cell r="DA12">
            <v>5959290.2420500806</v>
          </cell>
          <cell r="DB12">
            <v>1631852.31</v>
          </cell>
          <cell r="DC12">
            <v>5959290.2420500806</v>
          </cell>
          <cell r="DD12">
            <v>1547627.68</v>
          </cell>
          <cell r="DE12">
            <v>5959290.2420500806</v>
          </cell>
          <cell r="DF12">
            <v>1566578.22</v>
          </cell>
          <cell r="DG12">
            <v>5959290.2420500806</v>
          </cell>
          <cell r="DH12">
            <v>1484459.2</v>
          </cell>
          <cell r="DI12">
            <v>5959290.2420500806</v>
          </cell>
          <cell r="DJ12">
            <v>1501304.13</v>
          </cell>
          <cell r="DK12">
            <v>5959290.2420500806</v>
          </cell>
          <cell r="DL12">
            <v>1468667.08</v>
          </cell>
          <cell r="DM12">
            <v>5959290.2420500806</v>
          </cell>
          <cell r="DN12">
            <v>1297059.3899999999</v>
          </cell>
          <cell r="DO12">
            <v>5959290.2420500806</v>
          </cell>
          <cell r="DP12">
            <v>1403392.99</v>
          </cell>
          <cell r="DQ12">
            <v>5959290.2420500806</v>
          </cell>
          <cell r="DR12">
            <v>1326538.01</v>
          </cell>
          <cell r="DS12">
            <v>5959290.2420500806</v>
          </cell>
          <cell r="DT12">
            <v>1338118.8999999999</v>
          </cell>
          <cell r="DU12">
            <v>5959290.2420500806</v>
          </cell>
          <cell r="DV12">
            <v>1263369.53</v>
          </cell>
          <cell r="DW12">
            <v>5959290.2420500806</v>
          </cell>
          <cell r="DX12">
            <v>1272844.8</v>
          </cell>
          <cell r="DY12">
            <v>5959290.2420500806</v>
          </cell>
          <cell r="DZ12">
            <v>1240207.76</v>
          </cell>
          <cell r="EA12">
            <v>5959290.2420500806</v>
          </cell>
          <cell r="EB12">
            <v>1168616.82</v>
          </cell>
          <cell r="EC12">
            <v>5959290.2420500806</v>
          </cell>
          <cell r="ED12">
            <v>1174933.67</v>
          </cell>
          <cell r="EE12">
            <v>5959290.2420500806</v>
          </cell>
          <cell r="EF12">
            <v>1105448.3400000001</v>
          </cell>
          <cell r="EG12">
            <v>5959290.2420500806</v>
          </cell>
          <cell r="EH12">
            <v>1109659.57</v>
          </cell>
          <cell r="EI12">
            <v>5959290.2420500806</v>
          </cell>
          <cell r="EJ12">
            <v>1077022.53</v>
          </cell>
          <cell r="EK12">
            <v>5959290.2420500806</v>
          </cell>
          <cell r="EL12">
            <v>943315.92</v>
          </cell>
          <cell r="EM12">
            <v>5959290.2420500806</v>
          </cell>
          <cell r="EN12">
            <v>1011748.43</v>
          </cell>
          <cell r="EO12">
            <v>5959290.2420500806</v>
          </cell>
          <cell r="EP12">
            <v>947527.15</v>
          </cell>
          <cell r="EQ12">
            <v>5959290.2420500806</v>
          </cell>
          <cell r="ER12">
            <v>946474.34</v>
          </cell>
          <cell r="ES12">
            <v>5959290.2420500806</v>
          </cell>
          <cell r="ET12">
            <v>884358.67</v>
          </cell>
          <cell r="EU12">
            <v>5959290.2420500806</v>
          </cell>
          <cell r="EV12">
            <v>881200.25</v>
          </cell>
          <cell r="EW12">
            <v>5959290.2420500806</v>
          </cell>
          <cell r="EX12">
            <v>848563.19999999995</v>
          </cell>
          <cell r="EY12">
            <v>5959290.2420500806</v>
          </cell>
          <cell r="EZ12">
            <v>789605.96</v>
          </cell>
          <cell r="FA12">
            <v>5959290.2420500806</v>
          </cell>
          <cell r="FB12">
            <v>783289.11</v>
          </cell>
          <cell r="FC12">
            <v>5959290.2420500806</v>
          </cell>
          <cell r="FD12">
            <v>726437.48</v>
          </cell>
          <cell r="FE12">
            <v>5959290.2420500806</v>
          </cell>
          <cell r="FF12">
            <v>718015.02</v>
          </cell>
          <cell r="FG12">
            <v>5959290.2420500806</v>
          </cell>
          <cell r="FH12">
            <v>685377.97</v>
          </cell>
          <cell r="FI12">
            <v>5959290.2420500806</v>
          </cell>
          <cell r="FJ12">
            <v>589572.44999999995</v>
          </cell>
          <cell r="FK12">
            <v>5959290.2420500806</v>
          </cell>
          <cell r="FL12">
            <v>620103.88</v>
          </cell>
          <cell r="FM12">
            <v>5959290.2420500806</v>
          </cell>
          <cell r="FN12">
            <v>568516.29</v>
          </cell>
          <cell r="FO12">
            <v>5959290.2420500806</v>
          </cell>
          <cell r="FP12">
            <v>554829.79</v>
          </cell>
          <cell r="FQ12">
            <v>5959290.2420500806</v>
          </cell>
          <cell r="FR12">
            <v>505347.81</v>
          </cell>
          <cell r="FS12">
            <v>5959290.2420500806</v>
          </cell>
          <cell r="FT12">
            <v>489555.69</v>
          </cell>
          <cell r="FU12">
            <v>5959290.2420500806</v>
          </cell>
          <cell r="FV12">
            <v>456918.65</v>
          </cell>
          <cell r="FW12">
            <v>5959290.2420500806</v>
          </cell>
          <cell r="FX12">
            <v>410595.1</v>
          </cell>
          <cell r="FY12">
            <v>5959290.2420500806</v>
          </cell>
          <cell r="FZ12">
            <v>391644.56</v>
          </cell>
          <cell r="GA12">
            <v>5959290.2420500806</v>
          </cell>
          <cell r="GB12">
            <v>347426.62</v>
          </cell>
          <cell r="GC12">
            <v>5959290.2420500806</v>
          </cell>
          <cell r="GD12">
            <v>326370.46000000002</v>
          </cell>
          <cell r="GE12">
            <v>5959290.2420500806</v>
          </cell>
          <cell r="GF12">
            <v>293733.42</v>
          </cell>
          <cell r="GG12">
            <v>5959290.2420500806</v>
          </cell>
          <cell r="GH12">
            <v>244251.44</v>
          </cell>
          <cell r="GI12">
            <v>5959290.2420500806</v>
          </cell>
          <cell r="GJ12">
            <v>228459.33</v>
          </cell>
          <cell r="GK12">
            <v>5959290.2420500806</v>
          </cell>
          <cell r="GL12">
            <v>189505.43</v>
          </cell>
          <cell r="GM12">
            <v>5959290.2420500806</v>
          </cell>
          <cell r="GN12">
            <v>163185.23000000001</v>
          </cell>
          <cell r="GO12">
            <v>5959290.2420500806</v>
          </cell>
          <cell r="GP12">
            <v>126336.95</v>
          </cell>
          <cell r="GQ12">
            <v>5959290.2420500806</v>
          </cell>
          <cell r="GR12">
            <v>97911.14</v>
          </cell>
          <cell r="GS12">
            <v>5959290.2420500806</v>
          </cell>
          <cell r="GT12">
            <v>65274.09</v>
          </cell>
          <cell r="GU12">
            <v>5959290.2420500806</v>
          </cell>
          <cell r="GV12">
            <v>31584.240000000002</v>
          </cell>
          <cell r="GW12">
            <v>5959290.2420500806</v>
          </cell>
          <cell r="GX12">
            <v>0</v>
          </cell>
          <cell r="GY12">
            <v>0</v>
          </cell>
          <cell r="GZ12">
            <v>0</v>
          </cell>
          <cell r="HA12">
            <v>0</v>
          </cell>
          <cell r="HB12">
            <v>0</v>
          </cell>
          <cell r="HC12">
            <v>0</v>
          </cell>
          <cell r="HD12">
            <v>0</v>
          </cell>
          <cell r="HE12">
            <v>0</v>
          </cell>
          <cell r="HF12">
            <v>0</v>
          </cell>
          <cell r="HG12">
            <v>0</v>
          </cell>
          <cell r="HH12">
            <v>0</v>
          </cell>
          <cell r="HI12">
            <v>0</v>
          </cell>
          <cell r="HJ12">
            <v>0</v>
          </cell>
          <cell r="HK12">
            <v>0</v>
          </cell>
          <cell r="HL12">
            <v>0</v>
          </cell>
          <cell r="HM12">
            <v>0</v>
          </cell>
          <cell r="HN12">
            <v>0</v>
          </cell>
          <cell r="HO12">
            <v>0</v>
          </cell>
          <cell r="HP12">
            <v>0</v>
          </cell>
          <cell r="HQ12">
            <v>0</v>
          </cell>
          <cell r="HR12">
            <v>0</v>
          </cell>
          <cell r="HS12">
            <v>0</v>
          </cell>
          <cell r="HT12">
            <v>0</v>
          </cell>
          <cell r="HU12">
            <v>0</v>
          </cell>
          <cell r="HV12">
            <v>0</v>
          </cell>
          <cell r="HW12">
            <v>0</v>
          </cell>
          <cell r="HX12">
            <v>0</v>
          </cell>
          <cell r="HY12">
            <v>0</v>
          </cell>
          <cell r="HZ12">
            <v>0</v>
          </cell>
          <cell r="IA12">
            <v>0</v>
          </cell>
          <cell r="IB12">
            <v>0</v>
          </cell>
          <cell r="IC12">
            <v>0</v>
          </cell>
          <cell r="ID12">
            <v>0</v>
          </cell>
          <cell r="IE12">
            <v>0</v>
          </cell>
          <cell r="IF12">
            <v>0</v>
          </cell>
          <cell r="IG12">
            <v>0</v>
          </cell>
          <cell r="IH12">
            <v>0</v>
          </cell>
          <cell r="II12">
            <v>0</v>
          </cell>
          <cell r="IJ12">
            <v>0</v>
          </cell>
          <cell r="IK12">
            <v>0</v>
          </cell>
          <cell r="IL12">
            <v>0</v>
          </cell>
          <cell r="IM12">
            <v>0</v>
          </cell>
          <cell r="IN12">
            <v>0</v>
          </cell>
          <cell r="IO12">
            <v>0</v>
          </cell>
          <cell r="IP12">
            <v>0</v>
          </cell>
          <cell r="IQ12">
            <v>0</v>
          </cell>
          <cell r="IR12">
            <v>0</v>
          </cell>
          <cell r="IS12">
            <v>0</v>
          </cell>
          <cell r="IT12">
            <v>0</v>
          </cell>
          <cell r="IU12">
            <v>0</v>
          </cell>
          <cell r="IV12">
            <v>0</v>
          </cell>
          <cell r="IW12">
            <v>0</v>
          </cell>
          <cell r="IX12">
            <v>0</v>
          </cell>
          <cell r="IY12">
            <v>0</v>
          </cell>
          <cell r="IZ12">
            <v>0</v>
          </cell>
          <cell r="JA12">
            <v>0</v>
          </cell>
          <cell r="JB12">
            <v>0</v>
          </cell>
          <cell r="JC12">
            <v>0</v>
          </cell>
          <cell r="JD12">
            <v>0</v>
          </cell>
          <cell r="JE12">
            <v>0</v>
          </cell>
          <cell r="JF12">
            <v>0</v>
          </cell>
          <cell r="JG12">
            <v>0</v>
          </cell>
          <cell r="JH12">
            <v>0</v>
          </cell>
          <cell r="JI12">
            <v>0</v>
          </cell>
          <cell r="JJ12">
            <v>0</v>
          </cell>
          <cell r="JK12">
            <v>0</v>
          </cell>
          <cell r="JL12">
            <v>0</v>
          </cell>
          <cell r="JM12">
            <v>0</v>
          </cell>
          <cell r="JN12">
            <v>0</v>
          </cell>
          <cell r="JO12">
            <v>0</v>
          </cell>
          <cell r="JP12">
            <v>0</v>
          </cell>
          <cell r="JQ12">
            <v>0</v>
          </cell>
          <cell r="JR12">
            <v>0</v>
          </cell>
          <cell r="JS12">
            <v>0</v>
          </cell>
          <cell r="JT12">
            <v>0</v>
          </cell>
          <cell r="JU12">
            <v>0</v>
          </cell>
          <cell r="JV12">
            <v>0</v>
          </cell>
          <cell r="JW12">
            <v>0</v>
          </cell>
          <cell r="JX12">
            <v>0</v>
          </cell>
          <cell r="JY12">
            <v>0</v>
          </cell>
          <cell r="JZ12">
            <v>0</v>
          </cell>
          <cell r="KA12">
            <v>0</v>
          </cell>
          <cell r="KB12">
            <v>0</v>
          </cell>
          <cell r="KC12">
            <v>0</v>
          </cell>
          <cell r="KD12">
            <v>0</v>
          </cell>
          <cell r="KE12">
            <v>0</v>
          </cell>
          <cell r="KF12">
            <v>0</v>
          </cell>
          <cell r="KG12">
            <v>0</v>
          </cell>
          <cell r="KH12">
            <v>0</v>
          </cell>
          <cell r="KI12">
            <v>0</v>
          </cell>
          <cell r="KJ12">
            <v>0</v>
          </cell>
          <cell r="KK12">
            <v>0</v>
          </cell>
          <cell r="KL12">
            <v>0</v>
          </cell>
          <cell r="KM12">
            <v>0</v>
          </cell>
          <cell r="KN12">
            <v>0</v>
          </cell>
          <cell r="KO12">
            <v>0</v>
          </cell>
          <cell r="KP12">
            <v>0</v>
          </cell>
          <cell r="KQ12">
            <v>0</v>
          </cell>
          <cell r="KR12">
            <v>0</v>
          </cell>
          <cell r="KS12">
            <v>0</v>
          </cell>
          <cell r="KT12">
            <v>0</v>
          </cell>
          <cell r="KU12">
            <v>0</v>
          </cell>
          <cell r="KV12">
            <v>0</v>
          </cell>
          <cell r="KW12">
            <v>0</v>
          </cell>
          <cell r="KX12">
            <v>0</v>
          </cell>
          <cell r="KY12">
            <v>0</v>
          </cell>
          <cell r="KZ12">
            <v>0</v>
          </cell>
          <cell r="LA12">
            <v>0</v>
          </cell>
          <cell r="LB12">
            <v>0</v>
          </cell>
          <cell r="LC12">
            <v>0</v>
          </cell>
          <cell r="LD12">
            <v>0</v>
          </cell>
          <cell r="LE12">
            <v>0</v>
          </cell>
          <cell r="LF12">
            <v>0</v>
          </cell>
          <cell r="LG12">
            <v>0</v>
          </cell>
          <cell r="LH12">
            <v>0</v>
          </cell>
          <cell r="LI12">
            <v>0</v>
          </cell>
          <cell r="LJ12">
            <v>0</v>
          </cell>
          <cell r="LK12">
            <v>0</v>
          </cell>
          <cell r="LL12">
            <v>0</v>
          </cell>
          <cell r="LM12">
            <v>0</v>
          </cell>
          <cell r="LN12">
            <v>0</v>
          </cell>
          <cell r="LO12">
            <v>0</v>
          </cell>
          <cell r="LP12">
            <v>0</v>
          </cell>
          <cell r="LQ12">
            <v>0</v>
          </cell>
          <cell r="LR12">
            <v>0</v>
          </cell>
          <cell r="LS12">
            <v>0</v>
          </cell>
          <cell r="LT12">
            <v>0</v>
          </cell>
          <cell r="LU12">
            <v>0</v>
          </cell>
          <cell r="LV12">
            <v>0</v>
          </cell>
          <cell r="LW12">
            <v>0</v>
          </cell>
          <cell r="LX12">
            <v>0</v>
          </cell>
          <cell r="LY12">
            <v>0</v>
          </cell>
          <cell r="LZ12">
            <v>0</v>
          </cell>
          <cell r="MA12">
            <v>0</v>
          </cell>
          <cell r="MB12">
            <v>0</v>
          </cell>
          <cell r="MC12">
            <v>0</v>
          </cell>
          <cell r="MD12">
            <v>0</v>
          </cell>
          <cell r="ME12">
            <v>0</v>
          </cell>
          <cell r="MF12">
            <v>0</v>
          </cell>
          <cell r="MG12">
            <v>0</v>
          </cell>
          <cell r="MH12">
            <v>0</v>
          </cell>
          <cell r="MI12">
            <v>0</v>
          </cell>
          <cell r="MJ12">
            <v>0</v>
          </cell>
          <cell r="MK12">
            <v>0</v>
          </cell>
          <cell r="ML12">
            <v>0</v>
          </cell>
          <cell r="MM12">
            <v>0</v>
          </cell>
          <cell r="MN12">
            <v>0</v>
          </cell>
          <cell r="MO12">
            <v>0</v>
          </cell>
          <cell r="MP12">
            <v>0</v>
          </cell>
          <cell r="MQ12">
            <v>0</v>
          </cell>
          <cell r="MR12">
            <v>0</v>
          </cell>
          <cell r="MS12">
            <v>0</v>
          </cell>
          <cell r="MT12">
            <v>0</v>
          </cell>
          <cell r="MU12">
            <v>0</v>
          </cell>
          <cell r="MV12">
            <v>0</v>
          </cell>
          <cell r="MW12">
            <v>0</v>
          </cell>
          <cell r="MX12">
            <v>0</v>
          </cell>
          <cell r="MY12">
            <v>0</v>
          </cell>
          <cell r="MZ12">
            <v>0</v>
          </cell>
          <cell r="NA12">
            <v>0</v>
          </cell>
          <cell r="NB12">
            <v>0</v>
          </cell>
          <cell r="NC12">
            <v>0</v>
          </cell>
          <cell r="ND12">
            <v>0</v>
          </cell>
          <cell r="NE12">
            <v>0</v>
          </cell>
          <cell r="NF12">
            <v>0</v>
          </cell>
          <cell r="NG12">
            <v>0</v>
          </cell>
          <cell r="NH12">
            <v>0</v>
          </cell>
          <cell r="NI12">
            <v>0</v>
          </cell>
          <cell r="NJ12">
            <v>0</v>
          </cell>
          <cell r="NK12">
            <v>0</v>
          </cell>
          <cell r="NL12">
            <v>0</v>
          </cell>
          <cell r="NM12">
            <v>0</v>
          </cell>
          <cell r="NN12">
            <v>0</v>
          </cell>
          <cell r="NO12">
            <v>0</v>
          </cell>
          <cell r="NP12">
            <v>0</v>
          </cell>
          <cell r="NQ12">
            <v>0</v>
          </cell>
          <cell r="NR12">
            <v>0</v>
          </cell>
          <cell r="NS12">
            <v>0</v>
          </cell>
          <cell r="NT12">
            <v>0</v>
          </cell>
          <cell r="NU12">
            <v>0</v>
          </cell>
          <cell r="NV12">
            <v>0</v>
          </cell>
          <cell r="NW12">
            <v>0</v>
          </cell>
          <cell r="NX12">
            <v>0</v>
          </cell>
          <cell r="NY12">
            <v>0</v>
          </cell>
          <cell r="NZ12">
            <v>0</v>
          </cell>
          <cell r="OA12">
            <v>0</v>
          </cell>
          <cell r="OB12">
            <v>0</v>
          </cell>
          <cell r="OC12">
            <v>0</v>
          </cell>
          <cell r="OD12">
            <v>0</v>
          </cell>
          <cell r="OE12">
            <v>0</v>
          </cell>
          <cell r="OF12">
            <v>0</v>
          </cell>
          <cell r="OG12">
            <v>0</v>
          </cell>
          <cell r="OH12">
            <v>0</v>
          </cell>
          <cell r="OI12">
            <v>0</v>
          </cell>
          <cell r="OJ12">
            <v>0</v>
          </cell>
          <cell r="OK12">
            <v>0</v>
          </cell>
          <cell r="OL12">
            <v>0</v>
          </cell>
          <cell r="OM12">
            <v>0</v>
          </cell>
          <cell r="ON12">
            <v>0</v>
          </cell>
          <cell r="OO12">
            <v>0</v>
          </cell>
          <cell r="OP12">
            <v>0</v>
          </cell>
          <cell r="OQ12">
            <v>0</v>
          </cell>
          <cell r="OR12">
            <v>0</v>
          </cell>
          <cell r="OS12">
            <v>0</v>
          </cell>
          <cell r="OT12">
            <v>0</v>
          </cell>
          <cell r="OU12">
            <v>0</v>
          </cell>
          <cell r="OV12">
            <v>0</v>
          </cell>
          <cell r="OW12">
            <v>0</v>
          </cell>
          <cell r="OX12">
            <v>0</v>
          </cell>
          <cell r="OY12">
            <v>0</v>
          </cell>
          <cell r="OZ12">
            <v>0</v>
          </cell>
          <cell r="PA12">
            <v>0</v>
          </cell>
          <cell r="PB12">
            <v>0</v>
          </cell>
          <cell r="PC12">
            <v>0</v>
          </cell>
          <cell r="PD12">
            <v>0</v>
          </cell>
          <cell r="PE12">
            <v>0</v>
          </cell>
          <cell r="PF12">
            <v>0</v>
          </cell>
          <cell r="PG12">
            <v>0</v>
          </cell>
          <cell r="PH12">
            <v>0</v>
          </cell>
          <cell r="PI12">
            <v>0</v>
          </cell>
          <cell r="PJ12">
            <v>0</v>
          </cell>
          <cell r="PK12">
            <v>0</v>
          </cell>
          <cell r="PL12">
            <v>0</v>
          </cell>
          <cell r="PM12">
            <v>0</v>
          </cell>
          <cell r="PN12">
            <v>0</v>
          </cell>
          <cell r="PO12">
            <v>0</v>
          </cell>
          <cell r="PP12">
            <v>0</v>
          </cell>
          <cell r="PQ12">
            <v>0</v>
          </cell>
          <cell r="PR12">
            <v>0</v>
          </cell>
          <cell r="PS12">
            <v>0</v>
          </cell>
          <cell r="PT12">
            <v>0</v>
          </cell>
          <cell r="PU12">
            <v>0</v>
          </cell>
          <cell r="PV12">
            <v>0</v>
          </cell>
          <cell r="PW12">
            <v>0</v>
          </cell>
          <cell r="PX12">
            <v>0</v>
          </cell>
          <cell r="PY12">
            <v>0</v>
          </cell>
          <cell r="PZ12">
            <v>0</v>
          </cell>
          <cell r="QA12">
            <v>0</v>
          </cell>
          <cell r="QB12">
            <v>0</v>
          </cell>
          <cell r="QC12">
            <v>0</v>
          </cell>
          <cell r="QD12">
            <v>0</v>
          </cell>
          <cell r="QE12">
            <v>0</v>
          </cell>
          <cell r="QF12">
            <v>0</v>
          </cell>
          <cell r="QG12">
            <v>0</v>
          </cell>
          <cell r="QH12">
            <v>0</v>
          </cell>
          <cell r="QI12">
            <v>0</v>
          </cell>
          <cell r="QJ12">
            <v>0</v>
          </cell>
          <cell r="QK12">
            <v>0</v>
          </cell>
          <cell r="QL12">
            <v>0</v>
          </cell>
          <cell r="QM12">
            <v>0</v>
          </cell>
          <cell r="QN12">
            <v>0</v>
          </cell>
          <cell r="QO12">
            <v>0</v>
          </cell>
          <cell r="QP12">
            <v>0</v>
          </cell>
          <cell r="QQ12">
            <v>0</v>
          </cell>
          <cell r="QR12">
            <v>0</v>
          </cell>
          <cell r="QS12">
            <v>0</v>
          </cell>
          <cell r="QT12">
            <v>0</v>
          </cell>
          <cell r="QU12">
            <v>0</v>
          </cell>
          <cell r="QV12">
            <v>0</v>
          </cell>
          <cell r="QW12">
            <v>0</v>
          </cell>
          <cell r="QX12">
            <v>0</v>
          </cell>
          <cell r="QY12">
            <v>0</v>
          </cell>
          <cell r="QZ12">
            <v>0</v>
          </cell>
          <cell r="RA12">
            <v>0</v>
          </cell>
          <cell r="RB12">
            <v>0</v>
          </cell>
          <cell r="RC12">
            <v>0</v>
          </cell>
          <cell r="RD12">
            <v>0</v>
          </cell>
          <cell r="RE12">
            <v>0</v>
          </cell>
          <cell r="RF12">
            <v>0</v>
          </cell>
          <cell r="RG12">
            <v>0</v>
          </cell>
          <cell r="RH12">
            <v>0</v>
          </cell>
          <cell r="RI12">
            <v>0</v>
          </cell>
          <cell r="RJ12">
            <v>0</v>
          </cell>
          <cell r="RK12">
            <v>0</v>
          </cell>
          <cell r="RL12">
            <v>0</v>
          </cell>
          <cell r="RM12">
            <v>0</v>
          </cell>
          <cell r="RN12">
            <v>0</v>
          </cell>
          <cell r="RO12">
            <v>0</v>
          </cell>
          <cell r="RP12">
            <v>0</v>
          </cell>
          <cell r="RQ12">
            <v>0</v>
          </cell>
          <cell r="RR12">
            <v>0</v>
          </cell>
          <cell r="RS12">
            <v>0</v>
          </cell>
          <cell r="RT12">
            <v>0</v>
          </cell>
          <cell r="RU12">
            <v>0</v>
          </cell>
          <cell r="RV12">
            <v>0</v>
          </cell>
          <cell r="RW12">
            <v>0</v>
          </cell>
          <cell r="RX12">
            <v>0</v>
          </cell>
          <cell r="RY12">
            <v>0</v>
          </cell>
          <cell r="RZ12">
            <v>0</v>
          </cell>
          <cell r="SA12">
            <v>0</v>
          </cell>
          <cell r="SB12">
            <v>0</v>
          </cell>
          <cell r="SC12">
            <v>0</v>
          </cell>
          <cell r="SD12">
            <v>0</v>
          </cell>
          <cell r="SE12">
            <v>0</v>
          </cell>
          <cell r="SF12">
            <v>0</v>
          </cell>
          <cell r="SG12">
            <v>0</v>
          </cell>
          <cell r="SH12">
            <v>0</v>
          </cell>
          <cell r="SI12">
            <v>0</v>
          </cell>
          <cell r="SJ12">
            <v>0</v>
          </cell>
          <cell r="SK12">
            <v>0</v>
          </cell>
          <cell r="SL12">
            <v>0</v>
          </cell>
          <cell r="SM12">
            <v>0</v>
          </cell>
          <cell r="SN12">
            <v>0</v>
          </cell>
          <cell r="SO12">
            <v>0</v>
          </cell>
          <cell r="SP12">
            <v>0</v>
          </cell>
          <cell r="SQ12">
            <v>0</v>
          </cell>
          <cell r="SR12">
            <v>0</v>
          </cell>
          <cell r="SS12">
            <v>0</v>
          </cell>
          <cell r="ST12">
            <v>0</v>
          </cell>
          <cell r="SU12">
            <v>0</v>
          </cell>
          <cell r="SV12">
            <v>0</v>
          </cell>
          <cell r="SW12">
            <v>0</v>
          </cell>
          <cell r="SX12">
            <v>0</v>
          </cell>
          <cell r="SY12">
            <v>0</v>
          </cell>
          <cell r="SZ12">
            <v>0</v>
          </cell>
          <cell r="TA12">
            <v>0</v>
          </cell>
          <cell r="TB12">
            <v>0</v>
          </cell>
          <cell r="TC12">
            <v>0</v>
          </cell>
          <cell r="TD12">
            <v>0</v>
          </cell>
          <cell r="TE12">
            <v>0</v>
          </cell>
          <cell r="TF12">
            <v>0</v>
          </cell>
          <cell r="TG12">
            <v>0</v>
          </cell>
          <cell r="TH12">
            <v>0</v>
          </cell>
          <cell r="TI12">
            <v>0</v>
          </cell>
          <cell r="TJ12">
            <v>0</v>
          </cell>
          <cell r="TK12">
            <v>0</v>
          </cell>
          <cell r="TL12">
            <v>0</v>
          </cell>
          <cell r="TM12">
            <v>0</v>
          </cell>
          <cell r="TN12">
            <v>0</v>
          </cell>
          <cell r="TO12">
            <v>0</v>
          </cell>
          <cell r="TP12">
            <v>0</v>
          </cell>
          <cell r="TQ12">
            <v>0</v>
          </cell>
          <cell r="TR12">
            <v>0</v>
          </cell>
          <cell r="TS12">
            <v>0</v>
          </cell>
          <cell r="TT12">
            <v>0</v>
          </cell>
          <cell r="TU12">
            <v>0</v>
          </cell>
          <cell r="TV12">
            <v>0</v>
          </cell>
          <cell r="TW12">
            <v>0</v>
          </cell>
          <cell r="TX12">
            <v>0</v>
          </cell>
          <cell r="TY12">
            <v>0</v>
          </cell>
          <cell r="TZ12">
            <v>0</v>
          </cell>
          <cell r="UA12">
            <v>0</v>
          </cell>
          <cell r="UB12">
            <v>0</v>
          </cell>
          <cell r="UC12">
            <v>0</v>
          </cell>
          <cell r="UD12">
            <v>0</v>
          </cell>
          <cell r="UE12">
            <v>0</v>
          </cell>
          <cell r="UF12">
            <v>0</v>
          </cell>
          <cell r="UG12">
            <v>0</v>
          </cell>
          <cell r="UH12">
            <v>0</v>
          </cell>
          <cell r="UI12">
            <v>0</v>
          </cell>
          <cell r="UJ12">
            <v>0</v>
          </cell>
          <cell r="UK12">
            <v>0</v>
          </cell>
          <cell r="UL12">
            <v>0</v>
          </cell>
          <cell r="UM12">
            <v>0</v>
          </cell>
          <cell r="UN12">
            <v>0</v>
          </cell>
          <cell r="UO12">
            <v>0</v>
          </cell>
          <cell r="UP12">
            <v>0</v>
          </cell>
          <cell r="UQ12">
            <v>0</v>
          </cell>
          <cell r="UR12">
            <v>0</v>
          </cell>
          <cell r="US12">
            <v>0</v>
          </cell>
          <cell r="UT12">
            <v>0</v>
          </cell>
          <cell r="UU12">
            <v>0</v>
          </cell>
          <cell r="UV12">
            <v>0</v>
          </cell>
          <cell r="UW12">
            <v>0</v>
          </cell>
          <cell r="UX12">
            <v>0</v>
          </cell>
          <cell r="UY12">
            <v>0</v>
          </cell>
          <cell r="UZ12">
            <v>0</v>
          </cell>
          <cell r="VA12">
            <v>0</v>
          </cell>
          <cell r="VB12">
            <v>0</v>
          </cell>
          <cell r="VC12">
            <v>0</v>
          </cell>
          <cell r="VD12">
            <v>0</v>
          </cell>
          <cell r="VE12">
            <v>0</v>
          </cell>
          <cell r="VF12">
            <v>0</v>
          </cell>
          <cell r="VG12">
            <v>0</v>
          </cell>
          <cell r="VH12">
            <v>0</v>
          </cell>
          <cell r="VI12">
            <v>0</v>
          </cell>
          <cell r="VJ12">
            <v>0</v>
          </cell>
          <cell r="VK12">
            <v>0</v>
          </cell>
          <cell r="VL12">
            <v>0</v>
          </cell>
          <cell r="VM12">
            <v>0</v>
          </cell>
          <cell r="VN12">
            <v>0</v>
          </cell>
          <cell r="VO12">
            <v>0</v>
          </cell>
          <cell r="VP12">
            <v>0</v>
          </cell>
          <cell r="VQ12">
            <v>0</v>
          </cell>
          <cell r="VR12">
            <v>0</v>
          </cell>
          <cell r="VS12">
            <v>0</v>
          </cell>
          <cell r="VT12">
            <v>0</v>
          </cell>
          <cell r="VU12">
            <v>0</v>
          </cell>
          <cell r="VV12">
            <v>0</v>
          </cell>
          <cell r="VW12">
            <v>0</v>
          </cell>
          <cell r="VX12">
            <v>0</v>
          </cell>
          <cell r="VY12">
            <v>0</v>
          </cell>
          <cell r="VZ12">
            <v>0</v>
          </cell>
          <cell r="WA12">
            <v>0</v>
          </cell>
          <cell r="WB12">
            <v>0</v>
          </cell>
          <cell r="WC12">
            <v>0</v>
          </cell>
          <cell r="WD12">
            <v>0</v>
          </cell>
          <cell r="WE12">
            <v>0</v>
          </cell>
          <cell r="WF12">
            <v>0</v>
          </cell>
          <cell r="WG12">
            <v>0</v>
          </cell>
          <cell r="WH12">
            <v>0</v>
          </cell>
          <cell r="WI12">
            <v>0</v>
          </cell>
          <cell r="WJ12">
            <v>0</v>
          </cell>
          <cell r="WK12">
            <v>0</v>
          </cell>
          <cell r="WL12">
            <v>0</v>
          </cell>
          <cell r="WM12">
            <v>0</v>
          </cell>
          <cell r="WN12">
            <v>0</v>
          </cell>
          <cell r="WO12">
            <v>0</v>
          </cell>
          <cell r="WP12">
            <v>0</v>
          </cell>
          <cell r="WQ12">
            <v>0</v>
          </cell>
          <cell r="WR12">
            <v>0</v>
          </cell>
          <cell r="WS12">
            <v>0</v>
          </cell>
          <cell r="WT12">
            <v>0</v>
          </cell>
          <cell r="WU12">
            <v>0</v>
          </cell>
          <cell r="WV12">
            <v>0</v>
          </cell>
          <cell r="WW12">
            <v>0</v>
          </cell>
          <cell r="WX12">
            <v>0</v>
          </cell>
          <cell r="WY12">
            <v>0</v>
          </cell>
          <cell r="WZ12">
            <v>0</v>
          </cell>
          <cell r="XA12">
            <v>0</v>
          </cell>
          <cell r="XB12">
            <v>0</v>
          </cell>
          <cell r="XC12">
            <v>0</v>
          </cell>
          <cell r="XD12">
            <v>0</v>
          </cell>
          <cell r="XE12">
            <v>0</v>
          </cell>
          <cell r="XF12">
            <v>0</v>
          </cell>
          <cell r="XG12">
            <v>0</v>
          </cell>
          <cell r="XH12">
            <v>0</v>
          </cell>
          <cell r="XI12">
            <v>0</v>
          </cell>
          <cell r="XJ12">
            <v>0</v>
          </cell>
          <cell r="XK12">
            <v>0</v>
          </cell>
          <cell r="XL12">
            <v>0</v>
          </cell>
          <cell r="XM12">
            <v>0</v>
          </cell>
          <cell r="XN12">
            <v>0</v>
          </cell>
          <cell r="XO12">
            <v>0</v>
          </cell>
          <cell r="XP12">
            <v>0</v>
          </cell>
          <cell r="XQ12">
            <v>0</v>
          </cell>
        </row>
        <row r="13">
          <cell r="C13">
            <v>240.92840999274674</v>
          </cell>
          <cell r="G13" t="str">
            <v>Coparticipación Federal de Impuestos</v>
          </cell>
          <cell r="BN13">
            <v>2426098.9237319035</v>
          </cell>
          <cell r="BO13">
            <v>4697395.3362680962</v>
          </cell>
          <cell r="BP13">
            <v>2381434.5230713943</v>
          </cell>
          <cell r="BQ13">
            <v>4742059.7369286055</v>
          </cell>
          <cell r="BR13">
            <v>2336345.4384012716</v>
          </cell>
          <cell r="BS13">
            <v>4787148.8215987282</v>
          </cell>
          <cell r="BT13">
            <v>2290827.6316844104</v>
          </cell>
          <cell r="BU13">
            <v>4832666.6283155894</v>
          </cell>
          <cell r="BV13">
            <v>2244877.0264886827</v>
          </cell>
          <cell r="BW13">
            <v>4878617.2335113175</v>
          </cell>
          <cell r="BX13">
            <v>2198489.5076218857</v>
          </cell>
          <cell r="BY13">
            <v>4925004.7523781136</v>
          </cell>
          <cell r="BZ13">
            <v>2151660.9207631978</v>
          </cell>
          <cell r="CA13">
            <v>4971833.3392368015</v>
          </cell>
          <cell r="CB13">
            <v>2104387.0720911277</v>
          </cell>
          <cell r="CC13">
            <v>5019107.187908872</v>
          </cell>
          <cell r="CD13">
            <v>2056663.7279079345</v>
          </cell>
          <cell r="CE13">
            <v>5066830.5320920656</v>
          </cell>
          <cell r="CF13">
            <v>2008486.6142604656</v>
          </cell>
          <cell r="CG13">
            <v>5115007.6457395339</v>
          </cell>
          <cell r="CH13">
            <v>1959851.4165573989</v>
          </cell>
          <cell r="CI13">
            <v>5163642.8434426012</v>
          </cell>
          <cell r="CJ13">
            <v>1910753.7791828392</v>
          </cell>
          <cell r="CK13">
            <v>5212740.4808171606</v>
          </cell>
          <cell r="CL13">
            <v>1861189.3051062424</v>
          </cell>
          <cell r="CM13">
            <v>5262304.9548937576</v>
          </cell>
          <cell r="CN13">
            <v>1811153.5554886346</v>
          </cell>
          <cell r="CO13">
            <v>5312340.7045113649</v>
          </cell>
          <cell r="CP13">
            <v>1760642.0492850791</v>
          </cell>
          <cell r="CQ13">
            <v>5362852.2107149204</v>
          </cell>
          <cell r="CR13">
            <v>1709650.2628433716</v>
          </cell>
          <cell r="CS13">
            <v>5413843.9971566284</v>
          </cell>
          <cell r="CT13">
            <v>1658173.6294989139</v>
          </cell>
          <cell r="CU13">
            <v>5465320.6305010859</v>
          </cell>
          <cell r="CV13">
            <v>1606207.539165739</v>
          </cell>
          <cell r="CW13">
            <v>5517286.7208342608</v>
          </cell>
          <cell r="CX13">
            <v>1553747.3379236469</v>
          </cell>
          <cell r="CY13">
            <v>5569746.9220763529</v>
          </cell>
          <cell r="CZ13">
            <v>1500788.3276014111</v>
          </cell>
          <cell r="DA13">
            <v>5622705.9323985884</v>
          </cell>
          <cell r="DB13">
            <v>1447325.7653560278</v>
          </cell>
          <cell r="DC13">
            <v>5676168.4946439723</v>
          </cell>
          <cell r="DD13">
            <v>1393354.8632479613</v>
          </cell>
          <cell r="DE13">
            <v>5730139.396752039</v>
          </cell>
          <cell r="DF13">
            <v>1338870.7878123508</v>
          </cell>
          <cell r="DG13">
            <v>5784623.4721876495</v>
          </cell>
          <cell r="DH13">
            <v>1283868.65962614</v>
          </cell>
          <cell r="DI13">
            <v>5839625.6003738595</v>
          </cell>
          <cell r="DJ13">
            <v>1228343.552871092</v>
          </cell>
          <cell r="DK13">
            <v>5895150.7071289076</v>
          </cell>
          <cell r="DL13">
            <v>1172290.494892648</v>
          </cell>
          <cell r="DM13">
            <v>5951203.7651073523</v>
          </cell>
          <cell r="DN13">
            <v>1115704.4657545921</v>
          </cell>
          <cell r="DO13">
            <v>6007789.7942454079</v>
          </cell>
          <cell r="DP13">
            <v>1058580.397789482</v>
          </cell>
          <cell r="DQ13">
            <v>6064913.8622105177</v>
          </cell>
          <cell r="DR13">
            <v>1000913.1751448038</v>
          </cell>
          <cell r="DS13">
            <v>6122581.0848551961</v>
          </cell>
          <cell r="DT13">
            <v>942697.6333248124</v>
          </cell>
          <cell r="DU13">
            <v>6180796.6266751876</v>
          </cell>
          <cell r="DV13">
            <v>883928.5587280161</v>
          </cell>
          <cell r="DW13">
            <v>6239565.7012719838</v>
          </cell>
          <cell r="DX13">
            <v>824600.68818026152</v>
          </cell>
          <cell r="DY13">
            <v>6298893.5718197385</v>
          </cell>
          <cell r="DZ13">
            <v>764708.70846338221</v>
          </cell>
          <cell r="EA13">
            <v>6358785.5515366178</v>
          </cell>
          <cell r="EB13">
            <v>704247.25583936169</v>
          </cell>
          <cell r="EC13">
            <v>6419247.004160638</v>
          </cell>
          <cell r="ED13">
            <v>643210.91556997434</v>
          </cell>
          <cell r="EE13">
            <v>6480283.3444300257</v>
          </cell>
          <cell r="EF13">
            <v>581594.22143185884</v>
          </cell>
          <cell r="EG13">
            <v>6541900.0385681409</v>
          </cell>
          <cell r="EH13">
            <v>519391.6552269801</v>
          </cell>
          <cell r="EI13">
            <v>6604102.6047730194</v>
          </cell>
          <cell r="EJ13">
            <v>456597.64628843672</v>
          </cell>
          <cell r="EK13">
            <v>6666896.6137115629</v>
          </cell>
          <cell r="EL13">
            <v>393206.57098156924</v>
          </cell>
          <cell r="EM13">
            <v>6730287.6890184302</v>
          </cell>
          <cell r="EN13">
            <v>329212.75220032578</v>
          </cell>
          <cell r="EO13">
            <v>6794281.5077996738</v>
          </cell>
          <cell r="EP13">
            <v>264610.45885883726</v>
          </cell>
          <cell r="EQ13">
            <v>6858883.8011411624</v>
          </cell>
          <cell r="ER13">
            <v>199393.9053781601</v>
          </cell>
          <cell r="ES13">
            <v>6924100.3546218397</v>
          </cell>
          <cell r="ET13">
            <v>133557.25116813747</v>
          </cell>
          <cell r="EU13">
            <v>6989937.0088318624</v>
          </cell>
          <cell r="EV13">
            <v>67094.600104334575</v>
          </cell>
          <cell r="EW13">
            <v>7056399.659895665</v>
          </cell>
          <cell r="EX13">
            <v>0</v>
          </cell>
          <cell r="EY13">
            <v>0</v>
          </cell>
          <cell r="EZ13">
            <v>0</v>
          </cell>
          <cell r="FA13">
            <v>0</v>
          </cell>
          <cell r="FB13">
            <v>0</v>
          </cell>
          <cell r="FC13">
            <v>0</v>
          </cell>
          <cell r="FD13">
            <v>0</v>
          </cell>
          <cell r="FE13">
            <v>0</v>
          </cell>
          <cell r="FF13">
            <v>0</v>
          </cell>
          <cell r="FG13">
            <v>0</v>
          </cell>
          <cell r="FH13">
            <v>0</v>
          </cell>
          <cell r="FI13">
            <v>0</v>
          </cell>
          <cell r="FJ13">
            <v>0</v>
          </cell>
          <cell r="FK13">
            <v>0</v>
          </cell>
          <cell r="FL13">
            <v>0</v>
          </cell>
          <cell r="FM13">
            <v>0</v>
          </cell>
          <cell r="FN13">
            <v>0</v>
          </cell>
          <cell r="FO13">
            <v>0</v>
          </cell>
          <cell r="FP13">
            <v>0</v>
          </cell>
          <cell r="FQ13">
            <v>0</v>
          </cell>
          <cell r="FR13">
            <v>0</v>
          </cell>
          <cell r="FS13">
            <v>0</v>
          </cell>
          <cell r="FT13">
            <v>0</v>
          </cell>
          <cell r="FU13">
            <v>0</v>
          </cell>
          <cell r="FV13">
            <v>0</v>
          </cell>
          <cell r="FW13">
            <v>0</v>
          </cell>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L13">
            <v>0</v>
          </cell>
          <cell r="GM13">
            <v>0</v>
          </cell>
          <cell r="GN13">
            <v>0</v>
          </cell>
          <cell r="GO13">
            <v>0</v>
          </cell>
          <cell r="GP13">
            <v>0</v>
          </cell>
          <cell r="GQ13">
            <v>0</v>
          </cell>
          <cell r="GR13">
            <v>0</v>
          </cell>
          <cell r="GS13">
            <v>0</v>
          </cell>
          <cell r="GT13">
            <v>0</v>
          </cell>
          <cell r="GU13">
            <v>0</v>
          </cell>
          <cell r="GV13">
            <v>0</v>
          </cell>
          <cell r="GW13">
            <v>0</v>
          </cell>
          <cell r="GX13">
            <v>0</v>
          </cell>
          <cell r="GY13">
            <v>0</v>
          </cell>
          <cell r="GZ13">
            <v>0</v>
          </cell>
          <cell r="HA13">
            <v>0</v>
          </cell>
          <cell r="HB13">
            <v>0</v>
          </cell>
          <cell r="HC13">
            <v>0</v>
          </cell>
          <cell r="HD13">
            <v>0</v>
          </cell>
          <cell r="HE13">
            <v>0</v>
          </cell>
          <cell r="HF13">
            <v>0</v>
          </cell>
          <cell r="HG13">
            <v>0</v>
          </cell>
          <cell r="HH13">
            <v>0</v>
          </cell>
          <cell r="HI13">
            <v>0</v>
          </cell>
          <cell r="HJ13">
            <v>0</v>
          </cell>
          <cell r="HK13">
            <v>0</v>
          </cell>
          <cell r="HL13">
            <v>0</v>
          </cell>
          <cell r="HM13">
            <v>0</v>
          </cell>
          <cell r="HN13">
            <v>0</v>
          </cell>
          <cell r="HO13">
            <v>0</v>
          </cell>
          <cell r="HP13">
            <v>0</v>
          </cell>
          <cell r="HQ13">
            <v>0</v>
          </cell>
          <cell r="HR13">
            <v>0</v>
          </cell>
          <cell r="HS13">
            <v>0</v>
          </cell>
          <cell r="HT13">
            <v>0</v>
          </cell>
          <cell r="HU13">
            <v>0</v>
          </cell>
          <cell r="HV13">
            <v>0</v>
          </cell>
          <cell r="HW13">
            <v>0</v>
          </cell>
          <cell r="HX13">
            <v>0</v>
          </cell>
          <cell r="HY13">
            <v>0</v>
          </cell>
          <cell r="HZ13">
            <v>0</v>
          </cell>
          <cell r="IA13">
            <v>0</v>
          </cell>
          <cell r="IB13">
            <v>0</v>
          </cell>
          <cell r="IC13">
            <v>0</v>
          </cell>
          <cell r="ID13">
            <v>0</v>
          </cell>
          <cell r="IE13">
            <v>0</v>
          </cell>
          <cell r="IF13">
            <v>0</v>
          </cell>
          <cell r="IG13">
            <v>0</v>
          </cell>
          <cell r="IH13">
            <v>0</v>
          </cell>
          <cell r="II13">
            <v>0</v>
          </cell>
          <cell r="IJ13">
            <v>0</v>
          </cell>
          <cell r="IK13">
            <v>0</v>
          </cell>
          <cell r="IL13">
            <v>0</v>
          </cell>
          <cell r="IM13">
            <v>0</v>
          </cell>
          <cell r="IN13">
            <v>0</v>
          </cell>
          <cell r="IO13">
            <v>0</v>
          </cell>
          <cell r="IP13">
            <v>0</v>
          </cell>
          <cell r="IQ13">
            <v>0</v>
          </cell>
          <cell r="IR13">
            <v>0</v>
          </cell>
          <cell r="IS13">
            <v>0</v>
          </cell>
          <cell r="IT13">
            <v>0</v>
          </cell>
          <cell r="IU13">
            <v>0</v>
          </cell>
          <cell r="IV13">
            <v>0</v>
          </cell>
          <cell r="IW13">
            <v>0</v>
          </cell>
          <cell r="IX13">
            <v>0</v>
          </cell>
          <cell r="IY13">
            <v>0</v>
          </cell>
          <cell r="IZ13">
            <v>0</v>
          </cell>
          <cell r="JA13">
            <v>0</v>
          </cell>
          <cell r="JB13">
            <v>0</v>
          </cell>
          <cell r="JC13">
            <v>0</v>
          </cell>
          <cell r="JD13">
            <v>0</v>
          </cell>
          <cell r="JE13">
            <v>0</v>
          </cell>
          <cell r="JF13">
            <v>0</v>
          </cell>
          <cell r="JG13">
            <v>0</v>
          </cell>
          <cell r="JH13">
            <v>0</v>
          </cell>
          <cell r="JI13">
            <v>0</v>
          </cell>
          <cell r="JJ13">
            <v>0</v>
          </cell>
          <cell r="JK13">
            <v>0</v>
          </cell>
          <cell r="JL13">
            <v>0</v>
          </cell>
          <cell r="JM13">
            <v>0</v>
          </cell>
          <cell r="JN13">
            <v>0</v>
          </cell>
          <cell r="JO13">
            <v>0</v>
          </cell>
          <cell r="JP13">
            <v>0</v>
          </cell>
          <cell r="JQ13">
            <v>0</v>
          </cell>
          <cell r="JR13">
            <v>0</v>
          </cell>
          <cell r="JS13">
            <v>0</v>
          </cell>
          <cell r="JT13">
            <v>0</v>
          </cell>
          <cell r="JU13">
            <v>0</v>
          </cell>
          <cell r="JV13">
            <v>0</v>
          </cell>
          <cell r="JW13">
            <v>0</v>
          </cell>
          <cell r="JX13">
            <v>0</v>
          </cell>
          <cell r="JY13">
            <v>0</v>
          </cell>
          <cell r="JZ13">
            <v>0</v>
          </cell>
          <cell r="KA13">
            <v>0</v>
          </cell>
          <cell r="KB13">
            <v>0</v>
          </cell>
          <cell r="KC13">
            <v>0</v>
          </cell>
          <cell r="KD13">
            <v>0</v>
          </cell>
          <cell r="KE13">
            <v>0</v>
          </cell>
          <cell r="KF13">
            <v>0</v>
          </cell>
          <cell r="KG13">
            <v>0</v>
          </cell>
          <cell r="KH13">
            <v>0</v>
          </cell>
          <cell r="KI13">
            <v>0</v>
          </cell>
          <cell r="KJ13">
            <v>0</v>
          </cell>
          <cell r="KK13">
            <v>0</v>
          </cell>
          <cell r="KL13">
            <v>0</v>
          </cell>
          <cell r="KM13">
            <v>0</v>
          </cell>
          <cell r="KN13">
            <v>0</v>
          </cell>
          <cell r="KO13">
            <v>0</v>
          </cell>
          <cell r="KP13">
            <v>0</v>
          </cell>
          <cell r="KQ13">
            <v>0</v>
          </cell>
          <cell r="KR13">
            <v>0</v>
          </cell>
          <cell r="KS13">
            <v>0</v>
          </cell>
          <cell r="KT13">
            <v>0</v>
          </cell>
          <cell r="KU13">
            <v>0</v>
          </cell>
          <cell r="KV13">
            <v>0</v>
          </cell>
          <cell r="KW13">
            <v>0</v>
          </cell>
          <cell r="KX13">
            <v>0</v>
          </cell>
          <cell r="KY13">
            <v>0</v>
          </cell>
          <cell r="KZ13">
            <v>0</v>
          </cell>
          <cell r="LA13">
            <v>0</v>
          </cell>
          <cell r="LB13">
            <v>0</v>
          </cell>
          <cell r="LC13">
            <v>0</v>
          </cell>
          <cell r="LD13">
            <v>0</v>
          </cell>
          <cell r="LE13">
            <v>0</v>
          </cell>
          <cell r="LF13">
            <v>0</v>
          </cell>
          <cell r="LG13">
            <v>0</v>
          </cell>
          <cell r="LH13">
            <v>0</v>
          </cell>
          <cell r="LI13">
            <v>0</v>
          </cell>
          <cell r="LJ13">
            <v>0</v>
          </cell>
          <cell r="LK13">
            <v>0</v>
          </cell>
          <cell r="LL13">
            <v>0</v>
          </cell>
          <cell r="LM13">
            <v>0</v>
          </cell>
          <cell r="LN13">
            <v>0</v>
          </cell>
          <cell r="LO13">
            <v>0</v>
          </cell>
          <cell r="LP13">
            <v>0</v>
          </cell>
          <cell r="LQ13">
            <v>0</v>
          </cell>
          <cell r="LR13">
            <v>0</v>
          </cell>
          <cell r="LS13">
            <v>0</v>
          </cell>
          <cell r="LT13">
            <v>0</v>
          </cell>
          <cell r="LU13">
            <v>0</v>
          </cell>
          <cell r="LV13">
            <v>0</v>
          </cell>
          <cell r="LW13">
            <v>0</v>
          </cell>
          <cell r="LX13">
            <v>0</v>
          </cell>
          <cell r="LY13">
            <v>0</v>
          </cell>
          <cell r="LZ13">
            <v>0</v>
          </cell>
          <cell r="MA13">
            <v>0</v>
          </cell>
          <cell r="MB13">
            <v>0</v>
          </cell>
          <cell r="MC13">
            <v>0</v>
          </cell>
          <cell r="MD13">
            <v>0</v>
          </cell>
          <cell r="ME13">
            <v>0</v>
          </cell>
          <cell r="MF13">
            <v>0</v>
          </cell>
          <cell r="MG13">
            <v>0</v>
          </cell>
          <cell r="MH13">
            <v>0</v>
          </cell>
          <cell r="MI13">
            <v>0</v>
          </cell>
          <cell r="MJ13">
            <v>0</v>
          </cell>
          <cell r="MK13">
            <v>0</v>
          </cell>
          <cell r="ML13">
            <v>0</v>
          </cell>
          <cell r="MM13">
            <v>0</v>
          </cell>
          <cell r="MN13">
            <v>0</v>
          </cell>
          <cell r="MO13">
            <v>0</v>
          </cell>
          <cell r="MP13">
            <v>0</v>
          </cell>
          <cell r="MQ13">
            <v>0</v>
          </cell>
          <cell r="MR13">
            <v>0</v>
          </cell>
          <cell r="MS13">
            <v>0</v>
          </cell>
          <cell r="MT13">
            <v>0</v>
          </cell>
          <cell r="MU13">
            <v>0</v>
          </cell>
          <cell r="MV13">
            <v>0</v>
          </cell>
          <cell r="MW13">
            <v>0</v>
          </cell>
          <cell r="MX13">
            <v>0</v>
          </cell>
          <cell r="MY13">
            <v>0</v>
          </cell>
          <cell r="MZ13">
            <v>0</v>
          </cell>
          <cell r="NA13">
            <v>0</v>
          </cell>
          <cell r="NB13">
            <v>0</v>
          </cell>
          <cell r="NC13">
            <v>0</v>
          </cell>
          <cell r="ND13">
            <v>0</v>
          </cell>
          <cell r="NE13">
            <v>0</v>
          </cell>
          <cell r="NF13">
            <v>0</v>
          </cell>
          <cell r="NG13">
            <v>0</v>
          </cell>
          <cell r="NH13">
            <v>0</v>
          </cell>
          <cell r="NI13">
            <v>0</v>
          </cell>
          <cell r="NJ13">
            <v>0</v>
          </cell>
          <cell r="NK13">
            <v>0</v>
          </cell>
          <cell r="NL13">
            <v>0</v>
          </cell>
          <cell r="NM13">
            <v>0</v>
          </cell>
          <cell r="NN13">
            <v>0</v>
          </cell>
          <cell r="NO13">
            <v>0</v>
          </cell>
          <cell r="NP13">
            <v>0</v>
          </cell>
          <cell r="NQ13">
            <v>0</v>
          </cell>
          <cell r="NR13">
            <v>0</v>
          </cell>
          <cell r="NS13">
            <v>0</v>
          </cell>
          <cell r="NT13">
            <v>0</v>
          </cell>
          <cell r="NU13">
            <v>0</v>
          </cell>
          <cell r="NV13">
            <v>0</v>
          </cell>
          <cell r="NW13">
            <v>0</v>
          </cell>
          <cell r="NX13">
            <v>0</v>
          </cell>
          <cell r="NY13">
            <v>0</v>
          </cell>
          <cell r="NZ13">
            <v>0</v>
          </cell>
          <cell r="OA13">
            <v>0</v>
          </cell>
          <cell r="OB13">
            <v>0</v>
          </cell>
          <cell r="OC13">
            <v>0</v>
          </cell>
          <cell r="OD13">
            <v>0</v>
          </cell>
          <cell r="OE13">
            <v>0</v>
          </cell>
          <cell r="OF13">
            <v>0</v>
          </cell>
          <cell r="OG13">
            <v>0</v>
          </cell>
          <cell r="OH13">
            <v>0</v>
          </cell>
          <cell r="OI13">
            <v>0</v>
          </cell>
          <cell r="OJ13">
            <v>0</v>
          </cell>
          <cell r="OK13">
            <v>0</v>
          </cell>
          <cell r="OL13">
            <v>0</v>
          </cell>
          <cell r="OM13">
            <v>0</v>
          </cell>
          <cell r="ON13">
            <v>0</v>
          </cell>
          <cell r="OO13">
            <v>0</v>
          </cell>
          <cell r="OP13">
            <v>0</v>
          </cell>
          <cell r="OQ13">
            <v>0</v>
          </cell>
          <cell r="OR13">
            <v>0</v>
          </cell>
          <cell r="OS13">
            <v>0</v>
          </cell>
          <cell r="OT13">
            <v>0</v>
          </cell>
          <cell r="OU13">
            <v>0</v>
          </cell>
          <cell r="OV13">
            <v>0</v>
          </cell>
          <cell r="OW13">
            <v>0</v>
          </cell>
          <cell r="OX13">
            <v>0</v>
          </cell>
          <cell r="OY13">
            <v>0</v>
          </cell>
          <cell r="OZ13">
            <v>0</v>
          </cell>
          <cell r="PA13">
            <v>0</v>
          </cell>
          <cell r="PB13">
            <v>0</v>
          </cell>
          <cell r="PC13">
            <v>0</v>
          </cell>
          <cell r="PD13">
            <v>0</v>
          </cell>
          <cell r="PE13">
            <v>0</v>
          </cell>
          <cell r="PF13">
            <v>0</v>
          </cell>
          <cell r="PG13">
            <v>0</v>
          </cell>
          <cell r="PH13">
            <v>0</v>
          </cell>
          <cell r="PI13">
            <v>0</v>
          </cell>
          <cell r="PJ13">
            <v>0</v>
          </cell>
          <cell r="PK13">
            <v>0</v>
          </cell>
          <cell r="PL13">
            <v>0</v>
          </cell>
          <cell r="PM13">
            <v>0</v>
          </cell>
          <cell r="PN13">
            <v>0</v>
          </cell>
          <cell r="PO13">
            <v>0</v>
          </cell>
          <cell r="PP13">
            <v>0</v>
          </cell>
          <cell r="PQ13">
            <v>0</v>
          </cell>
          <cell r="PR13">
            <v>0</v>
          </cell>
          <cell r="PS13">
            <v>0</v>
          </cell>
          <cell r="PT13">
            <v>0</v>
          </cell>
          <cell r="PU13">
            <v>0</v>
          </cell>
          <cell r="PV13">
            <v>0</v>
          </cell>
          <cell r="PW13">
            <v>0</v>
          </cell>
          <cell r="PX13">
            <v>0</v>
          </cell>
          <cell r="PY13">
            <v>0</v>
          </cell>
          <cell r="PZ13">
            <v>0</v>
          </cell>
          <cell r="QA13">
            <v>0</v>
          </cell>
          <cell r="QB13">
            <v>0</v>
          </cell>
          <cell r="QC13">
            <v>0</v>
          </cell>
          <cell r="QD13">
            <v>0</v>
          </cell>
          <cell r="QE13">
            <v>0</v>
          </cell>
          <cell r="QF13">
            <v>0</v>
          </cell>
          <cell r="QG13">
            <v>0</v>
          </cell>
          <cell r="QH13">
            <v>0</v>
          </cell>
          <cell r="QI13">
            <v>0</v>
          </cell>
          <cell r="QJ13">
            <v>0</v>
          </cell>
          <cell r="QK13">
            <v>0</v>
          </cell>
          <cell r="QL13">
            <v>0</v>
          </cell>
          <cell r="QM13">
            <v>0</v>
          </cell>
          <cell r="QN13">
            <v>0</v>
          </cell>
          <cell r="QO13">
            <v>0</v>
          </cell>
          <cell r="QP13">
            <v>0</v>
          </cell>
          <cell r="QQ13">
            <v>0</v>
          </cell>
          <cell r="QR13">
            <v>0</v>
          </cell>
          <cell r="QS13">
            <v>0</v>
          </cell>
          <cell r="QT13">
            <v>0</v>
          </cell>
          <cell r="QU13">
            <v>0</v>
          </cell>
          <cell r="QV13">
            <v>0</v>
          </cell>
          <cell r="QW13">
            <v>0</v>
          </cell>
          <cell r="QX13">
            <v>0</v>
          </cell>
          <cell r="QY13">
            <v>0</v>
          </cell>
          <cell r="QZ13">
            <v>0</v>
          </cell>
          <cell r="RA13">
            <v>0</v>
          </cell>
          <cell r="RB13">
            <v>0</v>
          </cell>
          <cell r="RC13">
            <v>0</v>
          </cell>
          <cell r="RD13">
            <v>0</v>
          </cell>
          <cell r="RE13">
            <v>0</v>
          </cell>
          <cell r="RF13">
            <v>0</v>
          </cell>
          <cell r="RG13">
            <v>0</v>
          </cell>
          <cell r="RH13">
            <v>0</v>
          </cell>
          <cell r="RI13">
            <v>0</v>
          </cell>
          <cell r="RJ13">
            <v>0</v>
          </cell>
          <cell r="RK13">
            <v>0</v>
          </cell>
          <cell r="RL13">
            <v>0</v>
          </cell>
          <cell r="RM13">
            <v>0</v>
          </cell>
          <cell r="RN13">
            <v>0</v>
          </cell>
          <cell r="RO13">
            <v>0</v>
          </cell>
          <cell r="RP13">
            <v>0</v>
          </cell>
          <cell r="RQ13">
            <v>0</v>
          </cell>
          <cell r="RR13">
            <v>0</v>
          </cell>
          <cell r="RS13">
            <v>0</v>
          </cell>
          <cell r="RT13">
            <v>0</v>
          </cell>
          <cell r="RU13">
            <v>0</v>
          </cell>
          <cell r="RV13">
            <v>0</v>
          </cell>
          <cell r="RW13">
            <v>0</v>
          </cell>
          <cell r="RX13">
            <v>0</v>
          </cell>
          <cell r="RY13">
            <v>0</v>
          </cell>
          <cell r="RZ13">
            <v>0</v>
          </cell>
          <cell r="SA13">
            <v>0</v>
          </cell>
          <cell r="SB13">
            <v>0</v>
          </cell>
          <cell r="SC13">
            <v>0</v>
          </cell>
          <cell r="SD13">
            <v>0</v>
          </cell>
          <cell r="SE13">
            <v>0</v>
          </cell>
          <cell r="SF13">
            <v>0</v>
          </cell>
          <cell r="SG13">
            <v>0</v>
          </cell>
          <cell r="SH13">
            <v>0</v>
          </cell>
          <cell r="SI13">
            <v>0</v>
          </cell>
          <cell r="SJ13">
            <v>0</v>
          </cell>
          <cell r="SK13">
            <v>0</v>
          </cell>
          <cell r="SL13">
            <v>0</v>
          </cell>
          <cell r="SM13">
            <v>0</v>
          </cell>
          <cell r="SN13">
            <v>0</v>
          </cell>
          <cell r="SO13">
            <v>0</v>
          </cell>
          <cell r="SP13">
            <v>0</v>
          </cell>
          <cell r="SQ13">
            <v>0</v>
          </cell>
          <cell r="SR13">
            <v>0</v>
          </cell>
          <cell r="SS13">
            <v>0</v>
          </cell>
          <cell r="ST13">
            <v>0</v>
          </cell>
          <cell r="SU13">
            <v>0</v>
          </cell>
          <cell r="SV13">
            <v>0</v>
          </cell>
          <cell r="SW13">
            <v>0</v>
          </cell>
          <cell r="SX13">
            <v>0</v>
          </cell>
          <cell r="SY13">
            <v>0</v>
          </cell>
          <cell r="SZ13">
            <v>0</v>
          </cell>
          <cell r="TA13">
            <v>0</v>
          </cell>
          <cell r="TB13">
            <v>0</v>
          </cell>
          <cell r="TC13">
            <v>0</v>
          </cell>
          <cell r="TD13">
            <v>0</v>
          </cell>
          <cell r="TE13">
            <v>0</v>
          </cell>
          <cell r="TF13">
            <v>0</v>
          </cell>
          <cell r="TG13">
            <v>0</v>
          </cell>
          <cell r="TH13">
            <v>0</v>
          </cell>
          <cell r="TI13">
            <v>0</v>
          </cell>
          <cell r="TJ13">
            <v>0</v>
          </cell>
          <cell r="TK13">
            <v>0</v>
          </cell>
          <cell r="TL13">
            <v>0</v>
          </cell>
          <cell r="TM13">
            <v>0</v>
          </cell>
          <cell r="TN13">
            <v>0</v>
          </cell>
          <cell r="TO13">
            <v>0</v>
          </cell>
          <cell r="TP13">
            <v>0</v>
          </cell>
          <cell r="TQ13">
            <v>0</v>
          </cell>
          <cell r="TR13">
            <v>0</v>
          </cell>
          <cell r="TS13">
            <v>0</v>
          </cell>
          <cell r="TT13">
            <v>0</v>
          </cell>
          <cell r="TU13">
            <v>0</v>
          </cell>
          <cell r="TV13">
            <v>0</v>
          </cell>
          <cell r="TW13">
            <v>0</v>
          </cell>
          <cell r="TX13">
            <v>0</v>
          </cell>
          <cell r="TY13">
            <v>0</v>
          </cell>
          <cell r="TZ13">
            <v>0</v>
          </cell>
          <cell r="UA13">
            <v>0</v>
          </cell>
          <cell r="UB13">
            <v>0</v>
          </cell>
          <cell r="UC13">
            <v>0</v>
          </cell>
          <cell r="UD13">
            <v>0</v>
          </cell>
          <cell r="UE13">
            <v>0</v>
          </cell>
          <cell r="UF13">
            <v>0</v>
          </cell>
          <cell r="UG13">
            <v>0</v>
          </cell>
          <cell r="UH13">
            <v>0</v>
          </cell>
          <cell r="UI13">
            <v>0</v>
          </cell>
          <cell r="UJ13">
            <v>0</v>
          </cell>
          <cell r="UK13">
            <v>0</v>
          </cell>
          <cell r="UL13">
            <v>0</v>
          </cell>
          <cell r="UM13">
            <v>0</v>
          </cell>
          <cell r="UN13">
            <v>0</v>
          </cell>
          <cell r="UO13">
            <v>0</v>
          </cell>
          <cell r="UP13">
            <v>0</v>
          </cell>
          <cell r="UQ13">
            <v>0</v>
          </cell>
          <cell r="UR13">
            <v>0</v>
          </cell>
          <cell r="US13">
            <v>0</v>
          </cell>
          <cell r="UT13">
            <v>0</v>
          </cell>
          <cell r="UU13">
            <v>0</v>
          </cell>
          <cell r="UV13">
            <v>0</v>
          </cell>
          <cell r="UW13">
            <v>0</v>
          </cell>
          <cell r="UX13">
            <v>0</v>
          </cell>
          <cell r="UY13">
            <v>0</v>
          </cell>
          <cell r="UZ13">
            <v>0</v>
          </cell>
          <cell r="VA13">
            <v>0</v>
          </cell>
          <cell r="VB13">
            <v>0</v>
          </cell>
          <cell r="VC13">
            <v>0</v>
          </cell>
          <cell r="VD13">
            <v>0</v>
          </cell>
          <cell r="VE13">
            <v>0</v>
          </cell>
          <cell r="VF13">
            <v>0</v>
          </cell>
          <cell r="VG13">
            <v>0</v>
          </cell>
          <cell r="VH13">
            <v>0</v>
          </cell>
          <cell r="VI13">
            <v>0</v>
          </cell>
          <cell r="VJ13">
            <v>0</v>
          </cell>
          <cell r="VK13">
            <v>0</v>
          </cell>
          <cell r="VL13">
            <v>0</v>
          </cell>
          <cell r="VM13">
            <v>0</v>
          </cell>
          <cell r="VN13">
            <v>0</v>
          </cell>
          <cell r="VO13">
            <v>0</v>
          </cell>
          <cell r="VP13">
            <v>0</v>
          </cell>
          <cell r="VQ13">
            <v>0</v>
          </cell>
          <cell r="VR13">
            <v>0</v>
          </cell>
          <cell r="VS13">
            <v>0</v>
          </cell>
          <cell r="VT13">
            <v>0</v>
          </cell>
          <cell r="VU13">
            <v>0</v>
          </cell>
          <cell r="VV13">
            <v>0</v>
          </cell>
          <cell r="VW13">
            <v>0</v>
          </cell>
          <cell r="VX13">
            <v>0</v>
          </cell>
          <cell r="VY13">
            <v>0</v>
          </cell>
          <cell r="VZ13">
            <v>0</v>
          </cell>
          <cell r="WA13">
            <v>0</v>
          </cell>
          <cell r="WB13">
            <v>0</v>
          </cell>
          <cell r="WC13">
            <v>0</v>
          </cell>
          <cell r="WD13">
            <v>0</v>
          </cell>
          <cell r="WE13">
            <v>0</v>
          </cell>
          <cell r="WF13">
            <v>0</v>
          </cell>
          <cell r="WG13">
            <v>0</v>
          </cell>
          <cell r="WH13">
            <v>0</v>
          </cell>
          <cell r="WI13">
            <v>0</v>
          </cell>
          <cell r="WJ13">
            <v>0</v>
          </cell>
          <cell r="WK13">
            <v>0</v>
          </cell>
          <cell r="WL13">
            <v>0</v>
          </cell>
          <cell r="WM13">
            <v>0</v>
          </cell>
          <cell r="WN13">
            <v>0</v>
          </cell>
          <cell r="WO13">
            <v>0</v>
          </cell>
          <cell r="WP13">
            <v>0</v>
          </cell>
          <cell r="WQ13">
            <v>0</v>
          </cell>
          <cell r="WR13">
            <v>0</v>
          </cell>
          <cell r="WS13">
            <v>0</v>
          </cell>
          <cell r="WT13">
            <v>0</v>
          </cell>
          <cell r="WU13">
            <v>0</v>
          </cell>
          <cell r="WV13">
            <v>0</v>
          </cell>
          <cell r="WW13">
            <v>0</v>
          </cell>
          <cell r="WX13">
            <v>0</v>
          </cell>
          <cell r="WY13">
            <v>0</v>
          </cell>
          <cell r="WZ13">
            <v>0</v>
          </cell>
          <cell r="XA13">
            <v>0</v>
          </cell>
          <cell r="XB13">
            <v>0</v>
          </cell>
          <cell r="XC13">
            <v>0</v>
          </cell>
          <cell r="XD13">
            <v>0</v>
          </cell>
          <cell r="XE13">
            <v>0</v>
          </cell>
          <cell r="XF13">
            <v>0</v>
          </cell>
          <cell r="XG13">
            <v>0</v>
          </cell>
          <cell r="XH13">
            <v>0</v>
          </cell>
          <cell r="XI13">
            <v>0</v>
          </cell>
          <cell r="XJ13">
            <v>0</v>
          </cell>
          <cell r="XK13">
            <v>0</v>
          </cell>
          <cell r="XL13">
            <v>0</v>
          </cell>
          <cell r="XM13">
            <v>0</v>
          </cell>
          <cell r="XN13">
            <v>0</v>
          </cell>
          <cell r="XO13">
            <v>0</v>
          </cell>
          <cell r="XP13">
            <v>0</v>
          </cell>
          <cell r="XQ13">
            <v>0</v>
          </cell>
        </row>
        <row r="14">
          <cell r="C14">
            <v>201.67316381000001</v>
          </cell>
          <cell r="G14" t="str">
            <v>Coparticipación Federal de Impuestos</v>
          </cell>
          <cell r="BN14">
            <v>853846.3798357154</v>
          </cell>
          <cell r="BO14">
            <v>826567.26344827586</v>
          </cell>
          <cell r="BP14">
            <v>1199237.7149910424</v>
          </cell>
          <cell r="BQ14">
            <v>1904639.1262096013</v>
          </cell>
          <cell r="BR14">
            <v>977274.44</v>
          </cell>
          <cell r="BS14">
            <v>2198492.9615780935</v>
          </cell>
          <cell r="BT14">
            <v>1083823.1000000001</v>
          </cell>
          <cell r="BU14">
            <v>2461802.7410926302</v>
          </cell>
          <cell r="BV14">
            <v>1247145.93</v>
          </cell>
          <cell r="BW14">
            <v>2828172.9080784312</v>
          </cell>
          <cell r="BX14">
            <v>1366956.5</v>
          </cell>
          <cell r="BY14">
            <v>2828172.9080784312</v>
          </cell>
          <cell r="BZ14">
            <v>1199145.3118580002</v>
          </cell>
          <cell r="CA14">
            <v>2828172.9080784312</v>
          </cell>
          <cell r="CB14">
            <v>1223627.8659679</v>
          </cell>
          <cell r="CC14">
            <v>2828172.9080784312</v>
          </cell>
          <cell r="CD14">
            <v>1208138.8976825334</v>
          </cell>
          <cell r="CE14">
            <v>2828172.9080784312</v>
          </cell>
          <cell r="CF14">
            <v>1154177.3629650001</v>
          </cell>
          <cell r="CG14">
            <v>2828172.9080784312</v>
          </cell>
          <cell r="CH14">
            <v>1177160.9811118001</v>
          </cell>
          <cell r="CI14">
            <v>2828172.9080784312</v>
          </cell>
          <cell r="CJ14">
            <v>1124198.733703</v>
          </cell>
          <cell r="CK14">
            <v>2828172.9080784312</v>
          </cell>
          <cell r="CL14">
            <v>1146183.0545410668</v>
          </cell>
          <cell r="CM14">
            <v>2828172.9080784312</v>
          </cell>
          <cell r="CN14">
            <v>1130694.1062556999</v>
          </cell>
          <cell r="CO14">
            <v>2828172.9080784312</v>
          </cell>
          <cell r="CP14">
            <v>1043256.4216496667</v>
          </cell>
          <cell r="CQ14">
            <v>2828172.9080784312</v>
          </cell>
          <cell r="CR14">
            <v>1099716.1796849666</v>
          </cell>
          <cell r="CS14">
            <v>2828172.9080784312</v>
          </cell>
          <cell r="CT14">
            <v>1049252.155548</v>
          </cell>
          <cell r="CU14">
            <v>2828172.9080784312</v>
          </cell>
          <cell r="CV14">
            <v>1068738.2631142333</v>
          </cell>
          <cell r="CW14">
            <v>2828172.9080784312</v>
          </cell>
          <cell r="CX14">
            <v>1019273.516286</v>
          </cell>
          <cell r="CY14">
            <v>2828172.9080784312</v>
          </cell>
          <cell r="CZ14">
            <v>1037760.3365435</v>
          </cell>
          <cell r="DA14">
            <v>2828172.9080784312</v>
          </cell>
          <cell r="DB14">
            <v>1022271.3882581333</v>
          </cell>
          <cell r="DC14">
            <v>2828172.9080784312</v>
          </cell>
          <cell r="DD14">
            <v>974305.567393</v>
          </cell>
          <cell r="DE14">
            <v>2828172.9080784312</v>
          </cell>
          <cell r="DF14">
            <v>991293.46168740001</v>
          </cell>
          <cell r="DG14">
            <v>2828172.9080784312</v>
          </cell>
          <cell r="DH14">
            <v>944326.93813100003</v>
          </cell>
          <cell r="DI14">
            <v>2828172.9080784312</v>
          </cell>
          <cell r="DJ14">
            <v>960315.54511666659</v>
          </cell>
          <cell r="DK14">
            <v>2828172.9080784312</v>
          </cell>
          <cell r="DL14">
            <v>944826.57683129993</v>
          </cell>
          <cell r="DM14">
            <v>2828172.9080784312</v>
          </cell>
          <cell r="DN14">
            <v>839401.72062213335</v>
          </cell>
          <cell r="DO14">
            <v>2828172.9080784312</v>
          </cell>
          <cell r="DP14">
            <v>913848.65026056673</v>
          </cell>
          <cell r="DQ14">
            <v>2828172.9080784312</v>
          </cell>
          <cell r="DR14">
            <v>869380.34997599991</v>
          </cell>
          <cell r="DS14">
            <v>2828172.9080784312</v>
          </cell>
          <cell r="DT14">
            <v>882870.74368983333</v>
          </cell>
          <cell r="DU14">
            <v>2828172.9080784312</v>
          </cell>
          <cell r="DV14">
            <v>839401.72071400005</v>
          </cell>
          <cell r="DW14">
            <v>2828172.9080784312</v>
          </cell>
          <cell r="DX14">
            <v>851892.81711910001</v>
          </cell>
          <cell r="DY14">
            <v>2828172.9080784312</v>
          </cell>
          <cell r="DZ14">
            <v>836403.85883373348</v>
          </cell>
          <cell r="EA14">
            <v>2828172.9080784312</v>
          </cell>
          <cell r="EB14">
            <v>794433.77182100015</v>
          </cell>
          <cell r="EC14">
            <v>2828172.9080784312</v>
          </cell>
          <cell r="ED14">
            <v>805425.93226300005</v>
          </cell>
          <cell r="EE14">
            <v>2828172.9080784312</v>
          </cell>
          <cell r="EF14">
            <v>764455.13255900005</v>
          </cell>
          <cell r="EG14">
            <v>2828172.9080784312</v>
          </cell>
          <cell r="EH14">
            <v>774448.01569226664</v>
          </cell>
          <cell r="EI14">
            <v>2828172.9080784312</v>
          </cell>
          <cell r="EJ14">
            <v>758959.05740689998</v>
          </cell>
          <cell r="EK14">
            <v>2828172.9080784312</v>
          </cell>
          <cell r="EL14">
            <v>671521.38275493332</v>
          </cell>
          <cell r="EM14">
            <v>2828172.9080784312</v>
          </cell>
          <cell r="EN14">
            <v>727981.14083616668</v>
          </cell>
          <cell r="EO14">
            <v>2828172.9080784312</v>
          </cell>
          <cell r="EP14">
            <v>689508.55440399994</v>
          </cell>
          <cell r="EQ14">
            <v>2828172.9080784312</v>
          </cell>
          <cell r="ER14">
            <v>697003.21426543337</v>
          </cell>
          <cell r="ES14">
            <v>2828172.9080784312</v>
          </cell>
          <cell r="ET14">
            <v>659529.92514200008</v>
          </cell>
          <cell r="EU14">
            <v>2828172.9080784312</v>
          </cell>
          <cell r="EV14">
            <v>666025.29769470007</v>
          </cell>
          <cell r="EW14">
            <v>2828172.9080784312</v>
          </cell>
          <cell r="EX14">
            <v>650536.3294093333</v>
          </cell>
          <cell r="EY14">
            <v>2828172.9080784312</v>
          </cell>
          <cell r="EZ14">
            <v>614561.97624900006</v>
          </cell>
          <cell r="FA14">
            <v>2828172.9080784312</v>
          </cell>
          <cell r="FB14">
            <v>619558.41283859999</v>
          </cell>
          <cell r="FC14">
            <v>2828172.9080784312</v>
          </cell>
          <cell r="FD14">
            <v>584583.34698699997</v>
          </cell>
          <cell r="FE14">
            <v>2828172.9080784312</v>
          </cell>
          <cell r="FF14">
            <v>588580.49626786669</v>
          </cell>
          <cell r="FG14">
            <v>2828172.9080784312</v>
          </cell>
          <cell r="FH14">
            <v>573091.52798250003</v>
          </cell>
          <cell r="FI14">
            <v>2828172.9080784312</v>
          </cell>
          <cell r="FJ14">
            <v>503641.03488773335</v>
          </cell>
          <cell r="FK14">
            <v>2828172.9080784312</v>
          </cell>
          <cell r="FL14">
            <v>542113.61141176661</v>
          </cell>
          <cell r="FM14">
            <v>2828172.9080784312</v>
          </cell>
          <cell r="FN14">
            <v>509636.75883199996</v>
          </cell>
          <cell r="FO14">
            <v>2828172.9080784312</v>
          </cell>
          <cell r="FP14">
            <v>511135.68484103336</v>
          </cell>
          <cell r="FQ14">
            <v>2828172.9080784312</v>
          </cell>
          <cell r="FR14">
            <v>479658.12956999999</v>
          </cell>
          <cell r="FS14">
            <v>2828172.9080784312</v>
          </cell>
          <cell r="FT14">
            <v>480157.7682703</v>
          </cell>
          <cell r="FU14">
            <v>2828172.9080784312</v>
          </cell>
          <cell r="FV14">
            <v>464668.80998493335</v>
          </cell>
          <cell r="FW14">
            <v>2828172.9080784312</v>
          </cell>
          <cell r="FX14">
            <v>434690.17067699996</v>
          </cell>
          <cell r="FY14">
            <v>2828172.9080784312</v>
          </cell>
          <cell r="FZ14">
            <v>433690.89341419999</v>
          </cell>
          <cell r="GA14">
            <v>2828172.9080784312</v>
          </cell>
          <cell r="GB14">
            <v>404711.54141499999</v>
          </cell>
          <cell r="GC14">
            <v>2828172.9080784312</v>
          </cell>
          <cell r="GD14">
            <v>402712.96684346668</v>
          </cell>
          <cell r="GE14">
            <v>2828172.9080784312</v>
          </cell>
          <cell r="GF14">
            <v>387224.00855809997</v>
          </cell>
          <cell r="GG14">
            <v>2828172.9080784312</v>
          </cell>
          <cell r="GH14">
            <v>347752.14477126667</v>
          </cell>
          <cell r="GI14">
            <v>2828172.9080784312</v>
          </cell>
          <cell r="GJ14">
            <v>356246.09198736667</v>
          </cell>
          <cell r="GK14">
            <v>2828172.9080784312</v>
          </cell>
          <cell r="GL14">
            <v>329764.96325999999</v>
          </cell>
          <cell r="GM14">
            <v>2828172.9080784312</v>
          </cell>
          <cell r="GN14">
            <v>325268.16541663336</v>
          </cell>
          <cell r="GO14">
            <v>2828172.9080784312</v>
          </cell>
          <cell r="GP14">
            <v>299786.32399800001</v>
          </cell>
          <cell r="GQ14">
            <v>2828172.9080784312</v>
          </cell>
          <cell r="GR14">
            <v>294290.2488459</v>
          </cell>
          <cell r="GS14">
            <v>2828172.9080784312</v>
          </cell>
          <cell r="GT14">
            <v>278801.28056053334</v>
          </cell>
          <cell r="GU14">
            <v>2828172.9080784312</v>
          </cell>
          <cell r="GV14">
            <v>254818.38510499999</v>
          </cell>
          <cell r="GW14">
            <v>2828172.9080784312</v>
          </cell>
          <cell r="GX14">
            <v>247823.36398980001</v>
          </cell>
          <cell r="GY14">
            <v>2828172.9080784312</v>
          </cell>
          <cell r="GZ14">
            <v>224839.74584300001</v>
          </cell>
          <cell r="HA14">
            <v>2828172.9080784312</v>
          </cell>
          <cell r="HB14">
            <v>216845.43741906667</v>
          </cell>
          <cell r="HC14">
            <v>2828172.9080784312</v>
          </cell>
          <cell r="HD14">
            <v>201356.48913370003</v>
          </cell>
          <cell r="HE14">
            <v>2828172.9080784312</v>
          </cell>
          <cell r="HF14">
            <v>167880.34915333334</v>
          </cell>
          <cell r="HG14">
            <v>2828172.9080784312</v>
          </cell>
          <cell r="HH14">
            <v>170378.56256296669</v>
          </cell>
          <cell r="HI14">
            <v>2828172.9080784312</v>
          </cell>
          <cell r="HJ14">
            <v>149893.16768800002</v>
          </cell>
          <cell r="HK14">
            <v>2828172.9080784312</v>
          </cell>
          <cell r="HL14">
            <v>139400.64599223336</v>
          </cell>
          <cell r="HM14">
            <v>2828172.9080784312</v>
          </cell>
          <cell r="HN14">
            <v>119914.53842599998</v>
          </cell>
          <cell r="HO14">
            <v>2828172.9080784312</v>
          </cell>
          <cell r="HP14">
            <v>108422.71942150001</v>
          </cell>
          <cell r="HQ14">
            <v>2828172.9080784312</v>
          </cell>
          <cell r="HR14">
            <v>92933.76113613334</v>
          </cell>
          <cell r="HS14">
            <v>2828172.9080784312</v>
          </cell>
          <cell r="HT14">
            <v>74946.579533000011</v>
          </cell>
          <cell r="HU14">
            <v>2828172.9080784312</v>
          </cell>
          <cell r="HV14">
            <v>61955.844565399995</v>
          </cell>
          <cell r="HW14">
            <v>2828172.9080784312</v>
          </cell>
          <cell r="HX14">
            <v>44967.950271000002</v>
          </cell>
          <cell r="HY14">
            <v>2828172.9080784312</v>
          </cell>
          <cell r="HZ14">
            <v>30977.927994666665</v>
          </cell>
          <cell r="IA14">
            <v>2828172.9080784312</v>
          </cell>
          <cell r="IB14">
            <v>15488.959709300001</v>
          </cell>
          <cell r="IC14">
            <v>2828172.9080784312</v>
          </cell>
          <cell r="ID14">
            <v>0</v>
          </cell>
          <cell r="IE14">
            <v>0</v>
          </cell>
          <cell r="IF14">
            <v>0</v>
          </cell>
          <cell r="IG14">
            <v>0</v>
          </cell>
          <cell r="IH14">
            <v>0</v>
          </cell>
          <cell r="II14">
            <v>0</v>
          </cell>
          <cell r="IJ14">
            <v>0</v>
          </cell>
          <cell r="IK14">
            <v>0</v>
          </cell>
          <cell r="IL14">
            <v>0</v>
          </cell>
          <cell r="IM14">
            <v>0</v>
          </cell>
          <cell r="IN14">
            <v>0</v>
          </cell>
          <cell r="IO14">
            <v>0</v>
          </cell>
          <cell r="IP14">
            <v>0</v>
          </cell>
          <cell r="IQ14">
            <v>0</v>
          </cell>
          <cell r="IR14">
            <v>0</v>
          </cell>
          <cell r="IS14">
            <v>0</v>
          </cell>
          <cell r="IT14">
            <v>0</v>
          </cell>
          <cell r="IU14">
            <v>0</v>
          </cell>
          <cell r="IV14">
            <v>0</v>
          </cell>
          <cell r="IW14">
            <v>0</v>
          </cell>
          <cell r="IX14">
            <v>0</v>
          </cell>
          <cell r="IY14">
            <v>0</v>
          </cell>
          <cell r="IZ14">
            <v>0</v>
          </cell>
          <cell r="JA14">
            <v>0</v>
          </cell>
          <cell r="JB14">
            <v>0</v>
          </cell>
          <cell r="JC14">
            <v>0</v>
          </cell>
          <cell r="JD14">
            <v>0</v>
          </cell>
          <cell r="JE14">
            <v>0</v>
          </cell>
          <cell r="JF14">
            <v>0</v>
          </cell>
          <cell r="JG14">
            <v>0</v>
          </cell>
          <cell r="JH14">
            <v>0</v>
          </cell>
          <cell r="JI14">
            <v>0</v>
          </cell>
          <cell r="JJ14">
            <v>0</v>
          </cell>
          <cell r="JK14">
            <v>0</v>
          </cell>
          <cell r="JL14">
            <v>0</v>
          </cell>
          <cell r="JM14">
            <v>0</v>
          </cell>
          <cell r="JN14">
            <v>0</v>
          </cell>
          <cell r="JO14">
            <v>0</v>
          </cell>
          <cell r="JP14">
            <v>0</v>
          </cell>
          <cell r="JQ14">
            <v>0</v>
          </cell>
          <cell r="JR14">
            <v>0</v>
          </cell>
          <cell r="JS14">
            <v>0</v>
          </cell>
          <cell r="JT14">
            <v>0</v>
          </cell>
          <cell r="JU14">
            <v>0</v>
          </cell>
          <cell r="JV14">
            <v>0</v>
          </cell>
          <cell r="JW14">
            <v>0</v>
          </cell>
          <cell r="JX14">
            <v>0</v>
          </cell>
          <cell r="JY14">
            <v>0</v>
          </cell>
          <cell r="JZ14">
            <v>0</v>
          </cell>
          <cell r="KA14">
            <v>0</v>
          </cell>
          <cell r="KB14">
            <v>0</v>
          </cell>
          <cell r="KC14">
            <v>0</v>
          </cell>
          <cell r="KD14">
            <v>0</v>
          </cell>
          <cell r="KE14">
            <v>0</v>
          </cell>
          <cell r="KF14">
            <v>0</v>
          </cell>
          <cell r="KG14">
            <v>0</v>
          </cell>
          <cell r="KH14">
            <v>0</v>
          </cell>
          <cell r="KI14">
            <v>0</v>
          </cell>
          <cell r="KJ14">
            <v>0</v>
          </cell>
          <cell r="KK14">
            <v>0</v>
          </cell>
          <cell r="KL14">
            <v>0</v>
          </cell>
          <cell r="KM14">
            <v>0</v>
          </cell>
          <cell r="KN14">
            <v>0</v>
          </cell>
          <cell r="KO14">
            <v>0</v>
          </cell>
          <cell r="KP14">
            <v>0</v>
          </cell>
          <cell r="KQ14">
            <v>0</v>
          </cell>
          <cell r="KR14">
            <v>0</v>
          </cell>
          <cell r="KS14">
            <v>0</v>
          </cell>
          <cell r="KT14">
            <v>0</v>
          </cell>
          <cell r="KU14">
            <v>0</v>
          </cell>
          <cell r="KV14">
            <v>0</v>
          </cell>
          <cell r="KW14">
            <v>0</v>
          </cell>
          <cell r="KX14">
            <v>0</v>
          </cell>
          <cell r="KY14">
            <v>0</v>
          </cell>
          <cell r="KZ14">
            <v>0</v>
          </cell>
          <cell r="LA14">
            <v>0</v>
          </cell>
          <cell r="LB14">
            <v>0</v>
          </cell>
          <cell r="LC14">
            <v>0</v>
          </cell>
          <cell r="LD14">
            <v>0</v>
          </cell>
          <cell r="LE14">
            <v>0</v>
          </cell>
          <cell r="LF14">
            <v>0</v>
          </cell>
          <cell r="LG14">
            <v>0</v>
          </cell>
          <cell r="LH14">
            <v>0</v>
          </cell>
          <cell r="LI14">
            <v>0</v>
          </cell>
          <cell r="LJ14">
            <v>0</v>
          </cell>
          <cell r="LK14">
            <v>0</v>
          </cell>
          <cell r="LL14">
            <v>0</v>
          </cell>
          <cell r="LM14">
            <v>0</v>
          </cell>
          <cell r="LN14">
            <v>0</v>
          </cell>
          <cell r="LO14">
            <v>0</v>
          </cell>
          <cell r="LP14">
            <v>0</v>
          </cell>
          <cell r="LQ14">
            <v>0</v>
          </cell>
          <cell r="LR14">
            <v>0</v>
          </cell>
          <cell r="LS14">
            <v>0</v>
          </cell>
          <cell r="LT14">
            <v>0</v>
          </cell>
          <cell r="LU14">
            <v>0</v>
          </cell>
          <cell r="LV14">
            <v>0</v>
          </cell>
          <cell r="LW14">
            <v>0</v>
          </cell>
          <cell r="LX14">
            <v>0</v>
          </cell>
          <cell r="LY14">
            <v>0</v>
          </cell>
          <cell r="LZ14">
            <v>0</v>
          </cell>
          <cell r="MA14">
            <v>0</v>
          </cell>
          <cell r="MB14">
            <v>0</v>
          </cell>
          <cell r="MC14">
            <v>0</v>
          </cell>
          <cell r="MD14">
            <v>0</v>
          </cell>
          <cell r="ME14">
            <v>0</v>
          </cell>
          <cell r="MF14">
            <v>0</v>
          </cell>
          <cell r="MG14">
            <v>0</v>
          </cell>
          <cell r="MH14">
            <v>0</v>
          </cell>
          <cell r="MI14">
            <v>0</v>
          </cell>
          <cell r="MJ14">
            <v>0</v>
          </cell>
          <cell r="MK14">
            <v>0</v>
          </cell>
          <cell r="ML14">
            <v>0</v>
          </cell>
          <cell r="MM14">
            <v>0</v>
          </cell>
          <cell r="MN14">
            <v>0</v>
          </cell>
          <cell r="MO14">
            <v>0</v>
          </cell>
          <cell r="MP14">
            <v>0</v>
          </cell>
          <cell r="MQ14">
            <v>0</v>
          </cell>
          <cell r="MR14">
            <v>0</v>
          </cell>
          <cell r="MS14">
            <v>0</v>
          </cell>
          <cell r="MT14">
            <v>0</v>
          </cell>
          <cell r="MU14">
            <v>0</v>
          </cell>
          <cell r="MV14">
            <v>0</v>
          </cell>
          <cell r="MW14">
            <v>0</v>
          </cell>
          <cell r="MX14">
            <v>0</v>
          </cell>
          <cell r="MY14">
            <v>0</v>
          </cell>
          <cell r="MZ14">
            <v>0</v>
          </cell>
          <cell r="NA14">
            <v>0</v>
          </cell>
          <cell r="NB14">
            <v>0</v>
          </cell>
          <cell r="NC14">
            <v>0</v>
          </cell>
          <cell r="ND14">
            <v>0</v>
          </cell>
          <cell r="NE14">
            <v>0</v>
          </cell>
          <cell r="NF14">
            <v>0</v>
          </cell>
          <cell r="NG14">
            <v>0</v>
          </cell>
          <cell r="NH14">
            <v>0</v>
          </cell>
          <cell r="NI14">
            <v>0</v>
          </cell>
          <cell r="NJ14">
            <v>0</v>
          </cell>
          <cell r="NK14">
            <v>0</v>
          </cell>
          <cell r="NL14">
            <v>0</v>
          </cell>
          <cell r="NM14">
            <v>0</v>
          </cell>
          <cell r="NN14">
            <v>0</v>
          </cell>
          <cell r="NO14">
            <v>0</v>
          </cell>
          <cell r="NP14">
            <v>0</v>
          </cell>
          <cell r="NQ14">
            <v>0</v>
          </cell>
          <cell r="NR14">
            <v>0</v>
          </cell>
          <cell r="NS14">
            <v>0</v>
          </cell>
          <cell r="NT14">
            <v>0</v>
          </cell>
          <cell r="NU14">
            <v>0</v>
          </cell>
          <cell r="NV14">
            <v>0</v>
          </cell>
          <cell r="NW14">
            <v>0</v>
          </cell>
          <cell r="NX14">
            <v>0</v>
          </cell>
          <cell r="NY14">
            <v>0</v>
          </cell>
          <cell r="NZ14">
            <v>0</v>
          </cell>
          <cell r="OA14">
            <v>0</v>
          </cell>
          <cell r="OB14">
            <v>0</v>
          </cell>
          <cell r="OC14">
            <v>0</v>
          </cell>
          <cell r="OD14">
            <v>0</v>
          </cell>
          <cell r="OE14">
            <v>0</v>
          </cell>
          <cell r="OF14">
            <v>0</v>
          </cell>
          <cell r="OG14">
            <v>0</v>
          </cell>
          <cell r="OH14">
            <v>0</v>
          </cell>
          <cell r="OI14">
            <v>0</v>
          </cell>
          <cell r="OJ14">
            <v>0</v>
          </cell>
          <cell r="OK14">
            <v>0</v>
          </cell>
          <cell r="OL14">
            <v>0</v>
          </cell>
          <cell r="OM14">
            <v>0</v>
          </cell>
          <cell r="ON14">
            <v>0</v>
          </cell>
          <cell r="OO14">
            <v>0</v>
          </cell>
          <cell r="OP14">
            <v>0</v>
          </cell>
          <cell r="OQ14">
            <v>0</v>
          </cell>
          <cell r="OR14">
            <v>0</v>
          </cell>
          <cell r="OS14">
            <v>0</v>
          </cell>
          <cell r="OT14">
            <v>0</v>
          </cell>
          <cell r="OU14">
            <v>0</v>
          </cell>
          <cell r="OV14">
            <v>0</v>
          </cell>
          <cell r="OW14">
            <v>0</v>
          </cell>
          <cell r="OX14">
            <v>0</v>
          </cell>
          <cell r="OY14">
            <v>0</v>
          </cell>
          <cell r="OZ14">
            <v>0</v>
          </cell>
          <cell r="PA14">
            <v>0</v>
          </cell>
          <cell r="PB14">
            <v>0</v>
          </cell>
          <cell r="PC14">
            <v>0</v>
          </cell>
          <cell r="PD14">
            <v>0</v>
          </cell>
          <cell r="PE14">
            <v>0</v>
          </cell>
          <cell r="PF14">
            <v>0</v>
          </cell>
          <cell r="PG14">
            <v>0</v>
          </cell>
          <cell r="PH14">
            <v>0</v>
          </cell>
          <cell r="PI14">
            <v>0</v>
          </cell>
          <cell r="PJ14">
            <v>0</v>
          </cell>
          <cell r="PK14">
            <v>0</v>
          </cell>
          <cell r="PL14">
            <v>0</v>
          </cell>
          <cell r="PM14">
            <v>0</v>
          </cell>
          <cell r="PN14">
            <v>0</v>
          </cell>
          <cell r="PO14">
            <v>0</v>
          </cell>
          <cell r="PP14">
            <v>0</v>
          </cell>
          <cell r="PQ14">
            <v>0</v>
          </cell>
          <cell r="PR14">
            <v>0</v>
          </cell>
          <cell r="PS14">
            <v>0</v>
          </cell>
          <cell r="PT14">
            <v>0</v>
          </cell>
          <cell r="PU14">
            <v>0</v>
          </cell>
          <cell r="PV14">
            <v>0</v>
          </cell>
          <cell r="PW14">
            <v>0</v>
          </cell>
          <cell r="PX14">
            <v>0</v>
          </cell>
          <cell r="PY14">
            <v>0</v>
          </cell>
          <cell r="PZ14">
            <v>0</v>
          </cell>
          <cell r="QA14">
            <v>0</v>
          </cell>
          <cell r="QB14">
            <v>0</v>
          </cell>
          <cell r="QC14">
            <v>0</v>
          </cell>
          <cell r="QD14">
            <v>0</v>
          </cell>
          <cell r="QE14">
            <v>0</v>
          </cell>
          <cell r="QF14">
            <v>0</v>
          </cell>
          <cell r="QG14">
            <v>0</v>
          </cell>
          <cell r="QH14">
            <v>0</v>
          </cell>
          <cell r="QI14">
            <v>0</v>
          </cell>
          <cell r="QJ14">
            <v>0</v>
          </cell>
          <cell r="QK14">
            <v>0</v>
          </cell>
          <cell r="QL14">
            <v>0</v>
          </cell>
          <cell r="QM14">
            <v>0</v>
          </cell>
          <cell r="QN14">
            <v>0</v>
          </cell>
          <cell r="QO14">
            <v>0</v>
          </cell>
          <cell r="QP14">
            <v>0</v>
          </cell>
          <cell r="QQ14">
            <v>0</v>
          </cell>
          <cell r="QR14">
            <v>0</v>
          </cell>
          <cell r="QS14">
            <v>0</v>
          </cell>
          <cell r="QT14">
            <v>0</v>
          </cell>
          <cell r="QU14">
            <v>0</v>
          </cell>
          <cell r="QV14">
            <v>0</v>
          </cell>
          <cell r="QW14">
            <v>0</v>
          </cell>
          <cell r="QX14">
            <v>0</v>
          </cell>
          <cell r="QY14">
            <v>0</v>
          </cell>
          <cell r="QZ14">
            <v>0</v>
          </cell>
          <cell r="RA14">
            <v>0</v>
          </cell>
          <cell r="RB14">
            <v>0</v>
          </cell>
          <cell r="RC14">
            <v>0</v>
          </cell>
          <cell r="RD14">
            <v>0</v>
          </cell>
          <cell r="RE14">
            <v>0</v>
          </cell>
          <cell r="RF14">
            <v>0</v>
          </cell>
          <cell r="RG14">
            <v>0</v>
          </cell>
          <cell r="RH14">
            <v>0</v>
          </cell>
          <cell r="RI14">
            <v>0</v>
          </cell>
          <cell r="RJ14">
            <v>0</v>
          </cell>
          <cell r="RK14">
            <v>0</v>
          </cell>
          <cell r="RL14">
            <v>0</v>
          </cell>
          <cell r="RM14">
            <v>0</v>
          </cell>
          <cell r="RN14">
            <v>0</v>
          </cell>
          <cell r="RO14">
            <v>0</v>
          </cell>
          <cell r="RP14">
            <v>0</v>
          </cell>
          <cell r="RQ14">
            <v>0</v>
          </cell>
          <cell r="RR14">
            <v>0</v>
          </cell>
          <cell r="RS14">
            <v>0</v>
          </cell>
          <cell r="RT14">
            <v>0</v>
          </cell>
          <cell r="RU14">
            <v>0</v>
          </cell>
          <cell r="RV14">
            <v>0</v>
          </cell>
          <cell r="RW14">
            <v>0</v>
          </cell>
          <cell r="RX14">
            <v>0</v>
          </cell>
          <cell r="RY14">
            <v>0</v>
          </cell>
          <cell r="RZ14">
            <v>0</v>
          </cell>
          <cell r="SA14">
            <v>0</v>
          </cell>
          <cell r="SB14">
            <v>0</v>
          </cell>
          <cell r="SC14">
            <v>0</v>
          </cell>
          <cell r="SD14">
            <v>0</v>
          </cell>
          <cell r="SE14">
            <v>0</v>
          </cell>
          <cell r="SF14">
            <v>0</v>
          </cell>
          <cell r="SG14">
            <v>0</v>
          </cell>
          <cell r="SH14">
            <v>0</v>
          </cell>
          <cell r="SI14">
            <v>0</v>
          </cell>
          <cell r="SJ14">
            <v>0</v>
          </cell>
          <cell r="SK14">
            <v>0</v>
          </cell>
          <cell r="SL14">
            <v>0</v>
          </cell>
          <cell r="SM14">
            <v>0</v>
          </cell>
          <cell r="SN14">
            <v>0</v>
          </cell>
          <cell r="SO14">
            <v>0</v>
          </cell>
          <cell r="SP14">
            <v>0</v>
          </cell>
          <cell r="SQ14">
            <v>0</v>
          </cell>
          <cell r="SR14">
            <v>0</v>
          </cell>
          <cell r="SS14">
            <v>0</v>
          </cell>
          <cell r="ST14">
            <v>0</v>
          </cell>
          <cell r="SU14">
            <v>0</v>
          </cell>
          <cell r="SV14">
            <v>0</v>
          </cell>
          <cell r="SW14">
            <v>0</v>
          </cell>
          <cell r="SX14">
            <v>0</v>
          </cell>
          <cell r="SY14">
            <v>0</v>
          </cell>
          <cell r="SZ14">
            <v>0</v>
          </cell>
          <cell r="TA14">
            <v>0</v>
          </cell>
          <cell r="TB14">
            <v>0</v>
          </cell>
          <cell r="TC14">
            <v>0</v>
          </cell>
          <cell r="TD14">
            <v>0</v>
          </cell>
          <cell r="TE14">
            <v>0</v>
          </cell>
          <cell r="TF14">
            <v>0</v>
          </cell>
          <cell r="TG14">
            <v>0</v>
          </cell>
          <cell r="TH14">
            <v>0</v>
          </cell>
          <cell r="TI14">
            <v>0</v>
          </cell>
          <cell r="TJ14">
            <v>0</v>
          </cell>
          <cell r="TK14">
            <v>0</v>
          </cell>
          <cell r="TL14">
            <v>0</v>
          </cell>
          <cell r="TM14">
            <v>0</v>
          </cell>
          <cell r="TN14">
            <v>0</v>
          </cell>
          <cell r="TO14">
            <v>0</v>
          </cell>
          <cell r="TP14">
            <v>0</v>
          </cell>
          <cell r="TQ14">
            <v>0</v>
          </cell>
          <cell r="TR14">
            <v>0</v>
          </cell>
          <cell r="TS14">
            <v>0</v>
          </cell>
          <cell r="TT14">
            <v>0</v>
          </cell>
          <cell r="TU14">
            <v>0</v>
          </cell>
          <cell r="TV14">
            <v>0</v>
          </cell>
          <cell r="TW14">
            <v>0</v>
          </cell>
          <cell r="TX14">
            <v>0</v>
          </cell>
          <cell r="TY14">
            <v>0</v>
          </cell>
          <cell r="TZ14">
            <v>0</v>
          </cell>
          <cell r="UA14">
            <v>0</v>
          </cell>
          <cell r="UB14">
            <v>0</v>
          </cell>
          <cell r="UC14">
            <v>0</v>
          </cell>
          <cell r="UD14">
            <v>0</v>
          </cell>
          <cell r="UE14">
            <v>0</v>
          </cell>
          <cell r="UF14">
            <v>0</v>
          </cell>
          <cell r="UG14">
            <v>0</v>
          </cell>
          <cell r="UH14">
            <v>0</v>
          </cell>
          <cell r="UI14">
            <v>0</v>
          </cell>
          <cell r="UJ14">
            <v>0</v>
          </cell>
          <cell r="UK14">
            <v>0</v>
          </cell>
          <cell r="UL14">
            <v>0</v>
          </cell>
          <cell r="UM14">
            <v>0</v>
          </cell>
          <cell r="UN14">
            <v>0</v>
          </cell>
          <cell r="UO14">
            <v>0</v>
          </cell>
          <cell r="UP14">
            <v>0</v>
          </cell>
          <cell r="UQ14">
            <v>0</v>
          </cell>
          <cell r="UR14">
            <v>0</v>
          </cell>
          <cell r="US14">
            <v>0</v>
          </cell>
          <cell r="UT14">
            <v>0</v>
          </cell>
          <cell r="UU14">
            <v>0</v>
          </cell>
          <cell r="UV14">
            <v>0</v>
          </cell>
          <cell r="UW14">
            <v>0</v>
          </cell>
          <cell r="UX14">
            <v>0</v>
          </cell>
          <cell r="UY14">
            <v>0</v>
          </cell>
          <cell r="UZ14">
            <v>0</v>
          </cell>
          <cell r="VA14">
            <v>0</v>
          </cell>
          <cell r="VB14">
            <v>0</v>
          </cell>
          <cell r="VC14">
            <v>0</v>
          </cell>
          <cell r="VD14">
            <v>0</v>
          </cell>
          <cell r="VE14">
            <v>0</v>
          </cell>
          <cell r="VF14">
            <v>0</v>
          </cell>
          <cell r="VG14">
            <v>0</v>
          </cell>
          <cell r="VH14">
            <v>0</v>
          </cell>
          <cell r="VI14">
            <v>0</v>
          </cell>
          <cell r="VJ14">
            <v>0</v>
          </cell>
          <cell r="VK14">
            <v>0</v>
          </cell>
          <cell r="VL14">
            <v>0</v>
          </cell>
          <cell r="VM14">
            <v>0</v>
          </cell>
          <cell r="VN14">
            <v>0</v>
          </cell>
          <cell r="VO14">
            <v>0</v>
          </cell>
          <cell r="VP14">
            <v>0</v>
          </cell>
          <cell r="VQ14">
            <v>0</v>
          </cell>
          <cell r="VR14">
            <v>0</v>
          </cell>
          <cell r="VS14">
            <v>0</v>
          </cell>
          <cell r="VT14">
            <v>0</v>
          </cell>
          <cell r="VU14">
            <v>0</v>
          </cell>
          <cell r="VV14">
            <v>0</v>
          </cell>
          <cell r="VW14">
            <v>0</v>
          </cell>
          <cell r="VX14">
            <v>0</v>
          </cell>
          <cell r="VY14">
            <v>0</v>
          </cell>
          <cell r="VZ14">
            <v>0</v>
          </cell>
          <cell r="WA14">
            <v>0</v>
          </cell>
          <cell r="WB14">
            <v>0</v>
          </cell>
          <cell r="WC14">
            <v>0</v>
          </cell>
          <cell r="WD14">
            <v>0</v>
          </cell>
          <cell r="WE14">
            <v>0</v>
          </cell>
          <cell r="WF14">
            <v>0</v>
          </cell>
          <cell r="WG14">
            <v>0</v>
          </cell>
          <cell r="WH14">
            <v>0</v>
          </cell>
          <cell r="WI14">
            <v>0</v>
          </cell>
          <cell r="WJ14">
            <v>0</v>
          </cell>
          <cell r="WK14">
            <v>0</v>
          </cell>
          <cell r="WL14">
            <v>0</v>
          </cell>
          <cell r="WM14">
            <v>0</v>
          </cell>
          <cell r="WN14">
            <v>0</v>
          </cell>
          <cell r="WO14">
            <v>0</v>
          </cell>
          <cell r="WP14">
            <v>0</v>
          </cell>
          <cell r="WQ14">
            <v>0</v>
          </cell>
          <cell r="WR14">
            <v>0</v>
          </cell>
          <cell r="WS14">
            <v>0</v>
          </cell>
          <cell r="WT14">
            <v>0</v>
          </cell>
          <cell r="WU14">
            <v>0</v>
          </cell>
          <cell r="WV14">
            <v>0</v>
          </cell>
          <cell r="WW14">
            <v>0</v>
          </cell>
          <cell r="WX14">
            <v>0</v>
          </cell>
          <cell r="WY14">
            <v>0</v>
          </cell>
          <cell r="WZ14">
            <v>0</v>
          </cell>
          <cell r="XA14">
            <v>0</v>
          </cell>
          <cell r="XB14">
            <v>0</v>
          </cell>
          <cell r="XC14">
            <v>0</v>
          </cell>
          <cell r="XD14">
            <v>0</v>
          </cell>
          <cell r="XE14">
            <v>0</v>
          </cell>
          <cell r="XF14">
            <v>0</v>
          </cell>
          <cell r="XG14">
            <v>0</v>
          </cell>
          <cell r="XH14">
            <v>0</v>
          </cell>
          <cell r="XI14">
            <v>0</v>
          </cell>
          <cell r="XJ14">
            <v>0</v>
          </cell>
          <cell r="XK14">
            <v>0</v>
          </cell>
          <cell r="XL14">
            <v>0</v>
          </cell>
          <cell r="XM14">
            <v>0</v>
          </cell>
          <cell r="XN14">
            <v>0</v>
          </cell>
          <cell r="XO14">
            <v>0</v>
          </cell>
          <cell r="XP14">
            <v>0</v>
          </cell>
          <cell r="XQ14">
            <v>0</v>
          </cell>
        </row>
        <row r="15">
          <cell r="C15">
            <v>139.02964910000003</v>
          </cell>
          <cell r="G15" t="str">
            <v>Otros Recursos Nacionales</v>
          </cell>
          <cell r="BN15">
            <v>17022845.039999999</v>
          </cell>
          <cell r="BO15">
            <v>2407601.9500000002</v>
          </cell>
          <cell r="BP15">
            <v>0</v>
          </cell>
          <cell r="BQ15">
            <v>0</v>
          </cell>
          <cell r="BR15">
            <v>0</v>
          </cell>
          <cell r="BS15">
            <v>0</v>
          </cell>
          <cell r="BT15">
            <v>17076364.259999998</v>
          </cell>
          <cell r="BU15">
            <v>2474844.1399999997</v>
          </cell>
          <cell r="BV15">
            <v>0</v>
          </cell>
          <cell r="BW15">
            <v>0</v>
          </cell>
          <cell r="BX15">
            <v>0</v>
          </cell>
          <cell r="BY15">
            <v>0</v>
          </cell>
          <cell r="BZ15">
            <v>18175364.189999998</v>
          </cell>
          <cell r="CA15">
            <v>2515565.42</v>
          </cell>
          <cell r="CB15">
            <v>0</v>
          </cell>
          <cell r="CC15">
            <v>0</v>
          </cell>
          <cell r="CD15">
            <v>0</v>
          </cell>
          <cell r="CE15">
            <v>0</v>
          </cell>
          <cell r="CF15">
            <v>16755420.639999999</v>
          </cell>
          <cell r="CG15">
            <v>2708483.2</v>
          </cell>
          <cell r="CH15">
            <v>0</v>
          </cell>
          <cell r="CI15">
            <v>0</v>
          </cell>
          <cell r="CJ15">
            <v>0</v>
          </cell>
          <cell r="CK15">
            <v>0</v>
          </cell>
          <cell r="CL15">
            <v>13625563.790000001</v>
          </cell>
          <cell r="CM15">
            <v>2886926.9299999997</v>
          </cell>
          <cell r="CN15">
            <v>0</v>
          </cell>
          <cell r="CO15">
            <v>0</v>
          </cell>
          <cell r="CP15">
            <v>0</v>
          </cell>
          <cell r="CQ15">
            <v>0</v>
          </cell>
          <cell r="CR15">
            <v>11247107.850000001</v>
          </cell>
          <cell r="CS15">
            <v>2938399.6799999997</v>
          </cell>
          <cell r="CT15">
            <v>0</v>
          </cell>
          <cell r="CU15">
            <v>0</v>
          </cell>
          <cell r="CV15">
            <v>0</v>
          </cell>
          <cell r="CW15">
            <v>0</v>
          </cell>
          <cell r="CX15">
            <v>10082558.559999999</v>
          </cell>
          <cell r="CY15">
            <v>3298758.38</v>
          </cell>
          <cell r="CZ15">
            <v>0</v>
          </cell>
          <cell r="DA15">
            <v>0</v>
          </cell>
          <cell r="DB15">
            <v>0</v>
          </cell>
          <cell r="DC15">
            <v>0</v>
          </cell>
          <cell r="DD15">
            <v>9107856.4499999993</v>
          </cell>
          <cell r="DE15">
            <v>3420184.87</v>
          </cell>
          <cell r="DF15">
            <v>0</v>
          </cell>
          <cell r="DG15">
            <v>0</v>
          </cell>
          <cell r="DH15">
            <v>0</v>
          </cell>
          <cell r="DI15">
            <v>0</v>
          </cell>
          <cell r="DJ15">
            <v>8056222.79</v>
          </cell>
          <cell r="DK15">
            <v>3450555.63</v>
          </cell>
          <cell r="DL15">
            <v>0</v>
          </cell>
          <cell r="DM15">
            <v>0</v>
          </cell>
          <cell r="DN15">
            <v>0</v>
          </cell>
          <cell r="DO15">
            <v>0</v>
          </cell>
          <cell r="DP15">
            <v>6670322.4600000009</v>
          </cell>
          <cell r="DQ15">
            <v>3787456.05</v>
          </cell>
          <cell r="DR15">
            <v>0</v>
          </cell>
          <cell r="DS15">
            <v>0</v>
          </cell>
          <cell r="DT15">
            <v>0</v>
          </cell>
          <cell r="DU15">
            <v>0</v>
          </cell>
          <cell r="DV15">
            <v>5437563.4000000004</v>
          </cell>
          <cell r="DW15">
            <v>3938095.86</v>
          </cell>
          <cell r="DX15">
            <v>0</v>
          </cell>
          <cell r="DY15">
            <v>0</v>
          </cell>
          <cell r="DZ15">
            <v>0</v>
          </cell>
          <cell r="EA15">
            <v>0</v>
          </cell>
          <cell r="EB15">
            <v>4166281.4799999995</v>
          </cell>
          <cell r="EC15">
            <v>4051331.03</v>
          </cell>
          <cell r="ED15">
            <v>0</v>
          </cell>
          <cell r="EE15">
            <v>0</v>
          </cell>
          <cell r="EF15">
            <v>0</v>
          </cell>
          <cell r="EG15">
            <v>0</v>
          </cell>
          <cell r="EH15">
            <v>3065156.2600000002</v>
          </cell>
          <cell r="EI15">
            <v>4105070.21</v>
          </cell>
          <cell r="EJ15">
            <v>0</v>
          </cell>
          <cell r="EK15">
            <v>0</v>
          </cell>
          <cell r="EL15">
            <v>0</v>
          </cell>
          <cell r="EM15">
            <v>0</v>
          </cell>
          <cell r="EN15">
            <v>2469784.2600000002</v>
          </cell>
          <cell r="EO15">
            <v>4361309.71</v>
          </cell>
          <cell r="EP15">
            <v>0</v>
          </cell>
          <cell r="EQ15">
            <v>0</v>
          </cell>
          <cell r="ER15">
            <v>0</v>
          </cell>
          <cell r="ES15">
            <v>0</v>
          </cell>
          <cell r="ET15">
            <v>2142435.67</v>
          </cell>
          <cell r="EU15">
            <v>4578616.8100000005</v>
          </cell>
          <cell r="EV15">
            <v>0</v>
          </cell>
          <cell r="EW15">
            <v>0</v>
          </cell>
          <cell r="EX15">
            <v>0</v>
          </cell>
          <cell r="EY15">
            <v>0</v>
          </cell>
          <cell r="EZ15">
            <v>1941327.2399999998</v>
          </cell>
          <cell r="FA15">
            <v>4673223.2799999993</v>
          </cell>
          <cell r="FB15">
            <v>0</v>
          </cell>
          <cell r="FC15">
            <v>0</v>
          </cell>
          <cell r="FD15">
            <v>0</v>
          </cell>
          <cell r="FE15">
            <v>0</v>
          </cell>
          <cell r="FF15">
            <v>1799268.84</v>
          </cell>
          <cell r="FG15">
            <v>4760220.41</v>
          </cell>
          <cell r="FH15">
            <v>0</v>
          </cell>
          <cell r="FI15">
            <v>0</v>
          </cell>
          <cell r="FJ15">
            <v>0</v>
          </cell>
          <cell r="FK15">
            <v>0</v>
          </cell>
          <cell r="FL15">
            <v>1582347.61</v>
          </cell>
          <cell r="FM15">
            <v>4970436.4000000004</v>
          </cell>
          <cell r="FN15">
            <v>0</v>
          </cell>
          <cell r="FO15">
            <v>0</v>
          </cell>
          <cell r="FP15">
            <v>0</v>
          </cell>
          <cell r="FQ15">
            <v>0</v>
          </cell>
          <cell r="FR15">
            <v>1386725.18</v>
          </cell>
          <cell r="FS15">
            <v>5185092.6899999995</v>
          </cell>
          <cell r="FT15">
            <v>0</v>
          </cell>
          <cell r="FU15">
            <v>0</v>
          </cell>
          <cell r="FV15">
            <v>0</v>
          </cell>
          <cell r="FW15">
            <v>0</v>
          </cell>
          <cell r="FX15">
            <v>1198875.69</v>
          </cell>
          <cell r="FY15">
            <v>5252247.91</v>
          </cell>
          <cell r="FZ15">
            <v>0</v>
          </cell>
          <cell r="GA15">
            <v>0</v>
          </cell>
          <cell r="GB15">
            <v>0</v>
          </cell>
          <cell r="GC15">
            <v>0</v>
          </cell>
          <cell r="GD15">
            <v>1020627.61</v>
          </cell>
          <cell r="GE15">
            <v>5327147.32</v>
          </cell>
          <cell r="GF15">
            <v>0</v>
          </cell>
          <cell r="GG15">
            <v>0</v>
          </cell>
          <cell r="GH15">
            <v>0</v>
          </cell>
          <cell r="GI15">
            <v>0</v>
          </cell>
          <cell r="GJ15">
            <v>886830.23</v>
          </cell>
          <cell r="GK15">
            <v>5551014.1299999999</v>
          </cell>
          <cell r="GL15">
            <v>0</v>
          </cell>
          <cell r="GM15">
            <v>0</v>
          </cell>
          <cell r="GN15">
            <v>0</v>
          </cell>
          <cell r="GO15">
            <v>0</v>
          </cell>
          <cell r="GP15">
            <v>800069.86</v>
          </cell>
          <cell r="GQ15">
            <v>5588226.46</v>
          </cell>
          <cell r="GR15">
            <v>0</v>
          </cell>
          <cell r="GS15">
            <v>0</v>
          </cell>
          <cell r="GT15">
            <v>0</v>
          </cell>
          <cell r="GU15">
            <v>0</v>
          </cell>
          <cell r="GV15">
            <v>725006.69</v>
          </cell>
          <cell r="GW15">
            <v>5611060.8900000006</v>
          </cell>
          <cell r="GX15">
            <v>0</v>
          </cell>
          <cell r="GY15">
            <v>0</v>
          </cell>
          <cell r="GZ15">
            <v>0</v>
          </cell>
          <cell r="HA15">
            <v>0</v>
          </cell>
          <cell r="HB15">
            <v>641528.16999999993</v>
          </cell>
          <cell r="HC15">
            <v>5832944.9299999997</v>
          </cell>
          <cell r="HD15">
            <v>0</v>
          </cell>
          <cell r="HE15">
            <v>0</v>
          </cell>
          <cell r="HF15">
            <v>0</v>
          </cell>
          <cell r="HG15">
            <v>0</v>
          </cell>
          <cell r="HH15">
            <v>543613.13</v>
          </cell>
          <cell r="HI15">
            <v>6023003.2400000002</v>
          </cell>
          <cell r="HJ15">
            <v>0</v>
          </cell>
          <cell r="HK15">
            <v>0</v>
          </cell>
          <cell r="HL15">
            <v>0</v>
          </cell>
          <cell r="HM15">
            <v>0</v>
          </cell>
          <cell r="HN15">
            <v>461985.12</v>
          </cell>
          <cell r="HO15">
            <v>6094968.3799999999</v>
          </cell>
          <cell r="HP15">
            <v>0</v>
          </cell>
          <cell r="HQ15">
            <v>0</v>
          </cell>
          <cell r="HR15">
            <v>0</v>
          </cell>
          <cell r="HS15">
            <v>0</v>
          </cell>
          <cell r="HT15">
            <v>377371.32</v>
          </cell>
          <cell r="HU15">
            <v>6248290.1200000001</v>
          </cell>
          <cell r="HV15">
            <v>0</v>
          </cell>
          <cell r="HW15">
            <v>0</v>
          </cell>
          <cell r="HX15">
            <v>0</v>
          </cell>
          <cell r="HY15">
            <v>0</v>
          </cell>
          <cell r="HZ15">
            <v>285424.57</v>
          </cell>
          <cell r="IA15">
            <v>6557098.2799999993</v>
          </cell>
          <cell r="IB15">
            <v>0</v>
          </cell>
          <cell r="IC15">
            <v>0</v>
          </cell>
          <cell r="ID15">
            <v>0</v>
          </cell>
          <cell r="IE15">
            <v>0</v>
          </cell>
          <cell r="IF15">
            <v>184826.27</v>
          </cell>
          <cell r="IG15">
            <v>4170935.81</v>
          </cell>
          <cell r="IH15">
            <v>0</v>
          </cell>
          <cell r="II15">
            <v>0</v>
          </cell>
          <cell r="IJ15">
            <v>0</v>
          </cell>
          <cell r="IK15">
            <v>0</v>
          </cell>
          <cell r="IL15">
            <v>126169.60000000001</v>
          </cell>
          <cell r="IM15">
            <v>4275422.45</v>
          </cell>
          <cell r="IN15">
            <v>0</v>
          </cell>
          <cell r="IO15">
            <v>0</v>
          </cell>
          <cell r="IP15">
            <v>0</v>
          </cell>
          <cell r="IQ15">
            <v>0</v>
          </cell>
          <cell r="IR15">
            <v>64641.07</v>
          </cell>
          <cell r="IS15">
            <v>4392713.4400000004</v>
          </cell>
          <cell r="IT15">
            <v>0</v>
          </cell>
          <cell r="IU15">
            <v>0</v>
          </cell>
          <cell r="IV15">
            <v>0</v>
          </cell>
          <cell r="IW15">
            <v>0</v>
          </cell>
          <cell r="IX15">
            <v>0</v>
          </cell>
          <cell r="IY15">
            <v>0</v>
          </cell>
          <cell r="IZ15">
            <v>0</v>
          </cell>
          <cell r="JA15">
            <v>0</v>
          </cell>
          <cell r="JB15">
            <v>0</v>
          </cell>
          <cell r="JC15">
            <v>0</v>
          </cell>
          <cell r="JD15">
            <v>0</v>
          </cell>
          <cell r="JE15">
            <v>0</v>
          </cell>
          <cell r="JF15">
            <v>0</v>
          </cell>
          <cell r="JG15">
            <v>0</v>
          </cell>
          <cell r="JH15">
            <v>0</v>
          </cell>
          <cell r="JI15">
            <v>0</v>
          </cell>
          <cell r="JJ15">
            <v>0</v>
          </cell>
          <cell r="JK15">
            <v>0</v>
          </cell>
          <cell r="JL15">
            <v>0</v>
          </cell>
          <cell r="JM15">
            <v>0</v>
          </cell>
          <cell r="JN15">
            <v>0</v>
          </cell>
          <cell r="JO15">
            <v>0</v>
          </cell>
          <cell r="JP15">
            <v>0</v>
          </cell>
          <cell r="JQ15">
            <v>0</v>
          </cell>
          <cell r="JR15">
            <v>0</v>
          </cell>
          <cell r="JS15">
            <v>0</v>
          </cell>
          <cell r="JT15">
            <v>0</v>
          </cell>
          <cell r="JU15">
            <v>0</v>
          </cell>
          <cell r="JV15">
            <v>0</v>
          </cell>
          <cell r="JW15">
            <v>0</v>
          </cell>
          <cell r="JX15">
            <v>0</v>
          </cell>
          <cell r="JY15">
            <v>0</v>
          </cell>
          <cell r="JZ15">
            <v>0</v>
          </cell>
          <cell r="KA15">
            <v>0</v>
          </cell>
          <cell r="KB15">
            <v>0</v>
          </cell>
          <cell r="KC15">
            <v>0</v>
          </cell>
          <cell r="KD15">
            <v>0</v>
          </cell>
          <cell r="KE15">
            <v>0</v>
          </cell>
          <cell r="KF15">
            <v>0</v>
          </cell>
          <cell r="KG15">
            <v>0</v>
          </cell>
          <cell r="KH15">
            <v>0</v>
          </cell>
          <cell r="KI15">
            <v>0</v>
          </cell>
          <cell r="KJ15">
            <v>0</v>
          </cell>
          <cell r="KK15">
            <v>0</v>
          </cell>
          <cell r="KL15">
            <v>0</v>
          </cell>
          <cell r="KM15">
            <v>0</v>
          </cell>
          <cell r="KN15">
            <v>0</v>
          </cell>
          <cell r="KO15">
            <v>0</v>
          </cell>
          <cell r="KP15">
            <v>0</v>
          </cell>
          <cell r="KQ15">
            <v>0</v>
          </cell>
          <cell r="KR15">
            <v>0</v>
          </cell>
          <cell r="KS15">
            <v>0</v>
          </cell>
          <cell r="KT15">
            <v>0</v>
          </cell>
          <cell r="KU15">
            <v>0</v>
          </cell>
          <cell r="KV15">
            <v>0</v>
          </cell>
          <cell r="KW15">
            <v>0</v>
          </cell>
          <cell r="KX15">
            <v>0</v>
          </cell>
          <cell r="KY15">
            <v>0</v>
          </cell>
          <cell r="KZ15">
            <v>0</v>
          </cell>
          <cell r="LA15">
            <v>0</v>
          </cell>
          <cell r="LB15">
            <v>0</v>
          </cell>
          <cell r="LC15">
            <v>0</v>
          </cell>
          <cell r="LD15">
            <v>0</v>
          </cell>
          <cell r="LE15">
            <v>0</v>
          </cell>
          <cell r="LF15">
            <v>0</v>
          </cell>
          <cell r="LG15">
            <v>0</v>
          </cell>
          <cell r="LH15">
            <v>0</v>
          </cell>
          <cell r="LI15">
            <v>0</v>
          </cell>
          <cell r="LJ15">
            <v>0</v>
          </cell>
          <cell r="LK15">
            <v>0</v>
          </cell>
          <cell r="LL15">
            <v>0</v>
          </cell>
          <cell r="LM15">
            <v>0</v>
          </cell>
          <cell r="LN15">
            <v>0</v>
          </cell>
          <cell r="LO15">
            <v>0</v>
          </cell>
          <cell r="LP15">
            <v>0</v>
          </cell>
          <cell r="LQ15">
            <v>0</v>
          </cell>
          <cell r="LR15">
            <v>0</v>
          </cell>
          <cell r="LS15">
            <v>0</v>
          </cell>
          <cell r="LT15">
            <v>0</v>
          </cell>
          <cell r="LU15">
            <v>0</v>
          </cell>
          <cell r="LV15">
            <v>0</v>
          </cell>
          <cell r="LW15">
            <v>0</v>
          </cell>
          <cell r="LX15">
            <v>0</v>
          </cell>
          <cell r="LY15">
            <v>0</v>
          </cell>
          <cell r="LZ15">
            <v>0</v>
          </cell>
          <cell r="MA15">
            <v>0</v>
          </cell>
          <cell r="MB15">
            <v>0</v>
          </cell>
          <cell r="MC15">
            <v>0</v>
          </cell>
          <cell r="MD15">
            <v>0</v>
          </cell>
          <cell r="ME15">
            <v>0</v>
          </cell>
          <cell r="MF15">
            <v>0</v>
          </cell>
          <cell r="MG15">
            <v>0</v>
          </cell>
          <cell r="MH15">
            <v>0</v>
          </cell>
          <cell r="MI15">
            <v>0</v>
          </cell>
          <cell r="MJ15">
            <v>0</v>
          </cell>
          <cell r="MK15">
            <v>0</v>
          </cell>
          <cell r="ML15">
            <v>0</v>
          </cell>
          <cell r="MM15">
            <v>0</v>
          </cell>
          <cell r="MN15">
            <v>0</v>
          </cell>
          <cell r="MO15">
            <v>0</v>
          </cell>
          <cell r="MP15">
            <v>0</v>
          </cell>
          <cell r="MQ15">
            <v>0</v>
          </cell>
          <cell r="MR15">
            <v>0</v>
          </cell>
          <cell r="MS15">
            <v>0</v>
          </cell>
          <cell r="MT15">
            <v>0</v>
          </cell>
          <cell r="MU15">
            <v>0</v>
          </cell>
          <cell r="MV15">
            <v>0</v>
          </cell>
          <cell r="MW15">
            <v>0</v>
          </cell>
          <cell r="MX15">
            <v>0</v>
          </cell>
          <cell r="MY15">
            <v>0</v>
          </cell>
          <cell r="MZ15">
            <v>0</v>
          </cell>
          <cell r="NA15">
            <v>0</v>
          </cell>
          <cell r="NB15">
            <v>0</v>
          </cell>
          <cell r="NC15">
            <v>0</v>
          </cell>
          <cell r="ND15">
            <v>0</v>
          </cell>
          <cell r="NE15">
            <v>0</v>
          </cell>
          <cell r="NF15">
            <v>0</v>
          </cell>
          <cell r="NG15">
            <v>0</v>
          </cell>
          <cell r="NH15">
            <v>0</v>
          </cell>
          <cell r="NI15">
            <v>0</v>
          </cell>
          <cell r="NJ15">
            <v>0</v>
          </cell>
          <cell r="NK15">
            <v>0</v>
          </cell>
          <cell r="NL15">
            <v>0</v>
          </cell>
          <cell r="NM15">
            <v>0</v>
          </cell>
          <cell r="NN15">
            <v>0</v>
          </cell>
          <cell r="NO15">
            <v>0</v>
          </cell>
          <cell r="NP15">
            <v>0</v>
          </cell>
          <cell r="NQ15">
            <v>0</v>
          </cell>
          <cell r="NR15">
            <v>0</v>
          </cell>
          <cell r="NS15">
            <v>0</v>
          </cell>
          <cell r="NT15">
            <v>0</v>
          </cell>
          <cell r="NU15">
            <v>0</v>
          </cell>
          <cell r="NV15">
            <v>0</v>
          </cell>
          <cell r="NW15">
            <v>0</v>
          </cell>
          <cell r="NX15">
            <v>0</v>
          </cell>
          <cell r="NY15">
            <v>0</v>
          </cell>
          <cell r="NZ15">
            <v>0</v>
          </cell>
          <cell r="OA15">
            <v>0</v>
          </cell>
          <cell r="OB15">
            <v>0</v>
          </cell>
          <cell r="OC15">
            <v>0</v>
          </cell>
          <cell r="OD15">
            <v>0</v>
          </cell>
          <cell r="OE15">
            <v>0</v>
          </cell>
          <cell r="OF15">
            <v>0</v>
          </cell>
          <cell r="OG15">
            <v>0</v>
          </cell>
          <cell r="OH15">
            <v>0</v>
          </cell>
          <cell r="OI15">
            <v>0</v>
          </cell>
          <cell r="OJ15">
            <v>0</v>
          </cell>
          <cell r="OK15">
            <v>0</v>
          </cell>
          <cell r="OL15">
            <v>0</v>
          </cell>
          <cell r="OM15">
            <v>0</v>
          </cell>
          <cell r="ON15">
            <v>0</v>
          </cell>
          <cell r="OO15">
            <v>0</v>
          </cell>
          <cell r="OP15">
            <v>0</v>
          </cell>
          <cell r="OQ15">
            <v>0</v>
          </cell>
          <cell r="OR15">
            <v>0</v>
          </cell>
          <cell r="OS15">
            <v>0</v>
          </cell>
          <cell r="OT15">
            <v>0</v>
          </cell>
          <cell r="OU15">
            <v>0</v>
          </cell>
          <cell r="OV15">
            <v>0</v>
          </cell>
          <cell r="OW15">
            <v>0</v>
          </cell>
          <cell r="OX15">
            <v>0</v>
          </cell>
          <cell r="OY15">
            <v>0</v>
          </cell>
          <cell r="OZ15">
            <v>0</v>
          </cell>
          <cell r="PA15">
            <v>0</v>
          </cell>
          <cell r="PB15">
            <v>0</v>
          </cell>
          <cell r="PC15">
            <v>0</v>
          </cell>
          <cell r="PD15">
            <v>0</v>
          </cell>
          <cell r="PE15">
            <v>0</v>
          </cell>
          <cell r="PF15">
            <v>0</v>
          </cell>
          <cell r="PG15">
            <v>0</v>
          </cell>
          <cell r="PH15">
            <v>0</v>
          </cell>
          <cell r="PI15">
            <v>0</v>
          </cell>
          <cell r="PJ15">
            <v>0</v>
          </cell>
          <cell r="PK15">
            <v>0</v>
          </cell>
          <cell r="PL15">
            <v>0</v>
          </cell>
          <cell r="PM15">
            <v>0</v>
          </cell>
          <cell r="PN15">
            <v>0</v>
          </cell>
          <cell r="PO15">
            <v>0</v>
          </cell>
          <cell r="PP15">
            <v>0</v>
          </cell>
          <cell r="PQ15">
            <v>0</v>
          </cell>
          <cell r="PR15">
            <v>0</v>
          </cell>
          <cell r="PS15">
            <v>0</v>
          </cell>
          <cell r="PT15">
            <v>0</v>
          </cell>
          <cell r="PU15">
            <v>0</v>
          </cell>
          <cell r="PV15">
            <v>0</v>
          </cell>
          <cell r="PW15">
            <v>0</v>
          </cell>
          <cell r="PX15">
            <v>0</v>
          </cell>
          <cell r="PY15">
            <v>0</v>
          </cell>
          <cell r="PZ15">
            <v>0</v>
          </cell>
          <cell r="QA15">
            <v>0</v>
          </cell>
          <cell r="QB15">
            <v>0</v>
          </cell>
          <cell r="QC15">
            <v>0</v>
          </cell>
          <cell r="QD15">
            <v>0</v>
          </cell>
          <cell r="QE15">
            <v>0</v>
          </cell>
          <cell r="QF15">
            <v>0</v>
          </cell>
          <cell r="QG15">
            <v>0</v>
          </cell>
          <cell r="QH15">
            <v>0</v>
          </cell>
          <cell r="QI15">
            <v>0</v>
          </cell>
          <cell r="QJ15">
            <v>0</v>
          </cell>
          <cell r="QK15">
            <v>0</v>
          </cell>
          <cell r="QL15">
            <v>0</v>
          </cell>
          <cell r="QM15">
            <v>0</v>
          </cell>
          <cell r="QN15">
            <v>0</v>
          </cell>
          <cell r="QO15">
            <v>0</v>
          </cell>
          <cell r="QP15">
            <v>0</v>
          </cell>
          <cell r="QQ15">
            <v>0</v>
          </cell>
          <cell r="QR15">
            <v>0</v>
          </cell>
          <cell r="QS15">
            <v>0</v>
          </cell>
          <cell r="QT15">
            <v>0</v>
          </cell>
          <cell r="QU15">
            <v>0</v>
          </cell>
          <cell r="QV15">
            <v>0</v>
          </cell>
          <cell r="QW15">
            <v>0</v>
          </cell>
          <cell r="QX15">
            <v>0</v>
          </cell>
          <cell r="QY15">
            <v>0</v>
          </cell>
          <cell r="QZ15">
            <v>0</v>
          </cell>
          <cell r="RA15">
            <v>0</v>
          </cell>
          <cell r="RB15">
            <v>0</v>
          </cell>
          <cell r="RC15">
            <v>0</v>
          </cell>
          <cell r="RD15">
            <v>0</v>
          </cell>
          <cell r="RE15">
            <v>0</v>
          </cell>
          <cell r="RF15">
            <v>0</v>
          </cell>
          <cell r="RG15">
            <v>0</v>
          </cell>
          <cell r="RH15">
            <v>0</v>
          </cell>
          <cell r="RI15">
            <v>0</v>
          </cell>
          <cell r="RJ15">
            <v>0</v>
          </cell>
          <cell r="RK15">
            <v>0</v>
          </cell>
          <cell r="RL15">
            <v>0</v>
          </cell>
          <cell r="RM15">
            <v>0</v>
          </cell>
          <cell r="RN15">
            <v>0</v>
          </cell>
          <cell r="RO15">
            <v>0</v>
          </cell>
          <cell r="RP15">
            <v>0</v>
          </cell>
          <cell r="RQ15">
            <v>0</v>
          </cell>
          <cell r="RR15">
            <v>0</v>
          </cell>
          <cell r="RS15">
            <v>0</v>
          </cell>
          <cell r="RT15">
            <v>0</v>
          </cell>
          <cell r="RU15">
            <v>0</v>
          </cell>
          <cell r="RV15">
            <v>0</v>
          </cell>
          <cell r="RW15">
            <v>0</v>
          </cell>
          <cell r="RX15">
            <v>0</v>
          </cell>
          <cell r="RY15">
            <v>0</v>
          </cell>
          <cell r="RZ15">
            <v>0</v>
          </cell>
          <cell r="SA15">
            <v>0</v>
          </cell>
          <cell r="SB15">
            <v>0</v>
          </cell>
          <cell r="SC15">
            <v>0</v>
          </cell>
          <cell r="SD15">
            <v>0</v>
          </cell>
          <cell r="SE15">
            <v>0</v>
          </cell>
          <cell r="SF15">
            <v>0</v>
          </cell>
          <cell r="SG15">
            <v>0</v>
          </cell>
          <cell r="SH15">
            <v>0</v>
          </cell>
          <cell r="SI15">
            <v>0</v>
          </cell>
          <cell r="SJ15">
            <v>0</v>
          </cell>
          <cell r="SK15">
            <v>0</v>
          </cell>
          <cell r="SL15">
            <v>0</v>
          </cell>
          <cell r="SM15">
            <v>0</v>
          </cell>
          <cell r="SN15">
            <v>0</v>
          </cell>
          <cell r="SO15">
            <v>0</v>
          </cell>
          <cell r="SP15">
            <v>0</v>
          </cell>
          <cell r="SQ15">
            <v>0</v>
          </cell>
          <cell r="SR15">
            <v>0</v>
          </cell>
          <cell r="SS15">
            <v>0</v>
          </cell>
          <cell r="ST15">
            <v>0</v>
          </cell>
          <cell r="SU15">
            <v>0</v>
          </cell>
          <cell r="SV15">
            <v>0</v>
          </cell>
          <cell r="SW15">
            <v>0</v>
          </cell>
          <cell r="SX15">
            <v>0</v>
          </cell>
          <cell r="SY15">
            <v>0</v>
          </cell>
          <cell r="SZ15">
            <v>0</v>
          </cell>
          <cell r="TA15">
            <v>0</v>
          </cell>
          <cell r="TB15">
            <v>0</v>
          </cell>
          <cell r="TC15">
            <v>0</v>
          </cell>
          <cell r="TD15">
            <v>0</v>
          </cell>
          <cell r="TE15">
            <v>0</v>
          </cell>
          <cell r="TF15">
            <v>0</v>
          </cell>
          <cell r="TG15">
            <v>0</v>
          </cell>
          <cell r="TH15">
            <v>0</v>
          </cell>
          <cell r="TI15">
            <v>0</v>
          </cell>
          <cell r="TJ15">
            <v>0</v>
          </cell>
          <cell r="TK15">
            <v>0</v>
          </cell>
          <cell r="TL15">
            <v>0</v>
          </cell>
          <cell r="TM15">
            <v>0</v>
          </cell>
          <cell r="TN15">
            <v>0</v>
          </cell>
          <cell r="TO15">
            <v>0</v>
          </cell>
          <cell r="TP15">
            <v>0</v>
          </cell>
          <cell r="TQ15">
            <v>0</v>
          </cell>
          <cell r="TR15">
            <v>0</v>
          </cell>
          <cell r="TS15">
            <v>0</v>
          </cell>
          <cell r="TT15">
            <v>0</v>
          </cell>
          <cell r="TU15">
            <v>0</v>
          </cell>
          <cell r="TV15">
            <v>0</v>
          </cell>
          <cell r="TW15">
            <v>0</v>
          </cell>
          <cell r="TX15">
            <v>0</v>
          </cell>
          <cell r="TY15">
            <v>0</v>
          </cell>
          <cell r="TZ15">
            <v>0</v>
          </cell>
          <cell r="UA15">
            <v>0</v>
          </cell>
          <cell r="UB15">
            <v>0</v>
          </cell>
          <cell r="UC15">
            <v>0</v>
          </cell>
          <cell r="UD15">
            <v>0</v>
          </cell>
          <cell r="UE15">
            <v>0</v>
          </cell>
          <cell r="UF15">
            <v>0</v>
          </cell>
          <cell r="UG15">
            <v>0</v>
          </cell>
          <cell r="UH15">
            <v>0</v>
          </cell>
          <cell r="UI15">
            <v>0</v>
          </cell>
          <cell r="UJ15">
            <v>0</v>
          </cell>
          <cell r="UK15">
            <v>0</v>
          </cell>
          <cell r="UL15">
            <v>0</v>
          </cell>
          <cell r="UM15">
            <v>0</v>
          </cell>
          <cell r="UN15">
            <v>0</v>
          </cell>
          <cell r="UO15">
            <v>0</v>
          </cell>
          <cell r="UP15">
            <v>0</v>
          </cell>
          <cell r="UQ15">
            <v>0</v>
          </cell>
          <cell r="UR15">
            <v>0</v>
          </cell>
          <cell r="US15">
            <v>0</v>
          </cell>
          <cell r="UT15">
            <v>0</v>
          </cell>
          <cell r="UU15">
            <v>0</v>
          </cell>
          <cell r="UV15">
            <v>0</v>
          </cell>
          <cell r="UW15">
            <v>0</v>
          </cell>
          <cell r="UX15">
            <v>0</v>
          </cell>
          <cell r="UY15">
            <v>0</v>
          </cell>
          <cell r="UZ15">
            <v>0</v>
          </cell>
          <cell r="VA15">
            <v>0</v>
          </cell>
          <cell r="VB15">
            <v>0</v>
          </cell>
          <cell r="VC15">
            <v>0</v>
          </cell>
          <cell r="VD15">
            <v>0</v>
          </cell>
          <cell r="VE15">
            <v>0</v>
          </cell>
          <cell r="VF15">
            <v>0</v>
          </cell>
          <cell r="VG15">
            <v>0</v>
          </cell>
          <cell r="VH15">
            <v>0</v>
          </cell>
          <cell r="VI15">
            <v>0</v>
          </cell>
          <cell r="VJ15">
            <v>0</v>
          </cell>
          <cell r="VK15">
            <v>0</v>
          </cell>
          <cell r="VL15">
            <v>0</v>
          </cell>
          <cell r="VM15">
            <v>0</v>
          </cell>
          <cell r="VN15">
            <v>0</v>
          </cell>
          <cell r="VO15">
            <v>0</v>
          </cell>
          <cell r="VP15">
            <v>0</v>
          </cell>
          <cell r="VQ15">
            <v>0</v>
          </cell>
          <cell r="VR15">
            <v>0</v>
          </cell>
          <cell r="VS15">
            <v>0</v>
          </cell>
          <cell r="VT15">
            <v>0</v>
          </cell>
          <cell r="VU15">
            <v>0</v>
          </cell>
          <cell r="VV15">
            <v>0</v>
          </cell>
          <cell r="VW15">
            <v>0</v>
          </cell>
          <cell r="VX15">
            <v>0</v>
          </cell>
          <cell r="VY15">
            <v>0</v>
          </cell>
          <cell r="VZ15">
            <v>0</v>
          </cell>
          <cell r="WA15">
            <v>0</v>
          </cell>
          <cell r="WB15">
            <v>0</v>
          </cell>
          <cell r="WC15">
            <v>0</v>
          </cell>
          <cell r="WD15">
            <v>0</v>
          </cell>
          <cell r="WE15">
            <v>0</v>
          </cell>
          <cell r="WF15">
            <v>0</v>
          </cell>
          <cell r="WG15">
            <v>0</v>
          </cell>
          <cell r="WH15">
            <v>0</v>
          </cell>
          <cell r="WI15">
            <v>0</v>
          </cell>
          <cell r="WJ15">
            <v>0</v>
          </cell>
          <cell r="WK15">
            <v>0</v>
          </cell>
          <cell r="WL15">
            <v>0</v>
          </cell>
          <cell r="WM15">
            <v>0</v>
          </cell>
          <cell r="WN15">
            <v>0</v>
          </cell>
          <cell r="WO15">
            <v>0</v>
          </cell>
          <cell r="WP15">
            <v>0</v>
          </cell>
          <cell r="WQ15">
            <v>0</v>
          </cell>
          <cell r="WR15">
            <v>0</v>
          </cell>
          <cell r="WS15">
            <v>0</v>
          </cell>
          <cell r="WT15">
            <v>0</v>
          </cell>
          <cell r="WU15">
            <v>0</v>
          </cell>
          <cell r="WV15">
            <v>0</v>
          </cell>
          <cell r="WW15">
            <v>0</v>
          </cell>
          <cell r="WX15">
            <v>0</v>
          </cell>
          <cell r="WY15">
            <v>0</v>
          </cell>
          <cell r="WZ15">
            <v>0</v>
          </cell>
          <cell r="XA15">
            <v>0</v>
          </cell>
          <cell r="XB15">
            <v>0</v>
          </cell>
          <cell r="XC15">
            <v>0</v>
          </cell>
          <cell r="XD15">
            <v>0</v>
          </cell>
          <cell r="XE15">
            <v>0</v>
          </cell>
          <cell r="XF15">
            <v>0</v>
          </cell>
          <cell r="XG15">
            <v>0</v>
          </cell>
          <cell r="XH15">
            <v>0</v>
          </cell>
          <cell r="XI15">
            <v>0</v>
          </cell>
          <cell r="XJ15">
            <v>0</v>
          </cell>
          <cell r="XK15">
            <v>0</v>
          </cell>
          <cell r="XL15">
            <v>0</v>
          </cell>
          <cell r="XM15">
            <v>0</v>
          </cell>
          <cell r="XN15">
            <v>0</v>
          </cell>
          <cell r="XO15">
            <v>0</v>
          </cell>
          <cell r="XP15">
            <v>0</v>
          </cell>
          <cell r="XQ15">
            <v>0</v>
          </cell>
        </row>
        <row r="16">
          <cell r="C16">
            <v>88.949263090000002</v>
          </cell>
          <cell r="G16" t="str">
            <v>Coparticipación Federal de Impuestos</v>
          </cell>
          <cell r="BN16">
            <v>536257.89</v>
          </cell>
          <cell r="BO16">
            <v>5322104.0702556018</v>
          </cell>
          <cell r="BP16">
            <v>618694.84</v>
          </cell>
          <cell r="BQ16">
            <v>5499349.762715946</v>
          </cell>
          <cell r="BR16">
            <v>485668.2</v>
          </cell>
          <cell r="BS16">
            <v>5559328.9390454069</v>
          </cell>
          <cell r="BT16">
            <v>480083</v>
          </cell>
          <cell r="BU16">
            <v>5637518.6604773076</v>
          </cell>
          <cell r="BV16">
            <v>477674.44</v>
          </cell>
          <cell r="BW16">
            <v>5783745.0018058186</v>
          </cell>
          <cell r="BX16">
            <v>443459.01</v>
          </cell>
          <cell r="BY16">
            <v>5783745.0018058186</v>
          </cell>
          <cell r="BZ16">
            <v>398500.03</v>
          </cell>
          <cell r="CA16">
            <v>5783745.0018058186</v>
          </cell>
          <cell r="CB16">
            <v>380107.72</v>
          </cell>
          <cell r="CC16">
            <v>5783745.0018058186</v>
          </cell>
          <cell r="CD16">
            <v>348432.08</v>
          </cell>
          <cell r="CE16">
            <v>5783745.0018058186</v>
          </cell>
          <cell r="CF16">
            <v>306538.49</v>
          </cell>
          <cell r="CG16">
            <v>5783745.0018058186</v>
          </cell>
          <cell r="CH16">
            <v>285080.78999999998</v>
          </cell>
          <cell r="CI16">
            <v>5783745.0018058186</v>
          </cell>
          <cell r="CJ16">
            <v>245230.79</v>
          </cell>
          <cell r="CK16">
            <v>5783745.0018058186</v>
          </cell>
          <cell r="CL16">
            <v>221729.5</v>
          </cell>
          <cell r="CM16">
            <v>5783745.0018058186</v>
          </cell>
          <cell r="CN16">
            <v>190053.86</v>
          </cell>
          <cell r="CO16">
            <v>5783745.0018058186</v>
          </cell>
          <cell r="CP16">
            <v>148160.26999999999</v>
          </cell>
          <cell r="CQ16">
            <v>5783745.0018058186</v>
          </cell>
          <cell r="CR16">
            <v>126702.57</v>
          </cell>
          <cell r="CS16">
            <v>5783745.0018058186</v>
          </cell>
          <cell r="CT16">
            <v>91961.55</v>
          </cell>
          <cell r="CU16">
            <v>5783745.0018058186</v>
          </cell>
          <cell r="CV16">
            <v>63351.29</v>
          </cell>
          <cell r="CW16">
            <v>5783745.0018058186</v>
          </cell>
          <cell r="CX16">
            <v>30653.85</v>
          </cell>
          <cell r="CY16">
            <v>5783745.0018058186</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L16">
            <v>0</v>
          </cell>
          <cell r="GM16">
            <v>0</v>
          </cell>
          <cell r="GN16">
            <v>0</v>
          </cell>
          <cell r="GO16">
            <v>0</v>
          </cell>
          <cell r="GP16">
            <v>0</v>
          </cell>
          <cell r="GQ16">
            <v>0</v>
          </cell>
          <cell r="GR16">
            <v>0</v>
          </cell>
          <cell r="GS16">
            <v>0</v>
          </cell>
          <cell r="GT16">
            <v>0</v>
          </cell>
          <cell r="GU16">
            <v>0</v>
          </cell>
          <cell r="GV16">
            <v>0</v>
          </cell>
          <cell r="GW16">
            <v>0</v>
          </cell>
          <cell r="GX16">
            <v>0</v>
          </cell>
          <cell r="GY16">
            <v>0</v>
          </cell>
          <cell r="GZ16">
            <v>0</v>
          </cell>
          <cell r="HA16">
            <v>0</v>
          </cell>
          <cell r="HB16">
            <v>0</v>
          </cell>
          <cell r="HC16">
            <v>0</v>
          </cell>
          <cell r="HD16">
            <v>0</v>
          </cell>
          <cell r="HE16">
            <v>0</v>
          </cell>
          <cell r="HF16">
            <v>0</v>
          </cell>
          <cell r="HG16">
            <v>0</v>
          </cell>
          <cell r="HH16">
            <v>0</v>
          </cell>
          <cell r="HI16">
            <v>0</v>
          </cell>
          <cell r="HJ16">
            <v>0</v>
          </cell>
          <cell r="HK16">
            <v>0</v>
          </cell>
          <cell r="HL16">
            <v>0</v>
          </cell>
          <cell r="HM16">
            <v>0</v>
          </cell>
          <cell r="HN16">
            <v>0</v>
          </cell>
          <cell r="HO16">
            <v>0</v>
          </cell>
          <cell r="HP16">
            <v>0</v>
          </cell>
          <cell r="HQ16">
            <v>0</v>
          </cell>
          <cell r="HR16">
            <v>0</v>
          </cell>
          <cell r="HS16">
            <v>0</v>
          </cell>
          <cell r="HT16">
            <v>0</v>
          </cell>
          <cell r="HU16">
            <v>0</v>
          </cell>
          <cell r="HV16">
            <v>0</v>
          </cell>
          <cell r="HW16">
            <v>0</v>
          </cell>
          <cell r="HX16">
            <v>0</v>
          </cell>
          <cell r="HY16">
            <v>0</v>
          </cell>
          <cell r="HZ16">
            <v>0</v>
          </cell>
          <cell r="IA16">
            <v>0</v>
          </cell>
          <cell r="IB16">
            <v>0</v>
          </cell>
          <cell r="IC16">
            <v>0</v>
          </cell>
          <cell r="ID16">
            <v>0</v>
          </cell>
          <cell r="IE16">
            <v>0</v>
          </cell>
          <cell r="IF16">
            <v>0</v>
          </cell>
          <cell r="IG16">
            <v>0</v>
          </cell>
          <cell r="IH16">
            <v>0</v>
          </cell>
          <cell r="II16">
            <v>0</v>
          </cell>
          <cell r="IJ16">
            <v>0</v>
          </cell>
          <cell r="IK16">
            <v>0</v>
          </cell>
          <cell r="IL16">
            <v>0</v>
          </cell>
          <cell r="IM16">
            <v>0</v>
          </cell>
          <cell r="IN16">
            <v>0</v>
          </cell>
          <cell r="IO16">
            <v>0</v>
          </cell>
          <cell r="IP16">
            <v>0</v>
          </cell>
          <cell r="IQ16">
            <v>0</v>
          </cell>
          <cell r="IR16">
            <v>0</v>
          </cell>
          <cell r="IS16">
            <v>0</v>
          </cell>
          <cell r="IT16">
            <v>0</v>
          </cell>
          <cell r="IU16">
            <v>0</v>
          </cell>
          <cell r="IV16">
            <v>0</v>
          </cell>
          <cell r="IW16">
            <v>0</v>
          </cell>
          <cell r="IX16">
            <v>0</v>
          </cell>
          <cell r="IY16">
            <v>0</v>
          </cell>
          <cell r="IZ16">
            <v>0</v>
          </cell>
          <cell r="JA16">
            <v>0</v>
          </cell>
          <cell r="JB16">
            <v>0</v>
          </cell>
          <cell r="JC16">
            <v>0</v>
          </cell>
          <cell r="JD16">
            <v>0</v>
          </cell>
          <cell r="JE16">
            <v>0</v>
          </cell>
          <cell r="JF16">
            <v>0</v>
          </cell>
          <cell r="JG16">
            <v>0</v>
          </cell>
          <cell r="JH16">
            <v>0</v>
          </cell>
          <cell r="JI16">
            <v>0</v>
          </cell>
          <cell r="JJ16">
            <v>0</v>
          </cell>
          <cell r="JK16">
            <v>0</v>
          </cell>
          <cell r="JL16">
            <v>0</v>
          </cell>
          <cell r="JM16">
            <v>0</v>
          </cell>
          <cell r="JN16">
            <v>0</v>
          </cell>
          <cell r="JO16">
            <v>0</v>
          </cell>
          <cell r="JP16">
            <v>0</v>
          </cell>
          <cell r="JQ16">
            <v>0</v>
          </cell>
          <cell r="JR16">
            <v>0</v>
          </cell>
          <cell r="JS16">
            <v>0</v>
          </cell>
          <cell r="JT16">
            <v>0</v>
          </cell>
          <cell r="JU16">
            <v>0</v>
          </cell>
          <cell r="JV16">
            <v>0</v>
          </cell>
          <cell r="JW16">
            <v>0</v>
          </cell>
          <cell r="JX16">
            <v>0</v>
          </cell>
          <cell r="JY16">
            <v>0</v>
          </cell>
          <cell r="JZ16">
            <v>0</v>
          </cell>
          <cell r="KA16">
            <v>0</v>
          </cell>
          <cell r="KB16">
            <v>0</v>
          </cell>
          <cell r="KC16">
            <v>0</v>
          </cell>
          <cell r="KD16">
            <v>0</v>
          </cell>
          <cell r="KE16">
            <v>0</v>
          </cell>
          <cell r="KF16">
            <v>0</v>
          </cell>
          <cell r="KG16">
            <v>0</v>
          </cell>
          <cell r="KH16">
            <v>0</v>
          </cell>
          <cell r="KI16">
            <v>0</v>
          </cell>
          <cell r="KJ16">
            <v>0</v>
          </cell>
          <cell r="KK16">
            <v>0</v>
          </cell>
          <cell r="KL16">
            <v>0</v>
          </cell>
          <cell r="KM16">
            <v>0</v>
          </cell>
          <cell r="KN16">
            <v>0</v>
          </cell>
          <cell r="KO16">
            <v>0</v>
          </cell>
          <cell r="KP16">
            <v>0</v>
          </cell>
          <cell r="KQ16">
            <v>0</v>
          </cell>
          <cell r="KR16">
            <v>0</v>
          </cell>
          <cell r="KS16">
            <v>0</v>
          </cell>
          <cell r="KT16">
            <v>0</v>
          </cell>
          <cell r="KU16">
            <v>0</v>
          </cell>
          <cell r="KV16">
            <v>0</v>
          </cell>
          <cell r="KW16">
            <v>0</v>
          </cell>
          <cell r="KX16">
            <v>0</v>
          </cell>
          <cell r="KY16">
            <v>0</v>
          </cell>
          <cell r="KZ16">
            <v>0</v>
          </cell>
          <cell r="LA16">
            <v>0</v>
          </cell>
          <cell r="LB16">
            <v>0</v>
          </cell>
          <cell r="LC16">
            <v>0</v>
          </cell>
          <cell r="LD16">
            <v>0</v>
          </cell>
          <cell r="LE16">
            <v>0</v>
          </cell>
          <cell r="LF16">
            <v>0</v>
          </cell>
          <cell r="LG16">
            <v>0</v>
          </cell>
          <cell r="LH16">
            <v>0</v>
          </cell>
          <cell r="LI16">
            <v>0</v>
          </cell>
          <cell r="LJ16">
            <v>0</v>
          </cell>
          <cell r="LK16">
            <v>0</v>
          </cell>
          <cell r="LL16">
            <v>0</v>
          </cell>
          <cell r="LM16">
            <v>0</v>
          </cell>
          <cell r="LN16">
            <v>0</v>
          </cell>
          <cell r="LO16">
            <v>0</v>
          </cell>
          <cell r="LP16">
            <v>0</v>
          </cell>
          <cell r="LQ16">
            <v>0</v>
          </cell>
          <cell r="LR16">
            <v>0</v>
          </cell>
          <cell r="LS16">
            <v>0</v>
          </cell>
          <cell r="LT16">
            <v>0</v>
          </cell>
          <cell r="LU16">
            <v>0</v>
          </cell>
          <cell r="LV16">
            <v>0</v>
          </cell>
          <cell r="LW16">
            <v>0</v>
          </cell>
          <cell r="LX16">
            <v>0</v>
          </cell>
          <cell r="LY16">
            <v>0</v>
          </cell>
          <cell r="LZ16">
            <v>0</v>
          </cell>
          <cell r="MA16">
            <v>0</v>
          </cell>
          <cell r="MB16">
            <v>0</v>
          </cell>
          <cell r="MC16">
            <v>0</v>
          </cell>
          <cell r="MD16">
            <v>0</v>
          </cell>
          <cell r="ME16">
            <v>0</v>
          </cell>
          <cell r="MF16">
            <v>0</v>
          </cell>
          <cell r="MG16">
            <v>0</v>
          </cell>
          <cell r="MH16">
            <v>0</v>
          </cell>
          <cell r="MI16">
            <v>0</v>
          </cell>
          <cell r="MJ16">
            <v>0</v>
          </cell>
          <cell r="MK16">
            <v>0</v>
          </cell>
          <cell r="ML16">
            <v>0</v>
          </cell>
          <cell r="MM16">
            <v>0</v>
          </cell>
          <cell r="MN16">
            <v>0</v>
          </cell>
          <cell r="MO16">
            <v>0</v>
          </cell>
          <cell r="MP16">
            <v>0</v>
          </cell>
          <cell r="MQ16">
            <v>0</v>
          </cell>
          <cell r="MR16">
            <v>0</v>
          </cell>
          <cell r="MS16">
            <v>0</v>
          </cell>
          <cell r="MT16">
            <v>0</v>
          </cell>
          <cell r="MU16">
            <v>0</v>
          </cell>
          <cell r="MV16">
            <v>0</v>
          </cell>
          <cell r="MW16">
            <v>0</v>
          </cell>
          <cell r="MX16">
            <v>0</v>
          </cell>
          <cell r="MY16">
            <v>0</v>
          </cell>
          <cell r="MZ16">
            <v>0</v>
          </cell>
          <cell r="NA16">
            <v>0</v>
          </cell>
          <cell r="NB16">
            <v>0</v>
          </cell>
          <cell r="NC16">
            <v>0</v>
          </cell>
          <cell r="ND16">
            <v>0</v>
          </cell>
          <cell r="NE16">
            <v>0</v>
          </cell>
          <cell r="NF16">
            <v>0</v>
          </cell>
          <cell r="NG16">
            <v>0</v>
          </cell>
          <cell r="NH16">
            <v>0</v>
          </cell>
          <cell r="NI16">
            <v>0</v>
          </cell>
          <cell r="NJ16">
            <v>0</v>
          </cell>
          <cell r="NK16">
            <v>0</v>
          </cell>
          <cell r="NL16">
            <v>0</v>
          </cell>
          <cell r="NM16">
            <v>0</v>
          </cell>
          <cell r="NN16">
            <v>0</v>
          </cell>
          <cell r="NO16">
            <v>0</v>
          </cell>
          <cell r="NP16">
            <v>0</v>
          </cell>
          <cell r="NQ16">
            <v>0</v>
          </cell>
          <cell r="NR16">
            <v>0</v>
          </cell>
          <cell r="NS16">
            <v>0</v>
          </cell>
          <cell r="NT16">
            <v>0</v>
          </cell>
          <cell r="NU16">
            <v>0</v>
          </cell>
          <cell r="NV16">
            <v>0</v>
          </cell>
          <cell r="NW16">
            <v>0</v>
          </cell>
          <cell r="NX16">
            <v>0</v>
          </cell>
          <cell r="NY16">
            <v>0</v>
          </cell>
          <cell r="NZ16">
            <v>0</v>
          </cell>
          <cell r="OA16">
            <v>0</v>
          </cell>
          <cell r="OB16">
            <v>0</v>
          </cell>
          <cell r="OC16">
            <v>0</v>
          </cell>
          <cell r="OD16">
            <v>0</v>
          </cell>
          <cell r="OE16">
            <v>0</v>
          </cell>
          <cell r="OF16">
            <v>0</v>
          </cell>
          <cell r="OG16">
            <v>0</v>
          </cell>
          <cell r="OH16">
            <v>0</v>
          </cell>
          <cell r="OI16">
            <v>0</v>
          </cell>
          <cell r="OJ16">
            <v>0</v>
          </cell>
          <cell r="OK16">
            <v>0</v>
          </cell>
          <cell r="OL16">
            <v>0</v>
          </cell>
          <cell r="OM16">
            <v>0</v>
          </cell>
          <cell r="ON16">
            <v>0</v>
          </cell>
          <cell r="OO16">
            <v>0</v>
          </cell>
          <cell r="OP16">
            <v>0</v>
          </cell>
          <cell r="OQ16">
            <v>0</v>
          </cell>
          <cell r="OR16">
            <v>0</v>
          </cell>
          <cell r="OS16">
            <v>0</v>
          </cell>
          <cell r="OT16">
            <v>0</v>
          </cell>
          <cell r="OU16">
            <v>0</v>
          </cell>
          <cell r="OV16">
            <v>0</v>
          </cell>
          <cell r="OW16">
            <v>0</v>
          </cell>
          <cell r="OX16">
            <v>0</v>
          </cell>
          <cell r="OY16">
            <v>0</v>
          </cell>
          <cell r="OZ16">
            <v>0</v>
          </cell>
          <cell r="PA16">
            <v>0</v>
          </cell>
          <cell r="PB16">
            <v>0</v>
          </cell>
          <cell r="PC16">
            <v>0</v>
          </cell>
          <cell r="PD16">
            <v>0</v>
          </cell>
          <cell r="PE16">
            <v>0</v>
          </cell>
          <cell r="PF16">
            <v>0</v>
          </cell>
          <cell r="PG16">
            <v>0</v>
          </cell>
          <cell r="PH16">
            <v>0</v>
          </cell>
          <cell r="PI16">
            <v>0</v>
          </cell>
          <cell r="PJ16">
            <v>0</v>
          </cell>
          <cell r="PK16">
            <v>0</v>
          </cell>
          <cell r="PL16">
            <v>0</v>
          </cell>
          <cell r="PM16">
            <v>0</v>
          </cell>
          <cell r="PN16">
            <v>0</v>
          </cell>
          <cell r="PO16">
            <v>0</v>
          </cell>
          <cell r="PP16">
            <v>0</v>
          </cell>
          <cell r="PQ16">
            <v>0</v>
          </cell>
          <cell r="PR16">
            <v>0</v>
          </cell>
          <cell r="PS16">
            <v>0</v>
          </cell>
          <cell r="PT16">
            <v>0</v>
          </cell>
          <cell r="PU16">
            <v>0</v>
          </cell>
          <cell r="PV16">
            <v>0</v>
          </cell>
          <cell r="PW16">
            <v>0</v>
          </cell>
          <cell r="PX16">
            <v>0</v>
          </cell>
          <cell r="PY16">
            <v>0</v>
          </cell>
          <cell r="PZ16">
            <v>0</v>
          </cell>
          <cell r="QA16">
            <v>0</v>
          </cell>
          <cell r="QB16">
            <v>0</v>
          </cell>
          <cell r="QC16">
            <v>0</v>
          </cell>
          <cell r="QD16">
            <v>0</v>
          </cell>
          <cell r="QE16">
            <v>0</v>
          </cell>
          <cell r="QF16">
            <v>0</v>
          </cell>
          <cell r="QG16">
            <v>0</v>
          </cell>
          <cell r="QH16">
            <v>0</v>
          </cell>
          <cell r="QI16">
            <v>0</v>
          </cell>
          <cell r="QJ16">
            <v>0</v>
          </cell>
          <cell r="QK16">
            <v>0</v>
          </cell>
          <cell r="QL16">
            <v>0</v>
          </cell>
          <cell r="QM16">
            <v>0</v>
          </cell>
          <cell r="QN16">
            <v>0</v>
          </cell>
          <cell r="QO16">
            <v>0</v>
          </cell>
          <cell r="QP16">
            <v>0</v>
          </cell>
          <cell r="QQ16">
            <v>0</v>
          </cell>
          <cell r="QR16">
            <v>0</v>
          </cell>
          <cell r="QS16">
            <v>0</v>
          </cell>
          <cell r="QT16">
            <v>0</v>
          </cell>
          <cell r="QU16">
            <v>0</v>
          </cell>
          <cell r="QV16">
            <v>0</v>
          </cell>
          <cell r="QW16">
            <v>0</v>
          </cell>
          <cell r="QX16">
            <v>0</v>
          </cell>
          <cell r="QY16">
            <v>0</v>
          </cell>
          <cell r="QZ16">
            <v>0</v>
          </cell>
          <cell r="RA16">
            <v>0</v>
          </cell>
          <cell r="RB16">
            <v>0</v>
          </cell>
          <cell r="RC16">
            <v>0</v>
          </cell>
          <cell r="RD16">
            <v>0</v>
          </cell>
          <cell r="RE16">
            <v>0</v>
          </cell>
          <cell r="RF16">
            <v>0</v>
          </cell>
          <cell r="RG16">
            <v>0</v>
          </cell>
          <cell r="RH16">
            <v>0</v>
          </cell>
          <cell r="RI16">
            <v>0</v>
          </cell>
          <cell r="RJ16">
            <v>0</v>
          </cell>
          <cell r="RK16">
            <v>0</v>
          </cell>
          <cell r="RL16">
            <v>0</v>
          </cell>
          <cell r="RM16">
            <v>0</v>
          </cell>
          <cell r="RN16">
            <v>0</v>
          </cell>
          <cell r="RO16">
            <v>0</v>
          </cell>
          <cell r="RP16">
            <v>0</v>
          </cell>
          <cell r="RQ16">
            <v>0</v>
          </cell>
          <cell r="RR16">
            <v>0</v>
          </cell>
          <cell r="RS16">
            <v>0</v>
          </cell>
          <cell r="RT16">
            <v>0</v>
          </cell>
          <cell r="RU16">
            <v>0</v>
          </cell>
          <cell r="RV16">
            <v>0</v>
          </cell>
          <cell r="RW16">
            <v>0</v>
          </cell>
          <cell r="RX16">
            <v>0</v>
          </cell>
          <cell r="RY16">
            <v>0</v>
          </cell>
          <cell r="RZ16">
            <v>0</v>
          </cell>
          <cell r="SA16">
            <v>0</v>
          </cell>
          <cell r="SB16">
            <v>0</v>
          </cell>
          <cell r="SC16">
            <v>0</v>
          </cell>
          <cell r="SD16">
            <v>0</v>
          </cell>
          <cell r="SE16">
            <v>0</v>
          </cell>
          <cell r="SF16">
            <v>0</v>
          </cell>
          <cell r="SG16">
            <v>0</v>
          </cell>
          <cell r="SH16">
            <v>0</v>
          </cell>
          <cell r="SI16">
            <v>0</v>
          </cell>
          <cell r="SJ16">
            <v>0</v>
          </cell>
          <cell r="SK16">
            <v>0</v>
          </cell>
          <cell r="SL16">
            <v>0</v>
          </cell>
          <cell r="SM16">
            <v>0</v>
          </cell>
          <cell r="SN16">
            <v>0</v>
          </cell>
          <cell r="SO16">
            <v>0</v>
          </cell>
          <cell r="SP16">
            <v>0</v>
          </cell>
          <cell r="SQ16">
            <v>0</v>
          </cell>
          <cell r="SR16">
            <v>0</v>
          </cell>
          <cell r="SS16">
            <v>0</v>
          </cell>
          <cell r="ST16">
            <v>0</v>
          </cell>
          <cell r="SU16">
            <v>0</v>
          </cell>
          <cell r="SV16">
            <v>0</v>
          </cell>
          <cell r="SW16">
            <v>0</v>
          </cell>
          <cell r="SX16">
            <v>0</v>
          </cell>
          <cell r="SY16">
            <v>0</v>
          </cell>
          <cell r="SZ16">
            <v>0</v>
          </cell>
          <cell r="TA16">
            <v>0</v>
          </cell>
          <cell r="TB16">
            <v>0</v>
          </cell>
          <cell r="TC16">
            <v>0</v>
          </cell>
          <cell r="TD16">
            <v>0</v>
          </cell>
          <cell r="TE16">
            <v>0</v>
          </cell>
          <cell r="TF16">
            <v>0</v>
          </cell>
          <cell r="TG16">
            <v>0</v>
          </cell>
          <cell r="TH16">
            <v>0</v>
          </cell>
          <cell r="TI16">
            <v>0</v>
          </cell>
          <cell r="TJ16">
            <v>0</v>
          </cell>
          <cell r="TK16">
            <v>0</v>
          </cell>
          <cell r="TL16">
            <v>0</v>
          </cell>
          <cell r="TM16">
            <v>0</v>
          </cell>
          <cell r="TN16">
            <v>0</v>
          </cell>
          <cell r="TO16">
            <v>0</v>
          </cell>
          <cell r="TP16">
            <v>0</v>
          </cell>
          <cell r="TQ16">
            <v>0</v>
          </cell>
          <cell r="TR16">
            <v>0</v>
          </cell>
          <cell r="TS16">
            <v>0</v>
          </cell>
          <cell r="TT16">
            <v>0</v>
          </cell>
          <cell r="TU16">
            <v>0</v>
          </cell>
          <cell r="TV16">
            <v>0</v>
          </cell>
          <cell r="TW16">
            <v>0</v>
          </cell>
          <cell r="TX16">
            <v>0</v>
          </cell>
          <cell r="TY16">
            <v>0</v>
          </cell>
          <cell r="TZ16">
            <v>0</v>
          </cell>
          <cell r="UA16">
            <v>0</v>
          </cell>
          <cell r="UB16">
            <v>0</v>
          </cell>
          <cell r="UC16">
            <v>0</v>
          </cell>
          <cell r="UD16">
            <v>0</v>
          </cell>
          <cell r="UE16">
            <v>0</v>
          </cell>
          <cell r="UF16">
            <v>0</v>
          </cell>
          <cell r="UG16">
            <v>0</v>
          </cell>
          <cell r="UH16">
            <v>0</v>
          </cell>
          <cell r="UI16">
            <v>0</v>
          </cell>
          <cell r="UJ16">
            <v>0</v>
          </cell>
          <cell r="UK16">
            <v>0</v>
          </cell>
          <cell r="UL16">
            <v>0</v>
          </cell>
          <cell r="UM16">
            <v>0</v>
          </cell>
          <cell r="UN16">
            <v>0</v>
          </cell>
          <cell r="UO16">
            <v>0</v>
          </cell>
          <cell r="UP16">
            <v>0</v>
          </cell>
          <cell r="UQ16">
            <v>0</v>
          </cell>
          <cell r="UR16">
            <v>0</v>
          </cell>
          <cell r="US16">
            <v>0</v>
          </cell>
          <cell r="UT16">
            <v>0</v>
          </cell>
          <cell r="UU16">
            <v>0</v>
          </cell>
          <cell r="UV16">
            <v>0</v>
          </cell>
          <cell r="UW16">
            <v>0</v>
          </cell>
          <cell r="UX16">
            <v>0</v>
          </cell>
          <cell r="UY16">
            <v>0</v>
          </cell>
          <cell r="UZ16">
            <v>0</v>
          </cell>
          <cell r="VA16">
            <v>0</v>
          </cell>
          <cell r="VB16">
            <v>0</v>
          </cell>
          <cell r="VC16">
            <v>0</v>
          </cell>
          <cell r="VD16">
            <v>0</v>
          </cell>
          <cell r="VE16">
            <v>0</v>
          </cell>
          <cell r="VF16">
            <v>0</v>
          </cell>
          <cell r="VG16">
            <v>0</v>
          </cell>
          <cell r="VH16">
            <v>0</v>
          </cell>
          <cell r="VI16">
            <v>0</v>
          </cell>
          <cell r="VJ16">
            <v>0</v>
          </cell>
          <cell r="VK16">
            <v>0</v>
          </cell>
          <cell r="VL16">
            <v>0</v>
          </cell>
          <cell r="VM16">
            <v>0</v>
          </cell>
          <cell r="VN16">
            <v>0</v>
          </cell>
          <cell r="VO16">
            <v>0</v>
          </cell>
          <cell r="VP16">
            <v>0</v>
          </cell>
          <cell r="VQ16">
            <v>0</v>
          </cell>
          <cell r="VR16">
            <v>0</v>
          </cell>
          <cell r="VS16">
            <v>0</v>
          </cell>
          <cell r="VT16">
            <v>0</v>
          </cell>
          <cell r="VU16">
            <v>0</v>
          </cell>
          <cell r="VV16">
            <v>0</v>
          </cell>
          <cell r="VW16">
            <v>0</v>
          </cell>
          <cell r="VX16">
            <v>0</v>
          </cell>
          <cell r="VY16">
            <v>0</v>
          </cell>
          <cell r="VZ16">
            <v>0</v>
          </cell>
          <cell r="WA16">
            <v>0</v>
          </cell>
          <cell r="WB16">
            <v>0</v>
          </cell>
          <cell r="WC16">
            <v>0</v>
          </cell>
          <cell r="WD16">
            <v>0</v>
          </cell>
          <cell r="WE16">
            <v>0</v>
          </cell>
          <cell r="WF16">
            <v>0</v>
          </cell>
          <cell r="WG16">
            <v>0</v>
          </cell>
          <cell r="WH16">
            <v>0</v>
          </cell>
          <cell r="WI16">
            <v>0</v>
          </cell>
          <cell r="WJ16">
            <v>0</v>
          </cell>
          <cell r="WK16">
            <v>0</v>
          </cell>
          <cell r="WL16">
            <v>0</v>
          </cell>
          <cell r="WM16">
            <v>0</v>
          </cell>
          <cell r="WN16">
            <v>0</v>
          </cell>
          <cell r="WO16">
            <v>0</v>
          </cell>
          <cell r="WP16">
            <v>0</v>
          </cell>
          <cell r="WQ16">
            <v>0</v>
          </cell>
          <cell r="WR16">
            <v>0</v>
          </cell>
          <cell r="WS16">
            <v>0</v>
          </cell>
          <cell r="WT16">
            <v>0</v>
          </cell>
          <cell r="WU16">
            <v>0</v>
          </cell>
          <cell r="WV16">
            <v>0</v>
          </cell>
          <cell r="WW16">
            <v>0</v>
          </cell>
          <cell r="WX16">
            <v>0</v>
          </cell>
          <cell r="WY16">
            <v>0</v>
          </cell>
          <cell r="WZ16">
            <v>0</v>
          </cell>
          <cell r="XA16">
            <v>0</v>
          </cell>
          <cell r="XB16">
            <v>0</v>
          </cell>
          <cell r="XC16">
            <v>0</v>
          </cell>
          <cell r="XD16">
            <v>0</v>
          </cell>
          <cell r="XE16">
            <v>0</v>
          </cell>
          <cell r="XF16">
            <v>0</v>
          </cell>
          <cell r="XG16">
            <v>0</v>
          </cell>
          <cell r="XH16">
            <v>0</v>
          </cell>
          <cell r="XI16">
            <v>0</v>
          </cell>
          <cell r="XJ16">
            <v>0</v>
          </cell>
          <cell r="XK16">
            <v>0</v>
          </cell>
          <cell r="XL16">
            <v>0</v>
          </cell>
          <cell r="XM16">
            <v>0</v>
          </cell>
          <cell r="XN16">
            <v>0</v>
          </cell>
          <cell r="XO16">
            <v>0</v>
          </cell>
          <cell r="XP16">
            <v>0</v>
          </cell>
          <cell r="XQ16">
            <v>0</v>
          </cell>
        </row>
        <row r="17">
          <cell r="C17">
            <v>78.404392299999998</v>
          </cell>
          <cell r="G17" t="str">
            <v>Coparticipación Federal de Impuestos</v>
          </cell>
          <cell r="BN17">
            <v>479983.6</v>
          </cell>
          <cell r="BO17">
            <v>4966894.2700000005</v>
          </cell>
          <cell r="BP17">
            <v>541805.88</v>
          </cell>
          <cell r="BQ17">
            <v>5132310.18</v>
          </cell>
          <cell r="BR17">
            <v>437569.69000000006</v>
          </cell>
          <cell r="BS17">
            <v>5188286.21</v>
          </cell>
          <cell r="BT17">
            <v>431047.33</v>
          </cell>
          <cell r="BU17">
            <v>5261257.3600000003</v>
          </cell>
          <cell r="BV17">
            <v>409732.41</v>
          </cell>
          <cell r="BW17">
            <v>5397724.2000000002</v>
          </cell>
          <cell r="BX17">
            <v>387605.23</v>
          </cell>
          <cell r="BY17">
            <v>5397724.21</v>
          </cell>
          <cell r="BZ17">
            <v>346493.89</v>
          </cell>
          <cell r="CA17">
            <v>5397724.21</v>
          </cell>
          <cell r="CB17">
            <v>328482.15999999997</v>
          </cell>
          <cell r="CC17">
            <v>5397724.21</v>
          </cell>
          <cell r="CD17">
            <v>298920.62</v>
          </cell>
          <cell r="CE17">
            <v>5397724.21</v>
          </cell>
          <cell r="CF17">
            <v>260670.08000000002</v>
          </cell>
          <cell r="CG17">
            <v>5397724.21</v>
          </cell>
          <cell r="CH17">
            <v>239797.55</v>
          </cell>
          <cell r="CI17">
            <v>5397724.21</v>
          </cell>
          <cell r="CJ17">
            <v>203454.21000000002</v>
          </cell>
          <cell r="CK17">
            <v>5397724.21</v>
          </cell>
          <cell r="CL17">
            <v>180674.47</v>
          </cell>
          <cell r="CM17">
            <v>5397724.21</v>
          </cell>
          <cell r="CN17">
            <v>151112.94</v>
          </cell>
          <cell r="CO17">
            <v>5397724.21</v>
          </cell>
          <cell r="CP17">
            <v>113709.37</v>
          </cell>
          <cell r="CQ17">
            <v>5397724.21</v>
          </cell>
          <cell r="CR17">
            <v>91989.86</v>
          </cell>
          <cell r="CS17">
            <v>5397724.2999999998</v>
          </cell>
          <cell r="CT17">
            <v>60414.51</v>
          </cell>
          <cell r="CU17">
            <v>1139896.46</v>
          </cell>
          <cell r="CV17">
            <v>56185.5</v>
          </cell>
          <cell r="CW17">
            <v>1139896.46</v>
          </cell>
          <cell r="CX17">
            <v>48331.61</v>
          </cell>
          <cell r="CY17">
            <v>1139896.46</v>
          </cell>
          <cell r="CZ17">
            <v>43699.83</v>
          </cell>
          <cell r="DA17">
            <v>1139896.46</v>
          </cell>
          <cell r="DB17">
            <v>37457</v>
          </cell>
          <cell r="DC17">
            <v>1139896.46</v>
          </cell>
          <cell r="DD17">
            <v>30207.26</v>
          </cell>
          <cell r="DE17">
            <v>1139896.46</v>
          </cell>
          <cell r="DF17">
            <v>24971.33</v>
          </cell>
          <cell r="DG17">
            <v>1139896.46</v>
          </cell>
          <cell r="DH17">
            <v>18124.349999999999</v>
          </cell>
          <cell r="DI17">
            <v>1139896.46</v>
          </cell>
          <cell r="DJ17">
            <v>12485.67</v>
          </cell>
          <cell r="DK17">
            <v>1139896.46</v>
          </cell>
          <cell r="DL17">
            <v>6242.83</v>
          </cell>
          <cell r="DM17">
            <v>1139896.3200000001</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cell r="FL17">
            <v>0</v>
          </cell>
          <cell r="FM17">
            <v>0</v>
          </cell>
          <cell r="FN17">
            <v>0</v>
          </cell>
          <cell r="FO17">
            <v>0</v>
          </cell>
          <cell r="FP17">
            <v>0</v>
          </cell>
          <cell r="FQ17">
            <v>0</v>
          </cell>
          <cell r="FR17">
            <v>0</v>
          </cell>
          <cell r="FS17">
            <v>0</v>
          </cell>
          <cell r="FT17">
            <v>0</v>
          </cell>
          <cell r="FU17">
            <v>0</v>
          </cell>
          <cell r="FV17">
            <v>0</v>
          </cell>
          <cell r="FW17">
            <v>0</v>
          </cell>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L17">
            <v>0</v>
          </cell>
          <cell r="GM17">
            <v>0</v>
          </cell>
          <cell r="GN17">
            <v>0</v>
          </cell>
          <cell r="GO17">
            <v>0</v>
          </cell>
          <cell r="GP17">
            <v>0</v>
          </cell>
          <cell r="GQ17">
            <v>0</v>
          </cell>
          <cell r="GR17">
            <v>0</v>
          </cell>
          <cell r="GS17">
            <v>0</v>
          </cell>
          <cell r="GT17">
            <v>0</v>
          </cell>
          <cell r="GU17">
            <v>0</v>
          </cell>
          <cell r="GV17">
            <v>0</v>
          </cell>
          <cell r="GW17">
            <v>0</v>
          </cell>
          <cell r="GX17">
            <v>0</v>
          </cell>
          <cell r="GY17">
            <v>0</v>
          </cell>
          <cell r="GZ17">
            <v>0</v>
          </cell>
          <cell r="HA17">
            <v>0</v>
          </cell>
          <cell r="HB17">
            <v>0</v>
          </cell>
          <cell r="HC17">
            <v>0</v>
          </cell>
          <cell r="HD17">
            <v>0</v>
          </cell>
          <cell r="HE17">
            <v>0</v>
          </cell>
          <cell r="HF17">
            <v>0</v>
          </cell>
          <cell r="HG17">
            <v>0</v>
          </cell>
          <cell r="HH17">
            <v>0</v>
          </cell>
          <cell r="HI17">
            <v>0</v>
          </cell>
          <cell r="HJ17">
            <v>0</v>
          </cell>
          <cell r="HK17">
            <v>0</v>
          </cell>
          <cell r="HL17">
            <v>0</v>
          </cell>
          <cell r="HM17">
            <v>0</v>
          </cell>
          <cell r="HN17">
            <v>0</v>
          </cell>
          <cell r="HO17">
            <v>0</v>
          </cell>
          <cell r="HP17">
            <v>0</v>
          </cell>
          <cell r="HQ17">
            <v>0</v>
          </cell>
          <cell r="HR17">
            <v>0</v>
          </cell>
          <cell r="HS17">
            <v>0</v>
          </cell>
          <cell r="HT17">
            <v>0</v>
          </cell>
          <cell r="HU17">
            <v>0</v>
          </cell>
          <cell r="HV17">
            <v>0</v>
          </cell>
          <cell r="HW17">
            <v>0</v>
          </cell>
          <cell r="HX17">
            <v>0</v>
          </cell>
          <cell r="HY17">
            <v>0</v>
          </cell>
          <cell r="HZ17">
            <v>0</v>
          </cell>
          <cell r="IA17">
            <v>0</v>
          </cell>
          <cell r="IB17">
            <v>0</v>
          </cell>
          <cell r="IC17">
            <v>0</v>
          </cell>
          <cell r="ID17">
            <v>0</v>
          </cell>
          <cell r="IE17">
            <v>0</v>
          </cell>
          <cell r="IF17">
            <v>0</v>
          </cell>
          <cell r="IG17">
            <v>0</v>
          </cell>
          <cell r="IH17">
            <v>0</v>
          </cell>
          <cell r="II17">
            <v>0</v>
          </cell>
          <cell r="IJ17">
            <v>0</v>
          </cell>
          <cell r="IK17">
            <v>0</v>
          </cell>
          <cell r="IL17">
            <v>0</v>
          </cell>
          <cell r="IM17">
            <v>0</v>
          </cell>
          <cell r="IN17">
            <v>0</v>
          </cell>
          <cell r="IO17">
            <v>0</v>
          </cell>
          <cell r="IP17">
            <v>0</v>
          </cell>
          <cell r="IQ17">
            <v>0</v>
          </cell>
          <cell r="IR17">
            <v>0</v>
          </cell>
          <cell r="IS17">
            <v>0</v>
          </cell>
          <cell r="IT17">
            <v>0</v>
          </cell>
          <cell r="IU17">
            <v>0</v>
          </cell>
          <cell r="IV17">
            <v>0</v>
          </cell>
          <cell r="IW17">
            <v>0</v>
          </cell>
          <cell r="IX17">
            <v>0</v>
          </cell>
          <cell r="IY17">
            <v>0</v>
          </cell>
          <cell r="IZ17">
            <v>0</v>
          </cell>
          <cell r="JA17">
            <v>0</v>
          </cell>
          <cell r="JB17">
            <v>0</v>
          </cell>
          <cell r="JC17">
            <v>0</v>
          </cell>
          <cell r="JD17">
            <v>0</v>
          </cell>
          <cell r="JE17">
            <v>0</v>
          </cell>
          <cell r="JF17">
            <v>0</v>
          </cell>
          <cell r="JG17">
            <v>0</v>
          </cell>
          <cell r="JH17">
            <v>0</v>
          </cell>
          <cell r="JI17">
            <v>0</v>
          </cell>
          <cell r="JJ17">
            <v>0</v>
          </cell>
          <cell r="JK17">
            <v>0</v>
          </cell>
          <cell r="JL17">
            <v>0</v>
          </cell>
          <cell r="JM17">
            <v>0</v>
          </cell>
          <cell r="JN17">
            <v>0</v>
          </cell>
          <cell r="JO17">
            <v>0</v>
          </cell>
          <cell r="JP17">
            <v>0</v>
          </cell>
          <cell r="JQ17">
            <v>0</v>
          </cell>
          <cell r="JR17">
            <v>0</v>
          </cell>
          <cell r="JS17">
            <v>0</v>
          </cell>
          <cell r="JT17">
            <v>0</v>
          </cell>
          <cell r="JU17">
            <v>0</v>
          </cell>
          <cell r="JV17">
            <v>0</v>
          </cell>
          <cell r="JW17">
            <v>0</v>
          </cell>
          <cell r="JX17">
            <v>0</v>
          </cell>
          <cell r="JY17">
            <v>0</v>
          </cell>
          <cell r="JZ17">
            <v>0</v>
          </cell>
          <cell r="KA17">
            <v>0</v>
          </cell>
          <cell r="KB17">
            <v>0</v>
          </cell>
          <cell r="KC17">
            <v>0</v>
          </cell>
          <cell r="KD17">
            <v>0</v>
          </cell>
          <cell r="KE17">
            <v>0</v>
          </cell>
          <cell r="KF17">
            <v>0</v>
          </cell>
          <cell r="KG17">
            <v>0</v>
          </cell>
          <cell r="KH17">
            <v>0</v>
          </cell>
          <cell r="KI17">
            <v>0</v>
          </cell>
          <cell r="KJ17">
            <v>0</v>
          </cell>
          <cell r="KK17">
            <v>0</v>
          </cell>
          <cell r="KL17">
            <v>0</v>
          </cell>
          <cell r="KM17">
            <v>0</v>
          </cell>
          <cell r="KN17">
            <v>0</v>
          </cell>
          <cell r="KO17">
            <v>0</v>
          </cell>
          <cell r="KP17">
            <v>0</v>
          </cell>
          <cell r="KQ17">
            <v>0</v>
          </cell>
          <cell r="KR17">
            <v>0</v>
          </cell>
          <cell r="KS17">
            <v>0</v>
          </cell>
          <cell r="KT17">
            <v>0</v>
          </cell>
          <cell r="KU17">
            <v>0</v>
          </cell>
          <cell r="KV17">
            <v>0</v>
          </cell>
          <cell r="KW17">
            <v>0</v>
          </cell>
          <cell r="KX17">
            <v>0</v>
          </cell>
          <cell r="KY17">
            <v>0</v>
          </cell>
          <cell r="KZ17">
            <v>0</v>
          </cell>
          <cell r="LA17">
            <v>0</v>
          </cell>
          <cell r="LB17">
            <v>0</v>
          </cell>
          <cell r="LC17">
            <v>0</v>
          </cell>
          <cell r="LD17">
            <v>0</v>
          </cell>
          <cell r="LE17">
            <v>0</v>
          </cell>
          <cell r="LF17">
            <v>0</v>
          </cell>
          <cell r="LG17">
            <v>0</v>
          </cell>
          <cell r="LH17">
            <v>0</v>
          </cell>
          <cell r="LI17">
            <v>0</v>
          </cell>
          <cell r="LJ17">
            <v>0</v>
          </cell>
          <cell r="LK17">
            <v>0</v>
          </cell>
          <cell r="LL17">
            <v>0</v>
          </cell>
          <cell r="LM17">
            <v>0</v>
          </cell>
          <cell r="LN17">
            <v>0</v>
          </cell>
          <cell r="LO17">
            <v>0</v>
          </cell>
          <cell r="LP17">
            <v>0</v>
          </cell>
          <cell r="LQ17">
            <v>0</v>
          </cell>
          <cell r="LR17">
            <v>0</v>
          </cell>
          <cell r="LS17">
            <v>0</v>
          </cell>
          <cell r="LT17">
            <v>0</v>
          </cell>
          <cell r="LU17">
            <v>0</v>
          </cell>
          <cell r="LV17">
            <v>0</v>
          </cell>
          <cell r="LW17">
            <v>0</v>
          </cell>
          <cell r="LX17">
            <v>0</v>
          </cell>
          <cell r="LY17">
            <v>0</v>
          </cell>
          <cell r="LZ17">
            <v>0</v>
          </cell>
          <cell r="MA17">
            <v>0</v>
          </cell>
          <cell r="MB17">
            <v>0</v>
          </cell>
          <cell r="MC17">
            <v>0</v>
          </cell>
          <cell r="MD17">
            <v>0</v>
          </cell>
          <cell r="ME17">
            <v>0</v>
          </cell>
          <cell r="MF17">
            <v>0</v>
          </cell>
          <cell r="MG17">
            <v>0</v>
          </cell>
          <cell r="MH17">
            <v>0</v>
          </cell>
          <cell r="MI17">
            <v>0</v>
          </cell>
          <cell r="MJ17">
            <v>0</v>
          </cell>
          <cell r="MK17">
            <v>0</v>
          </cell>
          <cell r="ML17">
            <v>0</v>
          </cell>
          <cell r="MM17">
            <v>0</v>
          </cell>
          <cell r="MN17">
            <v>0</v>
          </cell>
          <cell r="MO17">
            <v>0</v>
          </cell>
          <cell r="MP17">
            <v>0</v>
          </cell>
          <cell r="MQ17">
            <v>0</v>
          </cell>
          <cell r="MR17">
            <v>0</v>
          </cell>
          <cell r="MS17">
            <v>0</v>
          </cell>
          <cell r="MT17">
            <v>0</v>
          </cell>
          <cell r="MU17">
            <v>0</v>
          </cell>
          <cell r="MV17">
            <v>0</v>
          </cell>
          <cell r="MW17">
            <v>0</v>
          </cell>
          <cell r="MX17">
            <v>0</v>
          </cell>
          <cell r="MY17">
            <v>0</v>
          </cell>
          <cell r="MZ17">
            <v>0</v>
          </cell>
          <cell r="NA17">
            <v>0</v>
          </cell>
          <cell r="NB17">
            <v>0</v>
          </cell>
          <cell r="NC17">
            <v>0</v>
          </cell>
          <cell r="ND17">
            <v>0</v>
          </cell>
          <cell r="NE17">
            <v>0</v>
          </cell>
          <cell r="NF17">
            <v>0</v>
          </cell>
          <cell r="NG17">
            <v>0</v>
          </cell>
          <cell r="NH17">
            <v>0</v>
          </cell>
          <cell r="NI17">
            <v>0</v>
          </cell>
          <cell r="NJ17">
            <v>0</v>
          </cell>
          <cell r="NK17">
            <v>0</v>
          </cell>
          <cell r="NL17">
            <v>0</v>
          </cell>
          <cell r="NM17">
            <v>0</v>
          </cell>
          <cell r="NN17">
            <v>0</v>
          </cell>
          <cell r="NO17">
            <v>0</v>
          </cell>
          <cell r="NP17">
            <v>0</v>
          </cell>
          <cell r="NQ17">
            <v>0</v>
          </cell>
          <cell r="NR17">
            <v>0</v>
          </cell>
          <cell r="NS17">
            <v>0</v>
          </cell>
          <cell r="NT17">
            <v>0</v>
          </cell>
          <cell r="NU17">
            <v>0</v>
          </cell>
          <cell r="NV17">
            <v>0</v>
          </cell>
          <cell r="NW17">
            <v>0</v>
          </cell>
          <cell r="NX17">
            <v>0</v>
          </cell>
          <cell r="NY17">
            <v>0</v>
          </cell>
          <cell r="NZ17">
            <v>0</v>
          </cell>
          <cell r="OA17">
            <v>0</v>
          </cell>
          <cell r="OB17">
            <v>0</v>
          </cell>
          <cell r="OC17">
            <v>0</v>
          </cell>
          <cell r="OD17">
            <v>0</v>
          </cell>
          <cell r="OE17">
            <v>0</v>
          </cell>
          <cell r="OF17">
            <v>0</v>
          </cell>
          <cell r="OG17">
            <v>0</v>
          </cell>
          <cell r="OH17">
            <v>0</v>
          </cell>
          <cell r="OI17">
            <v>0</v>
          </cell>
          <cell r="OJ17">
            <v>0</v>
          </cell>
          <cell r="OK17">
            <v>0</v>
          </cell>
          <cell r="OL17">
            <v>0</v>
          </cell>
          <cell r="OM17">
            <v>0</v>
          </cell>
          <cell r="ON17">
            <v>0</v>
          </cell>
          <cell r="OO17">
            <v>0</v>
          </cell>
          <cell r="OP17">
            <v>0</v>
          </cell>
          <cell r="OQ17">
            <v>0</v>
          </cell>
          <cell r="OR17">
            <v>0</v>
          </cell>
          <cell r="OS17">
            <v>0</v>
          </cell>
          <cell r="OT17">
            <v>0</v>
          </cell>
          <cell r="OU17">
            <v>0</v>
          </cell>
          <cell r="OV17">
            <v>0</v>
          </cell>
          <cell r="OW17">
            <v>0</v>
          </cell>
          <cell r="OX17">
            <v>0</v>
          </cell>
          <cell r="OY17">
            <v>0</v>
          </cell>
          <cell r="OZ17">
            <v>0</v>
          </cell>
          <cell r="PA17">
            <v>0</v>
          </cell>
          <cell r="PB17">
            <v>0</v>
          </cell>
          <cell r="PC17">
            <v>0</v>
          </cell>
          <cell r="PD17">
            <v>0</v>
          </cell>
          <cell r="PE17">
            <v>0</v>
          </cell>
          <cell r="PF17">
            <v>0</v>
          </cell>
          <cell r="PG17">
            <v>0</v>
          </cell>
          <cell r="PH17">
            <v>0</v>
          </cell>
          <cell r="PI17">
            <v>0</v>
          </cell>
          <cell r="PJ17">
            <v>0</v>
          </cell>
          <cell r="PK17">
            <v>0</v>
          </cell>
          <cell r="PL17">
            <v>0</v>
          </cell>
          <cell r="PM17">
            <v>0</v>
          </cell>
          <cell r="PN17">
            <v>0</v>
          </cell>
          <cell r="PO17">
            <v>0</v>
          </cell>
          <cell r="PP17">
            <v>0</v>
          </cell>
          <cell r="PQ17">
            <v>0</v>
          </cell>
          <cell r="PR17">
            <v>0</v>
          </cell>
          <cell r="PS17">
            <v>0</v>
          </cell>
          <cell r="PT17">
            <v>0</v>
          </cell>
          <cell r="PU17">
            <v>0</v>
          </cell>
          <cell r="PV17">
            <v>0</v>
          </cell>
          <cell r="PW17">
            <v>0</v>
          </cell>
          <cell r="PX17">
            <v>0</v>
          </cell>
          <cell r="PY17">
            <v>0</v>
          </cell>
          <cell r="PZ17">
            <v>0</v>
          </cell>
          <cell r="QA17">
            <v>0</v>
          </cell>
          <cell r="QB17">
            <v>0</v>
          </cell>
          <cell r="QC17">
            <v>0</v>
          </cell>
          <cell r="QD17">
            <v>0</v>
          </cell>
          <cell r="QE17">
            <v>0</v>
          </cell>
          <cell r="QF17">
            <v>0</v>
          </cell>
          <cell r="QG17">
            <v>0</v>
          </cell>
          <cell r="QH17">
            <v>0</v>
          </cell>
          <cell r="QI17">
            <v>0</v>
          </cell>
          <cell r="QJ17">
            <v>0</v>
          </cell>
          <cell r="QK17">
            <v>0</v>
          </cell>
          <cell r="QL17">
            <v>0</v>
          </cell>
          <cell r="QM17">
            <v>0</v>
          </cell>
          <cell r="QN17">
            <v>0</v>
          </cell>
          <cell r="QO17">
            <v>0</v>
          </cell>
          <cell r="QP17">
            <v>0</v>
          </cell>
          <cell r="QQ17">
            <v>0</v>
          </cell>
          <cell r="QR17">
            <v>0</v>
          </cell>
          <cell r="QS17">
            <v>0</v>
          </cell>
          <cell r="QT17">
            <v>0</v>
          </cell>
          <cell r="QU17">
            <v>0</v>
          </cell>
          <cell r="QV17">
            <v>0</v>
          </cell>
          <cell r="QW17">
            <v>0</v>
          </cell>
          <cell r="QX17">
            <v>0</v>
          </cell>
          <cell r="QY17">
            <v>0</v>
          </cell>
          <cell r="QZ17">
            <v>0</v>
          </cell>
          <cell r="RA17">
            <v>0</v>
          </cell>
          <cell r="RB17">
            <v>0</v>
          </cell>
          <cell r="RC17">
            <v>0</v>
          </cell>
          <cell r="RD17">
            <v>0</v>
          </cell>
          <cell r="RE17">
            <v>0</v>
          </cell>
          <cell r="RF17">
            <v>0</v>
          </cell>
          <cell r="RG17">
            <v>0</v>
          </cell>
          <cell r="RH17">
            <v>0</v>
          </cell>
          <cell r="RI17">
            <v>0</v>
          </cell>
          <cell r="RJ17">
            <v>0</v>
          </cell>
          <cell r="RK17">
            <v>0</v>
          </cell>
          <cell r="RL17">
            <v>0</v>
          </cell>
          <cell r="RM17">
            <v>0</v>
          </cell>
          <cell r="RN17">
            <v>0</v>
          </cell>
          <cell r="RO17">
            <v>0</v>
          </cell>
          <cell r="RP17">
            <v>0</v>
          </cell>
          <cell r="RQ17">
            <v>0</v>
          </cell>
          <cell r="RR17">
            <v>0</v>
          </cell>
          <cell r="RS17">
            <v>0</v>
          </cell>
          <cell r="RT17">
            <v>0</v>
          </cell>
          <cell r="RU17">
            <v>0</v>
          </cell>
          <cell r="RV17">
            <v>0</v>
          </cell>
          <cell r="RW17">
            <v>0</v>
          </cell>
          <cell r="RX17">
            <v>0</v>
          </cell>
          <cell r="RY17">
            <v>0</v>
          </cell>
          <cell r="RZ17">
            <v>0</v>
          </cell>
          <cell r="SA17">
            <v>0</v>
          </cell>
          <cell r="SB17">
            <v>0</v>
          </cell>
          <cell r="SC17">
            <v>0</v>
          </cell>
          <cell r="SD17">
            <v>0</v>
          </cell>
          <cell r="SE17">
            <v>0</v>
          </cell>
          <cell r="SF17">
            <v>0</v>
          </cell>
          <cell r="SG17">
            <v>0</v>
          </cell>
          <cell r="SH17">
            <v>0</v>
          </cell>
          <cell r="SI17">
            <v>0</v>
          </cell>
          <cell r="SJ17">
            <v>0</v>
          </cell>
          <cell r="SK17">
            <v>0</v>
          </cell>
          <cell r="SL17">
            <v>0</v>
          </cell>
          <cell r="SM17">
            <v>0</v>
          </cell>
          <cell r="SN17">
            <v>0</v>
          </cell>
          <cell r="SO17">
            <v>0</v>
          </cell>
          <cell r="SP17">
            <v>0</v>
          </cell>
          <cell r="SQ17">
            <v>0</v>
          </cell>
          <cell r="SR17">
            <v>0</v>
          </cell>
          <cell r="SS17">
            <v>0</v>
          </cell>
          <cell r="ST17">
            <v>0</v>
          </cell>
          <cell r="SU17">
            <v>0</v>
          </cell>
          <cell r="SV17">
            <v>0</v>
          </cell>
          <cell r="SW17">
            <v>0</v>
          </cell>
          <cell r="SX17">
            <v>0</v>
          </cell>
          <cell r="SY17">
            <v>0</v>
          </cell>
          <cell r="SZ17">
            <v>0</v>
          </cell>
          <cell r="TA17">
            <v>0</v>
          </cell>
          <cell r="TB17">
            <v>0</v>
          </cell>
          <cell r="TC17">
            <v>0</v>
          </cell>
          <cell r="TD17">
            <v>0</v>
          </cell>
          <cell r="TE17">
            <v>0</v>
          </cell>
          <cell r="TF17">
            <v>0</v>
          </cell>
          <cell r="TG17">
            <v>0</v>
          </cell>
          <cell r="TH17">
            <v>0</v>
          </cell>
          <cell r="TI17">
            <v>0</v>
          </cell>
          <cell r="TJ17">
            <v>0</v>
          </cell>
          <cell r="TK17">
            <v>0</v>
          </cell>
          <cell r="TL17">
            <v>0</v>
          </cell>
          <cell r="TM17">
            <v>0</v>
          </cell>
          <cell r="TN17">
            <v>0</v>
          </cell>
          <cell r="TO17">
            <v>0</v>
          </cell>
          <cell r="TP17">
            <v>0</v>
          </cell>
          <cell r="TQ17">
            <v>0</v>
          </cell>
          <cell r="TR17">
            <v>0</v>
          </cell>
          <cell r="TS17">
            <v>0</v>
          </cell>
          <cell r="TT17">
            <v>0</v>
          </cell>
          <cell r="TU17">
            <v>0</v>
          </cell>
          <cell r="TV17">
            <v>0</v>
          </cell>
          <cell r="TW17">
            <v>0</v>
          </cell>
          <cell r="TX17">
            <v>0</v>
          </cell>
          <cell r="TY17">
            <v>0</v>
          </cell>
          <cell r="TZ17">
            <v>0</v>
          </cell>
          <cell r="UA17">
            <v>0</v>
          </cell>
          <cell r="UB17">
            <v>0</v>
          </cell>
          <cell r="UC17">
            <v>0</v>
          </cell>
          <cell r="UD17">
            <v>0</v>
          </cell>
          <cell r="UE17">
            <v>0</v>
          </cell>
          <cell r="UF17">
            <v>0</v>
          </cell>
          <cell r="UG17">
            <v>0</v>
          </cell>
          <cell r="UH17">
            <v>0</v>
          </cell>
          <cell r="UI17">
            <v>0</v>
          </cell>
          <cell r="UJ17">
            <v>0</v>
          </cell>
          <cell r="UK17">
            <v>0</v>
          </cell>
          <cell r="UL17">
            <v>0</v>
          </cell>
          <cell r="UM17">
            <v>0</v>
          </cell>
          <cell r="UN17">
            <v>0</v>
          </cell>
          <cell r="UO17">
            <v>0</v>
          </cell>
          <cell r="UP17">
            <v>0</v>
          </cell>
          <cell r="UQ17">
            <v>0</v>
          </cell>
          <cell r="UR17">
            <v>0</v>
          </cell>
          <cell r="US17">
            <v>0</v>
          </cell>
          <cell r="UT17">
            <v>0</v>
          </cell>
          <cell r="UU17">
            <v>0</v>
          </cell>
          <cell r="UV17">
            <v>0</v>
          </cell>
          <cell r="UW17">
            <v>0</v>
          </cell>
          <cell r="UX17">
            <v>0</v>
          </cell>
          <cell r="UY17">
            <v>0</v>
          </cell>
          <cell r="UZ17">
            <v>0</v>
          </cell>
          <cell r="VA17">
            <v>0</v>
          </cell>
          <cell r="VB17">
            <v>0</v>
          </cell>
          <cell r="VC17">
            <v>0</v>
          </cell>
          <cell r="VD17">
            <v>0</v>
          </cell>
          <cell r="VE17">
            <v>0</v>
          </cell>
          <cell r="VF17">
            <v>0</v>
          </cell>
          <cell r="VG17">
            <v>0</v>
          </cell>
          <cell r="VH17">
            <v>0</v>
          </cell>
          <cell r="VI17">
            <v>0</v>
          </cell>
          <cell r="VJ17">
            <v>0</v>
          </cell>
          <cell r="VK17">
            <v>0</v>
          </cell>
          <cell r="VL17">
            <v>0</v>
          </cell>
          <cell r="VM17">
            <v>0</v>
          </cell>
          <cell r="VN17">
            <v>0</v>
          </cell>
          <cell r="VO17">
            <v>0</v>
          </cell>
          <cell r="VP17">
            <v>0</v>
          </cell>
          <cell r="VQ17">
            <v>0</v>
          </cell>
          <cell r="VR17">
            <v>0</v>
          </cell>
          <cell r="VS17">
            <v>0</v>
          </cell>
          <cell r="VT17">
            <v>0</v>
          </cell>
          <cell r="VU17">
            <v>0</v>
          </cell>
          <cell r="VV17">
            <v>0</v>
          </cell>
          <cell r="VW17">
            <v>0</v>
          </cell>
          <cell r="VX17">
            <v>0</v>
          </cell>
          <cell r="VY17">
            <v>0</v>
          </cell>
          <cell r="VZ17">
            <v>0</v>
          </cell>
          <cell r="WA17">
            <v>0</v>
          </cell>
          <cell r="WB17">
            <v>0</v>
          </cell>
          <cell r="WC17">
            <v>0</v>
          </cell>
          <cell r="WD17">
            <v>0</v>
          </cell>
          <cell r="WE17">
            <v>0</v>
          </cell>
          <cell r="WF17">
            <v>0</v>
          </cell>
          <cell r="WG17">
            <v>0</v>
          </cell>
          <cell r="WH17">
            <v>0</v>
          </cell>
          <cell r="WI17">
            <v>0</v>
          </cell>
          <cell r="WJ17">
            <v>0</v>
          </cell>
          <cell r="WK17">
            <v>0</v>
          </cell>
          <cell r="WL17">
            <v>0</v>
          </cell>
          <cell r="WM17">
            <v>0</v>
          </cell>
          <cell r="WN17">
            <v>0</v>
          </cell>
          <cell r="WO17">
            <v>0</v>
          </cell>
          <cell r="WP17">
            <v>0</v>
          </cell>
          <cell r="WQ17">
            <v>0</v>
          </cell>
          <cell r="WR17">
            <v>0</v>
          </cell>
          <cell r="WS17">
            <v>0</v>
          </cell>
          <cell r="WT17">
            <v>0</v>
          </cell>
          <cell r="WU17">
            <v>0</v>
          </cell>
          <cell r="WV17">
            <v>0</v>
          </cell>
          <cell r="WW17">
            <v>0</v>
          </cell>
          <cell r="WX17">
            <v>0</v>
          </cell>
          <cell r="WY17">
            <v>0</v>
          </cell>
          <cell r="WZ17">
            <v>0</v>
          </cell>
          <cell r="XA17">
            <v>0</v>
          </cell>
          <cell r="XB17">
            <v>0</v>
          </cell>
          <cell r="XC17">
            <v>0</v>
          </cell>
          <cell r="XD17">
            <v>0</v>
          </cell>
          <cell r="XE17">
            <v>0</v>
          </cell>
          <cell r="XF17">
            <v>0</v>
          </cell>
          <cell r="XG17">
            <v>0</v>
          </cell>
          <cell r="XH17">
            <v>0</v>
          </cell>
          <cell r="XI17">
            <v>0</v>
          </cell>
          <cell r="XJ17">
            <v>0</v>
          </cell>
          <cell r="XK17">
            <v>0</v>
          </cell>
          <cell r="XL17">
            <v>0</v>
          </cell>
          <cell r="XM17">
            <v>0</v>
          </cell>
          <cell r="XN17">
            <v>0</v>
          </cell>
          <cell r="XO17">
            <v>0</v>
          </cell>
          <cell r="XP17">
            <v>0</v>
          </cell>
          <cell r="XQ17">
            <v>0</v>
          </cell>
        </row>
        <row r="18">
          <cell r="C18">
            <v>45.389500049999995</v>
          </cell>
          <cell r="G18" t="str">
            <v>Coparticipación Federal de Impuestos</v>
          </cell>
          <cell r="BN18">
            <v>243124.51104806663</v>
          </cell>
          <cell r="BO18">
            <v>271129.83279069769</v>
          </cell>
          <cell r="BP18">
            <v>283122.85394754307</v>
          </cell>
          <cell r="BQ18">
            <v>546337.17026854923</v>
          </cell>
          <cell r="BR18">
            <v>240490.88632191013</v>
          </cell>
          <cell r="BS18">
            <v>553530.48838316719</v>
          </cell>
          <cell r="BT18">
            <v>249320.26550105406</v>
          </cell>
          <cell r="BU18">
            <v>560821.65921650059</v>
          </cell>
          <cell r="BV18">
            <v>247569.9116472507</v>
          </cell>
          <cell r="BW18">
            <v>568206.13153931336</v>
          </cell>
          <cell r="BX18">
            <v>248950.04641453334</v>
          </cell>
          <cell r="BY18">
            <v>568206.13153931336</v>
          </cell>
          <cell r="BZ18">
            <v>237907.90721400001</v>
          </cell>
          <cell r="CA18">
            <v>568206.13153931336</v>
          </cell>
          <cell r="CB18">
            <v>242726.29516106669</v>
          </cell>
          <cell r="CC18">
            <v>568206.13153931336</v>
          </cell>
          <cell r="CD18">
            <v>239614.41953433334</v>
          </cell>
          <cell r="CE18">
            <v>568206.13153931336</v>
          </cell>
          <cell r="CF18">
            <v>228873.429588</v>
          </cell>
          <cell r="CG18">
            <v>568206.13153931336</v>
          </cell>
          <cell r="CH18">
            <v>233390.6682808667</v>
          </cell>
          <cell r="CI18">
            <v>568206.13153931336</v>
          </cell>
          <cell r="CJ18">
            <v>222850.44450400001</v>
          </cell>
          <cell r="CK18">
            <v>568206.13153931336</v>
          </cell>
          <cell r="CL18">
            <v>227166.91702740002</v>
          </cell>
          <cell r="CM18">
            <v>568206.13153931336</v>
          </cell>
          <cell r="CN18">
            <v>224055.0414006667</v>
          </cell>
          <cell r="CO18">
            <v>568206.13153931336</v>
          </cell>
          <cell r="CP18">
            <v>206688.76798206667</v>
          </cell>
          <cell r="CQ18">
            <v>568206.13153931336</v>
          </cell>
          <cell r="CR18">
            <v>217831.29014720002</v>
          </cell>
          <cell r="CS18">
            <v>568206.13153931336</v>
          </cell>
          <cell r="CT18">
            <v>207792.98179400002</v>
          </cell>
          <cell r="CU18">
            <v>568206.13153931336</v>
          </cell>
          <cell r="CV18">
            <v>211607.53889373335</v>
          </cell>
          <cell r="CW18">
            <v>568206.13153931336</v>
          </cell>
          <cell r="CX18">
            <v>201769.99671000001</v>
          </cell>
          <cell r="CY18">
            <v>568206.13153931336</v>
          </cell>
          <cell r="CZ18">
            <v>205383.78764026667</v>
          </cell>
          <cell r="DA18">
            <v>568206.13153931336</v>
          </cell>
          <cell r="DB18">
            <v>202271.91201353338</v>
          </cell>
          <cell r="DC18">
            <v>568206.13153931336</v>
          </cell>
          <cell r="DD18">
            <v>192735.519084</v>
          </cell>
          <cell r="DE18">
            <v>568206.13153931336</v>
          </cell>
          <cell r="DF18">
            <v>196048.16076006668</v>
          </cell>
          <cell r="DG18">
            <v>568206.13153931336</v>
          </cell>
          <cell r="DH18">
            <v>186712.53400000004</v>
          </cell>
          <cell r="DI18">
            <v>568206.13153931336</v>
          </cell>
          <cell r="DJ18">
            <v>189824.4095066</v>
          </cell>
          <cell r="DK18">
            <v>568206.13153931336</v>
          </cell>
          <cell r="DL18">
            <v>186712.53387986668</v>
          </cell>
          <cell r="DM18">
            <v>568206.13153931336</v>
          </cell>
          <cell r="DN18">
            <v>165832.85261573334</v>
          </cell>
          <cell r="DO18">
            <v>568206.13153931336</v>
          </cell>
          <cell r="DP18">
            <v>180488.7826264</v>
          </cell>
          <cell r="DQ18">
            <v>568206.13153931336</v>
          </cell>
          <cell r="DR18">
            <v>171655.07129000002</v>
          </cell>
          <cell r="DS18">
            <v>568206.13153931336</v>
          </cell>
          <cell r="DT18">
            <v>174265.03137293336</v>
          </cell>
          <cell r="DU18">
            <v>568206.13153931336</v>
          </cell>
          <cell r="DV18">
            <v>165632.08620600001</v>
          </cell>
          <cell r="DW18">
            <v>568206.13153931336</v>
          </cell>
          <cell r="DX18">
            <v>168041.28011946668</v>
          </cell>
          <cell r="DY18">
            <v>568206.13153931336</v>
          </cell>
          <cell r="DZ18">
            <v>164929.40449273336</v>
          </cell>
          <cell r="EA18">
            <v>568206.13153931336</v>
          </cell>
          <cell r="EB18">
            <v>156597.60858</v>
          </cell>
          <cell r="EC18">
            <v>568206.13153931336</v>
          </cell>
          <cell r="ED18">
            <v>158705.65323926666</v>
          </cell>
          <cell r="EE18">
            <v>568206.13153931336</v>
          </cell>
          <cell r="EF18">
            <v>150574.62349600001</v>
          </cell>
          <cell r="EG18">
            <v>568206.13153931336</v>
          </cell>
          <cell r="EH18">
            <v>152481.90198580001</v>
          </cell>
          <cell r="EI18">
            <v>568206.13153931336</v>
          </cell>
          <cell r="EJ18">
            <v>149370.02635906669</v>
          </cell>
          <cell r="EK18">
            <v>568206.13153931336</v>
          </cell>
          <cell r="EL18">
            <v>132104.13614533335</v>
          </cell>
          <cell r="EM18">
            <v>568206.13153931336</v>
          </cell>
          <cell r="EN18">
            <v>143146.27510559998</v>
          </cell>
          <cell r="EO18">
            <v>568206.13153931336</v>
          </cell>
          <cell r="EP18">
            <v>135517.16078600002</v>
          </cell>
          <cell r="EQ18">
            <v>568206.13153931336</v>
          </cell>
          <cell r="ER18">
            <v>136922.52385213331</v>
          </cell>
          <cell r="ES18">
            <v>568206.13153931336</v>
          </cell>
          <cell r="ET18">
            <v>129494.17570200001</v>
          </cell>
          <cell r="EU18">
            <v>568206.13153931336</v>
          </cell>
          <cell r="EV18">
            <v>130698.77259866666</v>
          </cell>
          <cell r="EW18">
            <v>568206.13153931336</v>
          </cell>
          <cell r="EX18">
            <v>127586.89697193334</v>
          </cell>
          <cell r="EY18">
            <v>568206.13153931336</v>
          </cell>
          <cell r="EZ18">
            <v>120459.69807600002</v>
          </cell>
          <cell r="FA18">
            <v>568206.13153931336</v>
          </cell>
          <cell r="FB18">
            <v>121363.14571846667</v>
          </cell>
          <cell r="FC18">
            <v>568206.13153931336</v>
          </cell>
          <cell r="FD18">
            <v>114436.712992</v>
          </cell>
          <cell r="FE18">
            <v>568206.13153931336</v>
          </cell>
          <cell r="FF18">
            <v>115139.394465</v>
          </cell>
          <cell r="FG18">
            <v>568206.13153931336</v>
          </cell>
          <cell r="FH18">
            <v>112027.51883826668</v>
          </cell>
          <cell r="FI18">
            <v>568206.13153931336</v>
          </cell>
          <cell r="FJ18">
            <v>98375.419674933335</v>
          </cell>
          <cell r="FK18">
            <v>568206.13153931336</v>
          </cell>
          <cell r="FL18">
            <v>105803.76758480001</v>
          </cell>
          <cell r="FM18">
            <v>568206.13153931336</v>
          </cell>
          <cell r="FN18">
            <v>99379.250282000023</v>
          </cell>
          <cell r="FO18">
            <v>568206.13153931336</v>
          </cell>
          <cell r="FP18">
            <v>99580.016331333347</v>
          </cell>
          <cell r="FQ18">
            <v>568206.13153931336</v>
          </cell>
          <cell r="FR18">
            <v>93356.265197999994</v>
          </cell>
          <cell r="FS18">
            <v>568206.13153931336</v>
          </cell>
          <cell r="FT18">
            <v>93356.265077866672</v>
          </cell>
          <cell r="FU18">
            <v>568206.13153931336</v>
          </cell>
          <cell r="FV18">
            <v>90244.389451133349</v>
          </cell>
          <cell r="FW18">
            <v>568206.13153931336</v>
          </cell>
          <cell r="FX18">
            <v>84321.787572000016</v>
          </cell>
          <cell r="FY18">
            <v>568206.13153931336</v>
          </cell>
          <cell r="FZ18">
            <v>84020.638197666674</v>
          </cell>
          <cell r="GA18">
            <v>568206.13153931336</v>
          </cell>
          <cell r="GB18">
            <v>78298.802488000001</v>
          </cell>
          <cell r="GC18">
            <v>568206.13153931336</v>
          </cell>
          <cell r="GD18">
            <v>77796.8869442</v>
          </cell>
          <cell r="GE18">
            <v>568206.13153931336</v>
          </cell>
          <cell r="GF18">
            <v>74685.011317466677</v>
          </cell>
          <cell r="GG18">
            <v>568206.13153931336</v>
          </cell>
          <cell r="GH18">
            <v>66955.514033266663</v>
          </cell>
          <cell r="GI18">
            <v>568206.13153931336</v>
          </cell>
          <cell r="GJ18">
            <v>68461.260064000016</v>
          </cell>
          <cell r="GK18">
            <v>568206.13153931336</v>
          </cell>
          <cell r="GL18">
            <v>63241.339778000001</v>
          </cell>
          <cell r="GM18">
            <v>568206.13153931336</v>
          </cell>
          <cell r="GN18">
            <v>62237.508810533327</v>
          </cell>
          <cell r="GO18">
            <v>568206.13153931336</v>
          </cell>
          <cell r="GP18">
            <v>57218.354693999994</v>
          </cell>
          <cell r="GQ18">
            <v>568206.13153931336</v>
          </cell>
          <cell r="GR18">
            <v>56013.757557066667</v>
          </cell>
          <cell r="GS18">
            <v>568206.13153931336</v>
          </cell>
          <cell r="GT18">
            <v>52901.881930333344</v>
          </cell>
          <cell r="GU18">
            <v>568206.13153931336</v>
          </cell>
          <cell r="GV18">
            <v>48183.877068000002</v>
          </cell>
          <cell r="GW18">
            <v>568206.13153931336</v>
          </cell>
          <cell r="GX18">
            <v>46678.130676866669</v>
          </cell>
          <cell r="GY18">
            <v>568206.13153931336</v>
          </cell>
          <cell r="GZ18">
            <v>42160.891984000002</v>
          </cell>
          <cell r="HA18">
            <v>568206.13153931336</v>
          </cell>
          <cell r="HB18">
            <v>40454.379423400002</v>
          </cell>
          <cell r="HC18">
            <v>568206.13153931336</v>
          </cell>
          <cell r="HD18">
            <v>37342.503796666671</v>
          </cell>
          <cell r="HE18">
            <v>568206.13153931336</v>
          </cell>
          <cell r="HF18">
            <v>30917.98673413333</v>
          </cell>
          <cell r="HG18">
            <v>568206.13153931336</v>
          </cell>
          <cell r="HH18">
            <v>31118.752543199997</v>
          </cell>
          <cell r="HI18">
            <v>568206.13153931336</v>
          </cell>
          <cell r="HJ18">
            <v>27103.429274000002</v>
          </cell>
          <cell r="HK18">
            <v>568206.13153931336</v>
          </cell>
          <cell r="HL18">
            <v>24895.001289733336</v>
          </cell>
          <cell r="HM18">
            <v>568206.13153931336</v>
          </cell>
          <cell r="HN18">
            <v>21080.444190000002</v>
          </cell>
          <cell r="HO18">
            <v>568206.13153931336</v>
          </cell>
          <cell r="HP18">
            <v>18671.250036266669</v>
          </cell>
          <cell r="HQ18">
            <v>568206.13153931336</v>
          </cell>
          <cell r="HR18">
            <v>15559.374409533333</v>
          </cell>
          <cell r="HS18">
            <v>568206.13153931336</v>
          </cell>
          <cell r="HT18">
            <v>12045.966564000002</v>
          </cell>
          <cell r="HU18">
            <v>568206.13153931336</v>
          </cell>
          <cell r="HV18">
            <v>9335.6231560666674</v>
          </cell>
          <cell r="HW18">
            <v>568206.13153931336</v>
          </cell>
          <cell r="HX18">
            <v>6022.9814800000004</v>
          </cell>
          <cell r="HY18">
            <v>568206.13153931336</v>
          </cell>
          <cell r="HZ18">
            <v>3111.8719026000008</v>
          </cell>
          <cell r="IA18">
            <v>568206.13153931336</v>
          </cell>
          <cell r="IB18">
            <v>0</v>
          </cell>
          <cell r="IC18">
            <v>0</v>
          </cell>
          <cell r="ID18">
            <v>0</v>
          </cell>
          <cell r="IE18">
            <v>0</v>
          </cell>
          <cell r="IF18">
            <v>0</v>
          </cell>
          <cell r="IG18">
            <v>0</v>
          </cell>
          <cell r="IH18">
            <v>0</v>
          </cell>
          <cell r="II18">
            <v>0</v>
          </cell>
          <cell r="IJ18">
            <v>0</v>
          </cell>
          <cell r="IK18">
            <v>0</v>
          </cell>
          <cell r="IL18">
            <v>0</v>
          </cell>
          <cell r="IM18">
            <v>0</v>
          </cell>
          <cell r="IN18">
            <v>0</v>
          </cell>
          <cell r="IO18">
            <v>0</v>
          </cell>
          <cell r="IP18">
            <v>0</v>
          </cell>
          <cell r="IQ18">
            <v>0</v>
          </cell>
          <cell r="IR18">
            <v>0</v>
          </cell>
          <cell r="IS18">
            <v>0</v>
          </cell>
          <cell r="IT18">
            <v>0</v>
          </cell>
          <cell r="IU18">
            <v>0</v>
          </cell>
          <cell r="IV18">
            <v>0</v>
          </cell>
          <cell r="IW18">
            <v>0</v>
          </cell>
          <cell r="IX18">
            <v>0</v>
          </cell>
          <cell r="IY18">
            <v>0</v>
          </cell>
          <cell r="IZ18">
            <v>0</v>
          </cell>
          <cell r="JA18">
            <v>0</v>
          </cell>
          <cell r="JB18">
            <v>0</v>
          </cell>
          <cell r="JC18">
            <v>0</v>
          </cell>
          <cell r="JD18">
            <v>0</v>
          </cell>
          <cell r="JE18">
            <v>0</v>
          </cell>
          <cell r="JF18">
            <v>0</v>
          </cell>
          <cell r="JG18">
            <v>0</v>
          </cell>
          <cell r="JH18">
            <v>0</v>
          </cell>
          <cell r="JI18">
            <v>0</v>
          </cell>
          <cell r="JJ18">
            <v>0</v>
          </cell>
          <cell r="JK18">
            <v>0</v>
          </cell>
          <cell r="JL18">
            <v>0</v>
          </cell>
          <cell r="JM18">
            <v>0</v>
          </cell>
          <cell r="JN18">
            <v>0</v>
          </cell>
          <cell r="JO18">
            <v>0</v>
          </cell>
          <cell r="JP18">
            <v>0</v>
          </cell>
          <cell r="JQ18">
            <v>0</v>
          </cell>
          <cell r="JR18">
            <v>0</v>
          </cell>
          <cell r="JS18">
            <v>0</v>
          </cell>
          <cell r="JT18">
            <v>0</v>
          </cell>
          <cell r="JU18">
            <v>0</v>
          </cell>
          <cell r="JV18">
            <v>0</v>
          </cell>
          <cell r="JW18">
            <v>0</v>
          </cell>
          <cell r="JX18">
            <v>0</v>
          </cell>
          <cell r="JY18">
            <v>0</v>
          </cell>
          <cell r="JZ18">
            <v>0</v>
          </cell>
          <cell r="KA18">
            <v>0</v>
          </cell>
          <cell r="KB18">
            <v>0</v>
          </cell>
          <cell r="KC18">
            <v>0</v>
          </cell>
          <cell r="KD18">
            <v>0</v>
          </cell>
          <cell r="KE18">
            <v>0</v>
          </cell>
          <cell r="KF18">
            <v>0</v>
          </cell>
          <cell r="KG18">
            <v>0</v>
          </cell>
          <cell r="KH18">
            <v>0</v>
          </cell>
          <cell r="KI18">
            <v>0</v>
          </cell>
          <cell r="KJ18">
            <v>0</v>
          </cell>
          <cell r="KK18">
            <v>0</v>
          </cell>
          <cell r="KL18">
            <v>0</v>
          </cell>
          <cell r="KM18">
            <v>0</v>
          </cell>
          <cell r="KN18">
            <v>0</v>
          </cell>
          <cell r="KO18">
            <v>0</v>
          </cell>
          <cell r="KP18">
            <v>0</v>
          </cell>
          <cell r="KQ18">
            <v>0</v>
          </cell>
          <cell r="KR18">
            <v>0</v>
          </cell>
          <cell r="KS18">
            <v>0</v>
          </cell>
          <cell r="KT18">
            <v>0</v>
          </cell>
          <cell r="KU18">
            <v>0</v>
          </cell>
          <cell r="KV18">
            <v>0</v>
          </cell>
          <cell r="KW18">
            <v>0</v>
          </cell>
          <cell r="KX18">
            <v>0</v>
          </cell>
          <cell r="KY18">
            <v>0</v>
          </cell>
          <cell r="KZ18">
            <v>0</v>
          </cell>
          <cell r="LA18">
            <v>0</v>
          </cell>
          <cell r="LB18">
            <v>0</v>
          </cell>
          <cell r="LC18">
            <v>0</v>
          </cell>
          <cell r="LD18">
            <v>0</v>
          </cell>
          <cell r="LE18">
            <v>0</v>
          </cell>
          <cell r="LF18">
            <v>0</v>
          </cell>
          <cell r="LG18">
            <v>0</v>
          </cell>
          <cell r="LH18">
            <v>0</v>
          </cell>
          <cell r="LI18">
            <v>0</v>
          </cell>
          <cell r="LJ18">
            <v>0</v>
          </cell>
          <cell r="LK18">
            <v>0</v>
          </cell>
          <cell r="LL18">
            <v>0</v>
          </cell>
          <cell r="LM18">
            <v>0</v>
          </cell>
          <cell r="LN18">
            <v>0</v>
          </cell>
          <cell r="LO18">
            <v>0</v>
          </cell>
          <cell r="LP18">
            <v>0</v>
          </cell>
          <cell r="LQ18">
            <v>0</v>
          </cell>
          <cell r="LR18">
            <v>0</v>
          </cell>
          <cell r="LS18">
            <v>0</v>
          </cell>
          <cell r="LT18">
            <v>0</v>
          </cell>
          <cell r="LU18">
            <v>0</v>
          </cell>
          <cell r="LV18">
            <v>0</v>
          </cell>
          <cell r="LW18">
            <v>0</v>
          </cell>
          <cell r="LX18">
            <v>0</v>
          </cell>
          <cell r="LY18">
            <v>0</v>
          </cell>
          <cell r="LZ18">
            <v>0</v>
          </cell>
          <cell r="MA18">
            <v>0</v>
          </cell>
          <cell r="MB18">
            <v>0</v>
          </cell>
          <cell r="MC18">
            <v>0</v>
          </cell>
          <cell r="MD18">
            <v>0</v>
          </cell>
          <cell r="ME18">
            <v>0</v>
          </cell>
          <cell r="MF18">
            <v>0</v>
          </cell>
          <cell r="MG18">
            <v>0</v>
          </cell>
          <cell r="MH18">
            <v>0</v>
          </cell>
          <cell r="MI18">
            <v>0</v>
          </cell>
          <cell r="MJ18">
            <v>0</v>
          </cell>
          <cell r="MK18">
            <v>0</v>
          </cell>
          <cell r="ML18">
            <v>0</v>
          </cell>
          <cell r="MM18">
            <v>0</v>
          </cell>
          <cell r="MN18">
            <v>0</v>
          </cell>
          <cell r="MO18">
            <v>0</v>
          </cell>
          <cell r="MP18">
            <v>0</v>
          </cell>
          <cell r="MQ18">
            <v>0</v>
          </cell>
          <cell r="MR18">
            <v>0</v>
          </cell>
          <cell r="MS18">
            <v>0</v>
          </cell>
          <cell r="MT18">
            <v>0</v>
          </cell>
          <cell r="MU18">
            <v>0</v>
          </cell>
          <cell r="MV18">
            <v>0</v>
          </cell>
          <cell r="MW18">
            <v>0</v>
          </cell>
          <cell r="MX18">
            <v>0</v>
          </cell>
          <cell r="MY18">
            <v>0</v>
          </cell>
          <cell r="MZ18">
            <v>0</v>
          </cell>
          <cell r="NA18">
            <v>0</v>
          </cell>
          <cell r="NB18">
            <v>0</v>
          </cell>
          <cell r="NC18">
            <v>0</v>
          </cell>
          <cell r="ND18">
            <v>0</v>
          </cell>
          <cell r="NE18">
            <v>0</v>
          </cell>
          <cell r="NF18">
            <v>0</v>
          </cell>
          <cell r="NG18">
            <v>0</v>
          </cell>
          <cell r="NH18">
            <v>0</v>
          </cell>
          <cell r="NI18">
            <v>0</v>
          </cell>
          <cell r="NJ18">
            <v>0</v>
          </cell>
          <cell r="NK18">
            <v>0</v>
          </cell>
          <cell r="NL18">
            <v>0</v>
          </cell>
          <cell r="NM18">
            <v>0</v>
          </cell>
          <cell r="NN18">
            <v>0</v>
          </cell>
          <cell r="NO18">
            <v>0</v>
          </cell>
          <cell r="NP18">
            <v>0</v>
          </cell>
          <cell r="NQ18">
            <v>0</v>
          </cell>
          <cell r="NR18">
            <v>0</v>
          </cell>
          <cell r="NS18">
            <v>0</v>
          </cell>
          <cell r="NT18">
            <v>0</v>
          </cell>
          <cell r="NU18">
            <v>0</v>
          </cell>
          <cell r="NV18">
            <v>0</v>
          </cell>
          <cell r="NW18">
            <v>0</v>
          </cell>
          <cell r="NX18">
            <v>0</v>
          </cell>
          <cell r="NY18">
            <v>0</v>
          </cell>
          <cell r="NZ18">
            <v>0</v>
          </cell>
          <cell r="OA18">
            <v>0</v>
          </cell>
          <cell r="OB18">
            <v>0</v>
          </cell>
          <cell r="OC18">
            <v>0</v>
          </cell>
          <cell r="OD18">
            <v>0</v>
          </cell>
          <cell r="OE18">
            <v>0</v>
          </cell>
          <cell r="OF18">
            <v>0</v>
          </cell>
          <cell r="OG18">
            <v>0</v>
          </cell>
          <cell r="OH18">
            <v>0</v>
          </cell>
          <cell r="OI18">
            <v>0</v>
          </cell>
          <cell r="OJ18">
            <v>0</v>
          </cell>
          <cell r="OK18">
            <v>0</v>
          </cell>
          <cell r="OL18">
            <v>0</v>
          </cell>
          <cell r="OM18">
            <v>0</v>
          </cell>
          <cell r="ON18">
            <v>0</v>
          </cell>
          <cell r="OO18">
            <v>0</v>
          </cell>
          <cell r="OP18">
            <v>0</v>
          </cell>
          <cell r="OQ18">
            <v>0</v>
          </cell>
          <cell r="OR18">
            <v>0</v>
          </cell>
          <cell r="OS18">
            <v>0</v>
          </cell>
          <cell r="OT18">
            <v>0</v>
          </cell>
          <cell r="OU18">
            <v>0</v>
          </cell>
          <cell r="OV18">
            <v>0</v>
          </cell>
          <cell r="OW18">
            <v>0</v>
          </cell>
          <cell r="OX18">
            <v>0</v>
          </cell>
          <cell r="OY18">
            <v>0</v>
          </cell>
          <cell r="OZ18">
            <v>0</v>
          </cell>
          <cell r="PA18">
            <v>0</v>
          </cell>
          <cell r="PB18">
            <v>0</v>
          </cell>
          <cell r="PC18">
            <v>0</v>
          </cell>
          <cell r="PD18">
            <v>0</v>
          </cell>
          <cell r="PE18">
            <v>0</v>
          </cell>
          <cell r="PF18">
            <v>0</v>
          </cell>
          <cell r="PG18">
            <v>0</v>
          </cell>
          <cell r="PH18">
            <v>0</v>
          </cell>
          <cell r="PI18">
            <v>0</v>
          </cell>
          <cell r="PJ18">
            <v>0</v>
          </cell>
          <cell r="PK18">
            <v>0</v>
          </cell>
          <cell r="PL18">
            <v>0</v>
          </cell>
          <cell r="PM18">
            <v>0</v>
          </cell>
          <cell r="PN18">
            <v>0</v>
          </cell>
          <cell r="PO18">
            <v>0</v>
          </cell>
          <cell r="PP18">
            <v>0</v>
          </cell>
          <cell r="PQ18">
            <v>0</v>
          </cell>
          <cell r="PR18">
            <v>0</v>
          </cell>
          <cell r="PS18">
            <v>0</v>
          </cell>
          <cell r="PT18">
            <v>0</v>
          </cell>
          <cell r="PU18">
            <v>0</v>
          </cell>
          <cell r="PV18">
            <v>0</v>
          </cell>
          <cell r="PW18">
            <v>0</v>
          </cell>
          <cell r="PX18">
            <v>0</v>
          </cell>
          <cell r="PY18">
            <v>0</v>
          </cell>
          <cell r="PZ18">
            <v>0</v>
          </cell>
          <cell r="QA18">
            <v>0</v>
          </cell>
          <cell r="QB18">
            <v>0</v>
          </cell>
          <cell r="QC18">
            <v>0</v>
          </cell>
          <cell r="QD18">
            <v>0</v>
          </cell>
          <cell r="QE18">
            <v>0</v>
          </cell>
          <cell r="QF18">
            <v>0</v>
          </cell>
          <cell r="QG18">
            <v>0</v>
          </cell>
          <cell r="QH18">
            <v>0</v>
          </cell>
          <cell r="QI18">
            <v>0</v>
          </cell>
          <cell r="QJ18">
            <v>0</v>
          </cell>
          <cell r="QK18">
            <v>0</v>
          </cell>
          <cell r="QL18">
            <v>0</v>
          </cell>
          <cell r="QM18">
            <v>0</v>
          </cell>
          <cell r="QN18">
            <v>0</v>
          </cell>
          <cell r="QO18">
            <v>0</v>
          </cell>
          <cell r="QP18">
            <v>0</v>
          </cell>
          <cell r="QQ18">
            <v>0</v>
          </cell>
          <cell r="QR18">
            <v>0</v>
          </cell>
          <cell r="QS18">
            <v>0</v>
          </cell>
          <cell r="QT18">
            <v>0</v>
          </cell>
          <cell r="QU18">
            <v>0</v>
          </cell>
          <cell r="QV18">
            <v>0</v>
          </cell>
          <cell r="QW18">
            <v>0</v>
          </cell>
          <cell r="QX18">
            <v>0</v>
          </cell>
          <cell r="QY18">
            <v>0</v>
          </cell>
          <cell r="QZ18">
            <v>0</v>
          </cell>
          <cell r="RA18">
            <v>0</v>
          </cell>
          <cell r="RB18">
            <v>0</v>
          </cell>
          <cell r="RC18">
            <v>0</v>
          </cell>
          <cell r="RD18">
            <v>0</v>
          </cell>
          <cell r="RE18">
            <v>0</v>
          </cell>
          <cell r="RF18">
            <v>0</v>
          </cell>
          <cell r="RG18">
            <v>0</v>
          </cell>
          <cell r="RH18">
            <v>0</v>
          </cell>
          <cell r="RI18">
            <v>0</v>
          </cell>
          <cell r="RJ18">
            <v>0</v>
          </cell>
          <cell r="RK18">
            <v>0</v>
          </cell>
          <cell r="RL18">
            <v>0</v>
          </cell>
          <cell r="RM18">
            <v>0</v>
          </cell>
          <cell r="RN18">
            <v>0</v>
          </cell>
          <cell r="RO18">
            <v>0</v>
          </cell>
          <cell r="RP18">
            <v>0</v>
          </cell>
          <cell r="RQ18">
            <v>0</v>
          </cell>
          <cell r="RR18">
            <v>0</v>
          </cell>
          <cell r="RS18">
            <v>0</v>
          </cell>
          <cell r="RT18">
            <v>0</v>
          </cell>
          <cell r="RU18">
            <v>0</v>
          </cell>
          <cell r="RV18">
            <v>0</v>
          </cell>
          <cell r="RW18">
            <v>0</v>
          </cell>
          <cell r="RX18">
            <v>0</v>
          </cell>
          <cell r="RY18">
            <v>0</v>
          </cell>
          <cell r="RZ18">
            <v>0</v>
          </cell>
          <cell r="SA18">
            <v>0</v>
          </cell>
          <cell r="SB18">
            <v>0</v>
          </cell>
          <cell r="SC18">
            <v>0</v>
          </cell>
          <cell r="SD18">
            <v>0</v>
          </cell>
          <cell r="SE18">
            <v>0</v>
          </cell>
          <cell r="SF18">
            <v>0</v>
          </cell>
          <cell r="SG18">
            <v>0</v>
          </cell>
          <cell r="SH18">
            <v>0</v>
          </cell>
          <cell r="SI18">
            <v>0</v>
          </cell>
          <cell r="SJ18">
            <v>0</v>
          </cell>
          <cell r="SK18">
            <v>0</v>
          </cell>
          <cell r="SL18">
            <v>0</v>
          </cell>
          <cell r="SM18">
            <v>0</v>
          </cell>
          <cell r="SN18">
            <v>0</v>
          </cell>
          <cell r="SO18">
            <v>0</v>
          </cell>
          <cell r="SP18">
            <v>0</v>
          </cell>
          <cell r="SQ18">
            <v>0</v>
          </cell>
          <cell r="SR18">
            <v>0</v>
          </cell>
          <cell r="SS18">
            <v>0</v>
          </cell>
          <cell r="ST18">
            <v>0</v>
          </cell>
          <cell r="SU18">
            <v>0</v>
          </cell>
          <cell r="SV18">
            <v>0</v>
          </cell>
          <cell r="SW18">
            <v>0</v>
          </cell>
          <cell r="SX18">
            <v>0</v>
          </cell>
          <cell r="SY18">
            <v>0</v>
          </cell>
          <cell r="SZ18">
            <v>0</v>
          </cell>
          <cell r="TA18">
            <v>0</v>
          </cell>
          <cell r="TB18">
            <v>0</v>
          </cell>
          <cell r="TC18">
            <v>0</v>
          </cell>
          <cell r="TD18">
            <v>0</v>
          </cell>
          <cell r="TE18">
            <v>0</v>
          </cell>
          <cell r="TF18">
            <v>0</v>
          </cell>
          <cell r="TG18">
            <v>0</v>
          </cell>
          <cell r="TH18">
            <v>0</v>
          </cell>
          <cell r="TI18">
            <v>0</v>
          </cell>
          <cell r="TJ18">
            <v>0</v>
          </cell>
          <cell r="TK18">
            <v>0</v>
          </cell>
          <cell r="TL18">
            <v>0</v>
          </cell>
          <cell r="TM18">
            <v>0</v>
          </cell>
          <cell r="TN18">
            <v>0</v>
          </cell>
          <cell r="TO18">
            <v>0</v>
          </cell>
          <cell r="TP18">
            <v>0</v>
          </cell>
          <cell r="TQ18">
            <v>0</v>
          </cell>
          <cell r="TR18">
            <v>0</v>
          </cell>
          <cell r="TS18">
            <v>0</v>
          </cell>
          <cell r="TT18">
            <v>0</v>
          </cell>
          <cell r="TU18">
            <v>0</v>
          </cell>
          <cell r="TV18">
            <v>0</v>
          </cell>
          <cell r="TW18">
            <v>0</v>
          </cell>
          <cell r="TX18">
            <v>0</v>
          </cell>
          <cell r="TY18">
            <v>0</v>
          </cell>
          <cell r="TZ18">
            <v>0</v>
          </cell>
          <cell r="UA18">
            <v>0</v>
          </cell>
          <cell r="UB18">
            <v>0</v>
          </cell>
          <cell r="UC18">
            <v>0</v>
          </cell>
          <cell r="UD18">
            <v>0</v>
          </cell>
          <cell r="UE18">
            <v>0</v>
          </cell>
          <cell r="UF18">
            <v>0</v>
          </cell>
          <cell r="UG18">
            <v>0</v>
          </cell>
          <cell r="UH18">
            <v>0</v>
          </cell>
          <cell r="UI18">
            <v>0</v>
          </cell>
          <cell r="UJ18">
            <v>0</v>
          </cell>
          <cell r="UK18">
            <v>0</v>
          </cell>
          <cell r="UL18">
            <v>0</v>
          </cell>
          <cell r="UM18">
            <v>0</v>
          </cell>
          <cell r="UN18">
            <v>0</v>
          </cell>
          <cell r="UO18">
            <v>0</v>
          </cell>
          <cell r="UP18">
            <v>0</v>
          </cell>
          <cell r="UQ18">
            <v>0</v>
          </cell>
          <cell r="UR18">
            <v>0</v>
          </cell>
          <cell r="US18">
            <v>0</v>
          </cell>
          <cell r="UT18">
            <v>0</v>
          </cell>
          <cell r="UU18">
            <v>0</v>
          </cell>
          <cell r="UV18">
            <v>0</v>
          </cell>
          <cell r="UW18">
            <v>0</v>
          </cell>
          <cell r="UX18">
            <v>0</v>
          </cell>
          <cell r="UY18">
            <v>0</v>
          </cell>
          <cell r="UZ18">
            <v>0</v>
          </cell>
          <cell r="VA18">
            <v>0</v>
          </cell>
          <cell r="VB18">
            <v>0</v>
          </cell>
          <cell r="VC18">
            <v>0</v>
          </cell>
          <cell r="VD18">
            <v>0</v>
          </cell>
          <cell r="VE18">
            <v>0</v>
          </cell>
          <cell r="VF18">
            <v>0</v>
          </cell>
          <cell r="VG18">
            <v>0</v>
          </cell>
          <cell r="VH18">
            <v>0</v>
          </cell>
          <cell r="VI18">
            <v>0</v>
          </cell>
          <cell r="VJ18">
            <v>0</v>
          </cell>
          <cell r="VK18">
            <v>0</v>
          </cell>
          <cell r="VL18">
            <v>0</v>
          </cell>
          <cell r="VM18">
            <v>0</v>
          </cell>
          <cell r="VN18">
            <v>0</v>
          </cell>
          <cell r="VO18">
            <v>0</v>
          </cell>
          <cell r="VP18">
            <v>0</v>
          </cell>
          <cell r="VQ18">
            <v>0</v>
          </cell>
          <cell r="VR18">
            <v>0</v>
          </cell>
          <cell r="VS18">
            <v>0</v>
          </cell>
          <cell r="VT18">
            <v>0</v>
          </cell>
          <cell r="VU18">
            <v>0</v>
          </cell>
          <cell r="VV18">
            <v>0</v>
          </cell>
          <cell r="VW18">
            <v>0</v>
          </cell>
          <cell r="VX18">
            <v>0</v>
          </cell>
          <cell r="VY18">
            <v>0</v>
          </cell>
          <cell r="VZ18">
            <v>0</v>
          </cell>
          <cell r="WA18">
            <v>0</v>
          </cell>
          <cell r="WB18">
            <v>0</v>
          </cell>
          <cell r="WC18">
            <v>0</v>
          </cell>
          <cell r="WD18">
            <v>0</v>
          </cell>
          <cell r="WE18">
            <v>0</v>
          </cell>
          <cell r="WF18">
            <v>0</v>
          </cell>
          <cell r="WG18">
            <v>0</v>
          </cell>
          <cell r="WH18">
            <v>0</v>
          </cell>
          <cell r="WI18">
            <v>0</v>
          </cell>
          <cell r="WJ18">
            <v>0</v>
          </cell>
          <cell r="WK18">
            <v>0</v>
          </cell>
          <cell r="WL18">
            <v>0</v>
          </cell>
          <cell r="WM18">
            <v>0</v>
          </cell>
          <cell r="WN18">
            <v>0</v>
          </cell>
          <cell r="WO18">
            <v>0</v>
          </cell>
          <cell r="WP18">
            <v>0</v>
          </cell>
          <cell r="WQ18">
            <v>0</v>
          </cell>
          <cell r="WR18">
            <v>0</v>
          </cell>
          <cell r="WS18">
            <v>0</v>
          </cell>
          <cell r="WT18">
            <v>0</v>
          </cell>
          <cell r="WU18">
            <v>0</v>
          </cell>
          <cell r="WV18">
            <v>0</v>
          </cell>
          <cell r="WW18">
            <v>0</v>
          </cell>
          <cell r="WX18">
            <v>0</v>
          </cell>
          <cell r="WY18">
            <v>0</v>
          </cell>
          <cell r="WZ18">
            <v>0</v>
          </cell>
          <cell r="XA18">
            <v>0</v>
          </cell>
          <cell r="XB18">
            <v>0</v>
          </cell>
          <cell r="XC18">
            <v>0</v>
          </cell>
          <cell r="XD18">
            <v>0</v>
          </cell>
          <cell r="XE18">
            <v>0</v>
          </cell>
          <cell r="XF18">
            <v>0</v>
          </cell>
          <cell r="XG18">
            <v>0</v>
          </cell>
          <cell r="XH18">
            <v>0</v>
          </cell>
          <cell r="XI18">
            <v>0</v>
          </cell>
          <cell r="XJ18">
            <v>0</v>
          </cell>
          <cell r="XK18">
            <v>0</v>
          </cell>
          <cell r="XL18">
            <v>0</v>
          </cell>
          <cell r="XM18">
            <v>0</v>
          </cell>
          <cell r="XN18">
            <v>0</v>
          </cell>
          <cell r="XO18">
            <v>0</v>
          </cell>
          <cell r="XP18">
            <v>0</v>
          </cell>
          <cell r="XQ18">
            <v>0</v>
          </cell>
        </row>
        <row r="19">
          <cell r="C19">
            <v>35.550428779999997</v>
          </cell>
          <cell r="G19" t="str">
            <v>Coparticipación Federal de Impuestos</v>
          </cell>
          <cell r="BN19">
            <v>204294.24999999997</v>
          </cell>
          <cell r="BO19">
            <v>1496499.5450283294</v>
          </cell>
          <cell r="BP19">
            <v>239129.15999999997</v>
          </cell>
          <cell r="BQ19">
            <v>1546338.5116838489</v>
          </cell>
          <cell r="BR19">
            <v>190722.44999999998</v>
          </cell>
          <cell r="BS19">
            <v>1563203.7776543237</v>
          </cell>
          <cell r="BT19">
            <v>191875.19</v>
          </cell>
          <cell r="BU19">
            <v>1585189.6037989669</v>
          </cell>
          <cell r="BV19">
            <v>194685.72</v>
          </cell>
          <cell r="BW19">
            <v>1626306.3711498766</v>
          </cell>
          <cell r="BX19">
            <v>184743.84</v>
          </cell>
          <cell r="BY19">
            <v>1626306.3711498766</v>
          </cell>
          <cell r="BZ19">
            <v>170164.93</v>
          </cell>
          <cell r="CA19">
            <v>1626306.3711498766</v>
          </cell>
          <cell r="CB19">
            <v>166930.36000000002</v>
          </cell>
          <cell r="CC19">
            <v>1626306.3711498766</v>
          </cell>
          <cell r="CD19">
            <v>158023.60999999999</v>
          </cell>
          <cell r="CE19">
            <v>1626306.3711498766</v>
          </cell>
          <cell r="CF19">
            <v>144306.65</v>
          </cell>
          <cell r="CG19">
            <v>1626306.3711498766</v>
          </cell>
          <cell r="CH19">
            <v>140210.15000000002</v>
          </cell>
          <cell r="CI19">
            <v>1626306.3711498766</v>
          </cell>
          <cell r="CJ19">
            <v>127067.81000000001</v>
          </cell>
          <cell r="CK19">
            <v>1626306.3711498766</v>
          </cell>
          <cell r="CL19">
            <v>122396.66999999998</v>
          </cell>
          <cell r="CM19">
            <v>1626306.3711498766</v>
          </cell>
          <cell r="CN19">
            <v>113489.93999999999</v>
          </cell>
          <cell r="CO19">
            <v>1626306.3711498766</v>
          </cell>
          <cell r="CP19">
            <v>97835.89</v>
          </cell>
          <cell r="CQ19">
            <v>1626306.3711498766</v>
          </cell>
          <cell r="CR19">
            <v>95676.45</v>
          </cell>
          <cell r="CS19">
            <v>1626306.3711498766</v>
          </cell>
          <cell r="CT19">
            <v>83970.699999999983</v>
          </cell>
          <cell r="CU19">
            <v>1626306.3711498766</v>
          </cell>
          <cell r="CV19">
            <v>77863.000000000015</v>
          </cell>
          <cell r="CW19">
            <v>1626306.3711498766</v>
          </cell>
          <cell r="CX19">
            <v>66731.850000000006</v>
          </cell>
          <cell r="CY19">
            <v>1626306.3711498766</v>
          </cell>
          <cell r="CZ19">
            <v>60049.5</v>
          </cell>
          <cell r="DA19">
            <v>1626306.3711498766</v>
          </cell>
          <cell r="DB19">
            <v>51142.77</v>
          </cell>
          <cell r="DC19">
            <v>1626306.3711498766</v>
          </cell>
          <cell r="DD19">
            <v>40873.58</v>
          </cell>
          <cell r="DE19">
            <v>1535965.7811498765</v>
          </cell>
          <cell r="DF19">
            <v>33824.049999999996</v>
          </cell>
          <cell r="DG19">
            <v>1535965.7811498765</v>
          </cell>
          <cell r="DH19">
            <v>24592.34</v>
          </cell>
          <cell r="DI19">
            <v>1306274.5211498763</v>
          </cell>
          <cell r="DJ19">
            <v>18258.060000000001</v>
          </cell>
          <cell r="DK19">
            <v>1286265.0811498764</v>
          </cell>
          <cell r="DL19">
            <v>11213.61</v>
          </cell>
          <cell r="DM19">
            <v>977429.71114987659</v>
          </cell>
          <cell r="DN19">
            <v>5293.4</v>
          </cell>
          <cell r="DO19">
            <v>392034.36</v>
          </cell>
          <cell r="DP19">
            <v>3713.5</v>
          </cell>
          <cell r="DQ19">
            <v>166741.69999999998</v>
          </cell>
          <cell r="DR19">
            <v>2709.98</v>
          </cell>
          <cell r="DS19">
            <v>166741.69999999998</v>
          </cell>
          <cell r="DT19">
            <v>1887.13</v>
          </cell>
          <cell r="DU19">
            <v>166741.69999999998</v>
          </cell>
          <cell r="DV19">
            <v>942.53</v>
          </cell>
          <cell r="DW19">
            <v>16166.84</v>
          </cell>
          <cell r="DX19">
            <v>885.4</v>
          </cell>
          <cell r="DY19">
            <v>16166.84</v>
          </cell>
          <cell r="DZ19">
            <v>796.86</v>
          </cell>
          <cell r="EA19">
            <v>16166.84</v>
          </cell>
          <cell r="EB19">
            <v>685.47</v>
          </cell>
          <cell r="EC19">
            <v>16166.84</v>
          </cell>
          <cell r="ED19">
            <v>619.78</v>
          </cell>
          <cell r="EE19">
            <v>16166.84</v>
          </cell>
          <cell r="EF19">
            <v>514.1</v>
          </cell>
          <cell r="EG19">
            <v>16166.84</v>
          </cell>
          <cell r="EH19">
            <v>442.7</v>
          </cell>
          <cell r="EI19">
            <v>16166.84</v>
          </cell>
          <cell r="EJ19">
            <v>354.16</v>
          </cell>
          <cell r="EK19">
            <v>16166.84</v>
          </cell>
          <cell r="EL19">
            <v>239.91</v>
          </cell>
          <cell r="EM19">
            <v>16166.84</v>
          </cell>
          <cell r="EN19">
            <v>177.08</v>
          </cell>
          <cell r="EO19">
            <v>16166.84</v>
          </cell>
          <cell r="EP19">
            <v>85.68</v>
          </cell>
          <cell r="EQ19">
            <v>16166.84</v>
          </cell>
          <cell r="ER19">
            <v>0</v>
          </cell>
          <cell r="ES19">
            <v>0</v>
          </cell>
          <cell r="ET19">
            <v>0</v>
          </cell>
          <cell r="EU19">
            <v>0</v>
          </cell>
          <cell r="EV19">
            <v>0</v>
          </cell>
          <cell r="EW19">
            <v>0</v>
          </cell>
          <cell r="EX19">
            <v>0</v>
          </cell>
          <cell r="EY19">
            <v>0</v>
          </cell>
          <cell r="EZ19">
            <v>0</v>
          </cell>
          <cell r="FA19">
            <v>0</v>
          </cell>
          <cell r="FB19">
            <v>0</v>
          </cell>
          <cell r="FC19">
            <v>0</v>
          </cell>
          <cell r="FD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L19">
            <v>0</v>
          </cell>
          <cell r="GM19">
            <v>0</v>
          </cell>
          <cell r="GN19">
            <v>0</v>
          </cell>
          <cell r="GO19">
            <v>0</v>
          </cell>
          <cell r="GP19">
            <v>0</v>
          </cell>
          <cell r="GQ19">
            <v>0</v>
          </cell>
          <cell r="GR19">
            <v>0</v>
          </cell>
          <cell r="GS19">
            <v>0</v>
          </cell>
          <cell r="GT19">
            <v>0</v>
          </cell>
          <cell r="GU19">
            <v>0</v>
          </cell>
          <cell r="GV19">
            <v>0</v>
          </cell>
          <cell r="GW19">
            <v>0</v>
          </cell>
          <cell r="GX19">
            <v>0</v>
          </cell>
          <cell r="GY19">
            <v>0</v>
          </cell>
          <cell r="GZ19">
            <v>0</v>
          </cell>
          <cell r="HA19">
            <v>0</v>
          </cell>
          <cell r="HB19">
            <v>0</v>
          </cell>
          <cell r="HC19">
            <v>0</v>
          </cell>
          <cell r="HD19">
            <v>0</v>
          </cell>
          <cell r="HE19">
            <v>0</v>
          </cell>
          <cell r="HF19">
            <v>0</v>
          </cell>
          <cell r="HG19">
            <v>0</v>
          </cell>
          <cell r="HH19">
            <v>0</v>
          </cell>
          <cell r="HI19">
            <v>0</v>
          </cell>
          <cell r="HJ19">
            <v>0</v>
          </cell>
          <cell r="HK19">
            <v>0</v>
          </cell>
          <cell r="HL19">
            <v>0</v>
          </cell>
          <cell r="HM19">
            <v>0</v>
          </cell>
          <cell r="HN19">
            <v>0</v>
          </cell>
          <cell r="HO19">
            <v>0</v>
          </cell>
          <cell r="HP19">
            <v>0</v>
          </cell>
          <cell r="HQ19">
            <v>0</v>
          </cell>
          <cell r="HR19">
            <v>0</v>
          </cell>
          <cell r="HS19">
            <v>0</v>
          </cell>
          <cell r="HT19">
            <v>0</v>
          </cell>
          <cell r="HU19">
            <v>0</v>
          </cell>
          <cell r="HV19">
            <v>0</v>
          </cell>
          <cell r="HW19">
            <v>0</v>
          </cell>
          <cell r="HX19">
            <v>0</v>
          </cell>
          <cell r="HY19">
            <v>0</v>
          </cell>
          <cell r="HZ19">
            <v>0</v>
          </cell>
          <cell r="IA19">
            <v>0</v>
          </cell>
          <cell r="IB19">
            <v>0</v>
          </cell>
          <cell r="IC19">
            <v>0</v>
          </cell>
          <cell r="ID19">
            <v>0</v>
          </cell>
          <cell r="IE19">
            <v>0</v>
          </cell>
          <cell r="IF19">
            <v>0</v>
          </cell>
          <cell r="IG19">
            <v>0</v>
          </cell>
          <cell r="IH19">
            <v>0</v>
          </cell>
          <cell r="II19">
            <v>0</v>
          </cell>
          <cell r="IJ19">
            <v>0</v>
          </cell>
          <cell r="IK19">
            <v>0</v>
          </cell>
          <cell r="IL19">
            <v>0</v>
          </cell>
          <cell r="IM19">
            <v>0</v>
          </cell>
          <cell r="IN19">
            <v>0</v>
          </cell>
          <cell r="IO19">
            <v>0</v>
          </cell>
          <cell r="IP19">
            <v>0</v>
          </cell>
          <cell r="IQ19">
            <v>0</v>
          </cell>
          <cell r="IR19">
            <v>0</v>
          </cell>
          <cell r="IS19">
            <v>0</v>
          </cell>
          <cell r="IT19">
            <v>0</v>
          </cell>
          <cell r="IU19">
            <v>0</v>
          </cell>
          <cell r="IV19">
            <v>0</v>
          </cell>
          <cell r="IW19">
            <v>0</v>
          </cell>
          <cell r="IX19">
            <v>0</v>
          </cell>
          <cell r="IY19">
            <v>0</v>
          </cell>
          <cell r="IZ19">
            <v>0</v>
          </cell>
          <cell r="JA19">
            <v>0</v>
          </cell>
          <cell r="JB19">
            <v>0</v>
          </cell>
          <cell r="JC19">
            <v>0</v>
          </cell>
          <cell r="JD19">
            <v>0</v>
          </cell>
          <cell r="JE19">
            <v>0</v>
          </cell>
          <cell r="JF19">
            <v>0</v>
          </cell>
          <cell r="JG19">
            <v>0</v>
          </cell>
          <cell r="JH19">
            <v>0</v>
          </cell>
          <cell r="JI19">
            <v>0</v>
          </cell>
          <cell r="JJ19">
            <v>0</v>
          </cell>
          <cell r="JK19">
            <v>0</v>
          </cell>
          <cell r="JL19">
            <v>0</v>
          </cell>
          <cell r="JM19">
            <v>0</v>
          </cell>
          <cell r="JN19">
            <v>0</v>
          </cell>
          <cell r="JO19">
            <v>0</v>
          </cell>
          <cell r="JP19">
            <v>0</v>
          </cell>
          <cell r="JQ19">
            <v>0</v>
          </cell>
          <cell r="JR19">
            <v>0</v>
          </cell>
          <cell r="JS19">
            <v>0</v>
          </cell>
          <cell r="JT19">
            <v>0</v>
          </cell>
          <cell r="JU19">
            <v>0</v>
          </cell>
          <cell r="JV19">
            <v>0</v>
          </cell>
          <cell r="JW19">
            <v>0</v>
          </cell>
          <cell r="JX19">
            <v>0</v>
          </cell>
          <cell r="JY19">
            <v>0</v>
          </cell>
          <cell r="JZ19">
            <v>0</v>
          </cell>
          <cell r="KA19">
            <v>0</v>
          </cell>
          <cell r="KB19">
            <v>0</v>
          </cell>
          <cell r="KC19">
            <v>0</v>
          </cell>
          <cell r="KD19">
            <v>0</v>
          </cell>
          <cell r="KE19">
            <v>0</v>
          </cell>
          <cell r="KF19">
            <v>0</v>
          </cell>
          <cell r="KG19">
            <v>0</v>
          </cell>
          <cell r="KH19">
            <v>0</v>
          </cell>
          <cell r="KI19">
            <v>0</v>
          </cell>
          <cell r="KJ19">
            <v>0</v>
          </cell>
          <cell r="KK19">
            <v>0</v>
          </cell>
          <cell r="KL19">
            <v>0</v>
          </cell>
          <cell r="KM19">
            <v>0</v>
          </cell>
          <cell r="KN19">
            <v>0</v>
          </cell>
          <cell r="KO19">
            <v>0</v>
          </cell>
          <cell r="KP19">
            <v>0</v>
          </cell>
          <cell r="KQ19">
            <v>0</v>
          </cell>
          <cell r="KR19">
            <v>0</v>
          </cell>
          <cell r="KS19">
            <v>0</v>
          </cell>
          <cell r="KT19">
            <v>0</v>
          </cell>
          <cell r="KU19">
            <v>0</v>
          </cell>
          <cell r="KV19">
            <v>0</v>
          </cell>
          <cell r="KW19">
            <v>0</v>
          </cell>
          <cell r="KX19">
            <v>0</v>
          </cell>
          <cell r="KY19">
            <v>0</v>
          </cell>
          <cell r="KZ19">
            <v>0</v>
          </cell>
          <cell r="LA19">
            <v>0</v>
          </cell>
          <cell r="LB19">
            <v>0</v>
          </cell>
          <cell r="LC19">
            <v>0</v>
          </cell>
          <cell r="LD19">
            <v>0</v>
          </cell>
          <cell r="LE19">
            <v>0</v>
          </cell>
          <cell r="LF19">
            <v>0</v>
          </cell>
          <cell r="LG19">
            <v>0</v>
          </cell>
          <cell r="LH19">
            <v>0</v>
          </cell>
          <cell r="LI19">
            <v>0</v>
          </cell>
          <cell r="LJ19">
            <v>0</v>
          </cell>
          <cell r="LK19">
            <v>0</v>
          </cell>
          <cell r="LL19">
            <v>0</v>
          </cell>
          <cell r="LM19">
            <v>0</v>
          </cell>
          <cell r="LN19">
            <v>0</v>
          </cell>
          <cell r="LO19">
            <v>0</v>
          </cell>
          <cell r="LP19">
            <v>0</v>
          </cell>
          <cell r="LQ19">
            <v>0</v>
          </cell>
          <cell r="LR19">
            <v>0</v>
          </cell>
          <cell r="LS19">
            <v>0</v>
          </cell>
          <cell r="LT19">
            <v>0</v>
          </cell>
          <cell r="LU19">
            <v>0</v>
          </cell>
          <cell r="LV19">
            <v>0</v>
          </cell>
          <cell r="LW19">
            <v>0</v>
          </cell>
          <cell r="LX19">
            <v>0</v>
          </cell>
          <cell r="LY19">
            <v>0</v>
          </cell>
          <cell r="LZ19">
            <v>0</v>
          </cell>
          <cell r="MA19">
            <v>0</v>
          </cell>
          <cell r="MB19">
            <v>0</v>
          </cell>
          <cell r="MC19">
            <v>0</v>
          </cell>
          <cell r="MD19">
            <v>0</v>
          </cell>
          <cell r="ME19">
            <v>0</v>
          </cell>
          <cell r="MF19">
            <v>0</v>
          </cell>
          <cell r="MG19">
            <v>0</v>
          </cell>
          <cell r="MH19">
            <v>0</v>
          </cell>
          <cell r="MI19">
            <v>0</v>
          </cell>
          <cell r="MJ19">
            <v>0</v>
          </cell>
          <cell r="MK19">
            <v>0</v>
          </cell>
          <cell r="ML19">
            <v>0</v>
          </cell>
          <cell r="MM19">
            <v>0</v>
          </cell>
          <cell r="MN19">
            <v>0</v>
          </cell>
          <cell r="MO19">
            <v>0</v>
          </cell>
          <cell r="MP19">
            <v>0</v>
          </cell>
          <cell r="MQ19">
            <v>0</v>
          </cell>
          <cell r="MR19">
            <v>0</v>
          </cell>
          <cell r="MS19">
            <v>0</v>
          </cell>
          <cell r="MT19">
            <v>0</v>
          </cell>
          <cell r="MU19">
            <v>0</v>
          </cell>
          <cell r="MV19">
            <v>0</v>
          </cell>
          <cell r="MW19">
            <v>0</v>
          </cell>
          <cell r="MX19">
            <v>0</v>
          </cell>
          <cell r="MY19">
            <v>0</v>
          </cell>
          <cell r="MZ19">
            <v>0</v>
          </cell>
          <cell r="NA19">
            <v>0</v>
          </cell>
          <cell r="NB19">
            <v>0</v>
          </cell>
          <cell r="NC19">
            <v>0</v>
          </cell>
          <cell r="ND19">
            <v>0</v>
          </cell>
          <cell r="NE19">
            <v>0</v>
          </cell>
          <cell r="NF19">
            <v>0</v>
          </cell>
          <cell r="NG19">
            <v>0</v>
          </cell>
          <cell r="NH19">
            <v>0</v>
          </cell>
          <cell r="NI19">
            <v>0</v>
          </cell>
          <cell r="NJ19">
            <v>0</v>
          </cell>
          <cell r="NK19">
            <v>0</v>
          </cell>
          <cell r="NL19">
            <v>0</v>
          </cell>
          <cell r="NM19">
            <v>0</v>
          </cell>
          <cell r="NN19">
            <v>0</v>
          </cell>
          <cell r="NO19">
            <v>0</v>
          </cell>
          <cell r="NP19">
            <v>0</v>
          </cell>
          <cell r="NQ19">
            <v>0</v>
          </cell>
          <cell r="NR19">
            <v>0</v>
          </cell>
          <cell r="NS19">
            <v>0</v>
          </cell>
          <cell r="NT19">
            <v>0</v>
          </cell>
          <cell r="NU19">
            <v>0</v>
          </cell>
          <cell r="NV19">
            <v>0</v>
          </cell>
          <cell r="NW19">
            <v>0</v>
          </cell>
          <cell r="NX19">
            <v>0</v>
          </cell>
          <cell r="NY19">
            <v>0</v>
          </cell>
          <cell r="NZ19">
            <v>0</v>
          </cell>
          <cell r="OA19">
            <v>0</v>
          </cell>
          <cell r="OB19">
            <v>0</v>
          </cell>
          <cell r="OC19">
            <v>0</v>
          </cell>
          <cell r="OD19">
            <v>0</v>
          </cell>
          <cell r="OE19">
            <v>0</v>
          </cell>
          <cell r="OF19">
            <v>0</v>
          </cell>
          <cell r="OG19">
            <v>0</v>
          </cell>
          <cell r="OH19">
            <v>0</v>
          </cell>
          <cell r="OI19">
            <v>0</v>
          </cell>
          <cell r="OJ19">
            <v>0</v>
          </cell>
          <cell r="OK19">
            <v>0</v>
          </cell>
          <cell r="OL19">
            <v>0</v>
          </cell>
          <cell r="OM19">
            <v>0</v>
          </cell>
          <cell r="ON19">
            <v>0</v>
          </cell>
          <cell r="OO19">
            <v>0</v>
          </cell>
          <cell r="OP19">
            <v>0</v>
          </cell>
          <cell r="OQ19">
            <v>0</v>
          </cell>
          <cell r="OR19">
            <v>0</v>
          </cell>
          <cell r="OS19">
            <v>0</v>
          </cell>
          <cell r="OT19">
            <v>0</v>
          </cell>
          <cell r="OU19">
            <v>0</v>
          </cell>
          <cell r="OV19">
            <v>0</v>
          </cell>
          <cell r="OW19">
            <v>0</v>
          </cell>
          <cell r="OX19">
            <v>0</v>
          </cell>
          <cell r="OY19">
            <v>0</v>
          </cell>
          <cell r="OZ19">
            <v>0</v>
          </cell>
          <cell r="PA19">
            <v>0</v>
          </cell>
          <cell r="PB19">
            <v>0</v>
          </cell>
          <cell r="PC19">
            <v>0</v>
          </cell>
          <cell r="PD19">
            <v>0</v>
          </cell>
          <cell r="PE19">
            <v>0</v>
          </cell>
          <cell r="PF19">
            <v>0</v>
          </cell>
          <cell r="PG19">
            <v>0</v>
          </cell>
          <cell r="PH19">
            <v>0</v>
          </cell>
          <cell r="PI19">
            <v>0</v>
          </cell>
          <cell r="PJ19">
            <v>0</v>
          </cell>
          <cell r="PK19">
            <v>0</v>
          </cell>
          <cell r="PL19">
            <v>0</v>
          </cell>
          <cell r="PM19">
            <v>0</v>
          </cell>
          <cell r="PN19">
            <v>0</v>
          </cell>
          <cell r="PO19">
            <v>0</v>
          </cell>
          <cell r="PP19">
            <v>0</v>
          </cell>
          <cell r="PQ19">
            <v>0</v>
          </cell>
          <cell r="PR19">
            <v>0</v>
          </cell>
          <cell r="PS19">
            <v>0</v>
          </cell>
          <cell r="PT19">
            <v>0</v>
          </cell>
          <cell r="PU19">
            <v>0</v>
          </cell>
          <cell r="PV19">
            <v>0</v>
          </cell>
          <cell r="PW19">
            <v>0</v>
          </cell>
          <cell r="PX19">
            <v>0</v>
          </cell>
          <cell r="PY19">
            <v>0</v>
          </cell>
          <cell r="PZ19">
            <v>0</v>
          </cell>
          <cell r="QA19">
            <v>0</v>
          </cell>
          <cell r="QB19">
            <v>0</v>
          </cell>
          <cell r="QC19">
            <v>0</v>
          </cell>
          <cell r="QD19">
            <v>0</v>
          </cell>
          <cell r="QE19">
            <v>0</v>
          </cell>
          <cell r="QF19">
            <v>0</v>
          </cell>
          <cell r="QG19">
            <v>0</v>
          </cell>
          <cell r="QH19">
            <v>0</v>
          </cell>
          <cell r="QI19">
            <v>0</v>
          </cell>
          <cell r="QJ19">
            <v>0</v>
          </cell>
          <cell r="QK19">
            <v>0</v>
          </cell>
          <cell r="QL19">
            <v>0</v>
          </cell>
          <cell r="QM19">
            <v>0</v>
          </cell>
          <cell r="QN19">
            <v>0</v>
          </cell>
          <cell r="QO19">
            <v>0</v>
          </cell>
          <cell r="QP19">
            <v>0</v>
          </cell>
          <cell r="QQ19">
            <v>0</v>
          </cell>
          <cell r="QR19">
            <v>0</v>
          </cell>
          <cell r="QS19">
            <v>0</v>
          </cell>
          <cell r="QT19">
            <v>0</v>
          </cell>
          <cell r="QU19">
            <v>0</v>
          </cell>
          <cell r="QV19">
            <v>0</v>
          </cell>
          <cell r="QW19">
            <v>0</v>
          </cell>
          <cell r="QX19">
            <v>0</v>
          </cell>
          <cell r="QY19">
            <v>0</v>
          </cell>
          <cell r="QZ19">
            <v>0</v>
          </cell>
          <cell r="RA19">
            <v>0</v>
          </cell>
          <cell r="RB19">
            <v>0</v>
          </cell>
          <cell r="RC19">
            <v>0</v>
          </cell>
          <cell r="RD19">
            <v>0</v>
          </cell>
          <cell r="RE19">
            <v>0</v>
          </cell>
          <cell r="RF19">
            <v>0</v>
          </cell>
          <cell r="RG19">
            <v>0</v>
          </cell>
          <cell r="RH19">
            <v>0</v>
          </cell>
          <cell r="RI19">
            <v>0</v>
          </cell>
          <cell r="RJ19">
            <v>0</v>
          </cell>
          <cell r="RK19">
            <v>0</v>
          </cell>
          <cell r="RL19">
            <v>0</v>
          </cell>
          <cell r="RM19">
            <v>0</v>
          </cell>
          <cell r="RN19">
            <v>0</v>
          </cell>
          <cell r="RO19">
            <v>0</v>
          </cell>
          <cell r="RP19">
            <v>0</v>
          </cell>
          <cell r="RQ19">
            <v>0</v>
          </cell>
          <cell r="RR19">
            <v>0</v>
          </cell>
          <cell r="RS19">
            <v>0</v>
          </cell>
          <cell r="RT19">
            <v>0</v>
          </cell>
          <cell r="RU19">
            <v>0</v>
          </cell>
          <cell r="RV19">
            <v>0</v>
          </cell>
          <cell r="RW19">
            <v>0</v>
          </cell>
          <cell r="RX19">
            <v>0</v>
          </cell>
          <cell r="RY19">
            <v>0</v>
          </cell>
          <cell r="RZ19">
            <v>0</v>
          </cell>
          <cell r="SA19">
            <v>0</v>
          </cell>
          <cell r="SB19">
            <v>0</v>
          </cell>
          <cell r="SC19">
            <v>0</v>
          </cell>
          <cell r="SD19">
            <v>0</v>
          </cell>
          <cell r="SE19">
            <v>0</v>
          </cell>
          <cell r="SF19">
            <v>0</v>
          </cell>
          <cell r="SG19">
            <v>0</v>
          </cell>
          <cell r="SH19">
            <v>0</v>
          </cell>
          <cell r="SI19">
            <v>0</v>
          </cell>
          <cell r="SJ19">
            <v>0</v>
          </cell>
          <cell r="SK19">
            <v>0</v>
          </cell>
          <cell r="SL19">
            <v>0</v>
          </cell>
          <cell r="SM19">
            <v>0</v>
          </cell>
          <cell r="SN19">
            <v>0</v>
          </cell>
          <cell r="SO19">
            <v>0</v>
          </cell>
          <cell r="SP19">
            <v>0</v>
          </cell>
          <cell r="SQ19">
            <v>0</v>
          </cell>
          <cell r="SR19">
            <v>0</v>
          </cell>
          <cell r="SS19">
            <v>0</v>
          </cell>
          <cell r="ST19">
            <v>0</v>
          </cell>
          <cell r="SU19">
            <v>0</v>
          </cell>
          <cell r="SV19">
            <v>0</v>
          </cell>
          <cell r="SW19">
            <v>0</v>
          </cell>
          <cell r="SX19">
            <v>0</v>
          </cell>
          <cell r="SY19">
            <v>0</v>
          </cell>
          <cell r="SZ19">
            <v>0</v>
          </cell>
          <cell r="TA19">
            <v>0</v>
          </cell>
          <cell r="TB19">
            <v>0</v>
          </cell>
          <cell r="TC19">
            <v>0</v>
          </cell>
          <cell r="TD19">
            <v>0</v>
          </cell>
          <cell r="TE19">
            <v>0</v>
          </cell>
          <cell r="TF19">
            <v>0</v>
          </cell>
          <cell r="TG19">
            <v>0</v>
          </cell>
          <cell r="TH19">
            <v>0</v>
          </cell>
          <cell r="TI19">
            <v>0</v>
          </cell>
          <cell r="TJ19">
            <v>0</v>
          </cell>
          <cell r="TK19">
            <v>0</v>
          </cell>
          <cell r="TL19">
            <v>0</v>
          </cell>
          <cell r="TM19">
            <v>0</v>
          </cell>
          <cell r="TN19">
            <v>0</v>
          </cell>
          <cell r="TO19">
            <v>0</v>
          </cell>
          <cell r="TP19">
            <v>0</v>
          </cell>
          <cell r="TQ19">
            <v>0</v>
          </cell>
          <cell r="TR19">
            <v>0</v>
          </cell>
          <cell r="TS19">
            <v>0</v>
          </cell>
          <cell r="TT19">
            <v>0</v>
          </cell>
          <cell r="TU19">
            <v>0</v>
          </cell>
          <cell r="TV19">
            <v>0</v>
          </cell>
          <cell r="TW19">
            <v>0</v>
          </cell>
          <cell r="TX19">
            <v>0</v>
          </cell>
          <cell r="TY19">
            <v>0</v>
          </cell>
          <cell r="TZ19">
            <v>0</v>
          </cell>
          <cell r="UA19">
            <v>0</v>
          </cell>
          <cell r="UB19">
            <v>0</v>
          </cell>
          <cell r="UC19">
            <v>0</v>
          </cell>
          <cell r="UD19">
            <v>0</v>
          </cell>
          <cell r="UE19">
            <v>0</v>
          </cell>
          <cell r="UF19">
            <v>0</v>
          </cell>
          <cell r="UG19">
            <v>0</v>
          </cell>
          <cell r="UH19">
            <v>0</v>
          </cell>
          <cell r="UI19">
            <v>0</v>
          </cell>
          <cell r="UJ19">
            <v>0</v>
          </cell>
          <cell r="UK19">
            <v>0</v>
          </cell>
          <cell r="UL19">
            <v>0</v>
          </cell>
          <cell r="UM19">
            <v>0</v>
          </cell>
          <cell r="UN19">
            <v>0</v>
          </cell>
          <cell r="UO19">
            <v>0</v>
          </cell>
          <cell r="UP19">
            <v>0</v>
          </cell>
          <cell r="UQ19">
            <v>0</v>
          </cell>
          <cell r="UR19">
            <v>0</v>
          </cell>
          <cell r="US19">
            <v>0</v>
          </cell>
          <cell r="UT19">
            <v>0</v>
          </cell>
          <cell r="UU19">
            <v>0</v>
          </cell>
          <cell r="UV19">
            <v>0</v>
          </cell>
          <cell r="UW19">
            <v>0</v>
          </cell>
          <cell r="UX19">
            <v>0</v>
          </cell>
          <cell r="UY19">
            <v>0</v>
          </cell>
          <cell r="UZ19">
            <v>0</v>
          </cell>
          <cell r="VA19">
            <v>0</v>
          </cell>
          <cell r="VB19">
            <v>0</v>
          </cell>
          <cell r="VC19">
            <v>0</v>
          </cell>
          <cell r="VD19">
            <v>0</v>
          </cell>
          <cell r="VE19">
            <v>0</v>
          </cell>
          <cell r="VF19">
            <v>0</v>
          </cell>
          <cell r="VG19">
            <v>0</v>
          </cell>
          <cell r="VH19">
            <v>0</v>
          </cell>
          <cell r="VI19">
            <v>0</v>
          </cell>
          <cell r="VJ19">
            <v>0</v>
          </cell>
          <cell r="VK19">
            <v>0</v>
          </cell>
          <cell r="VL19">
            <v>0</v>
          </cell>
          <cell r="VM19">
            <v>0</v>
          </cell>
          <cell r="VN19">
            <v>0</v>
          </cell>
          <cell r="VO19">
            <v>0</v>
          </cell>
          <cell r="VP19">
            <v>0</v>
          </cell>
          <cell r="VQ19">
            <v>0</v>
          </cell>
          <cell r="VR19">
            <v>0</v>
          </cell>
          <cell r="VS19">
            <v>0</v>
          </cell>
          <cell r="VT19">
            <v>0</v>
          </cell>
          <cell r="VU19">
            <v>0</v>
          </cell>
          <cell r="VV19">
            <v>0</v>
          </cell>
          <cell r="VW19">
            <v>0</v>
          </cell>
          <cell r="VX19">
            <v>0</v>
          </cell>
          <cell r="VY19">
            <v>0</v>
          </cell>
          <cell r="VZ19">
            <v>0</v>
          </cell>
          <cell r="WA19">
            <v>0</v>
          </cell>
          <cell r="WB19">
            <v>0</v>
          </cell>
          <cell r="WC19">
            <v>0</v>
          </cell>
          <cell r="WD19">
            <v>0</v>
          </cell>
          <cell r="WE19">
            <v>0</v>
          </cell>
          <cell r="WF19">
            <v>0</v>
          </cell>
          <cell r="WG19">
            <v>0</v>
          </cell>
          <cell r="WH19">
            <v>0</v>
          </cell>
          <cell r="WI19">
            <v>0</v>
          </cell>
          <cell r="WJ19">
            <v>0</v>
          </cell>
          <cell r="WK19">
            <v>0</v>
          </cell>
          <cell r="WL19">
            <v>0</v>
          </cell>
          <cell r="WM19">
            <v>0</v>
          </cell>
          <cell r="WN19">
            <v>0</v>
          </cell>
          <cell r="WO19">
            <v>0</v>
          </cell>
          <cell r="WP19">
            <v>0</v>
          </cell>
          <cell r="WQ19">
            <v>0</v>
          </cell>
          <cell r="WR19">
            <v>0</v>
          </cell>
          <cell r="WS19">
            <v>0</v>
          </cell>
          <cell r="WT19">
            <v>0</v>
          </cell>
          <cell r="WU19">
            <v>0</v>
          </cell>
          <cell r="WV19">
            <v>0</v>
          </cell>
          <cell r="WW19">
            <v>0</v>
          </cell>
          <cell r="WX19">
            <v>0</v>
          </cell>
          <cell r="WY19">
            <v>0</v>
          </cell>
          <cell r="WZ19">
            <v>0</v>
          </cell>
          <cell r="XA19">
            <v>0</v>
          </cell>
          <cell r="XB19">
            <v>0</v>
          </cell>
          <cell r="XC19">
            <v>0</v>
          </cell>
          <cell r="XD19">
            <v>0</v>
          </cell>
          <cell r="XE19">
            <v>0</v>
          </cell>
          <cell r="XF19">
            <v>0</v>
          </cell>
          <cell r="XG19">
            <v>0</v>
          </cell>
          <cell r="XH19">
            <v>0</v>
          </cell>
          <cell r="XI19">
            <v>0</v>
          </cell>
          <cell r="XJ19">
            <v>0</v>
          </cell>
          <cell r="XK19">
            <v>0</v>
          </cell>
          <cell r="XL19">
            <v>0</v>
          </cell>
          <cell r="XM19">
            <v>0</v>
          </cell>
          <cell r="XN19">
            <v>0</v>
          </cell>
          <cell r="XO19">
            <v>0</v>
          </cell>
          <cell r="XP19">
            <v>0</v>
          </cell>
          <cell r="XQ19">
            <v>0</v>
          </cell>
        </row>
        <row r="20">
          <cell r="C20">
            <v>15.097008039999999</v>
          </cell>
          <cell r="G20" t="str">
            <v>Coparticipación Federal de Impuestos</v>
          </cell>
          <cell r="BN20">
            <v>570447.46</v>
          </cell>
          <cell r="BO20">
            <v>518224.68</v>
          </cell>
          <cell r="BP20">
            <v>523491.11</v>
          </cell>
          <cell r="BQ20">
            <v>546201.12</v>
          </cell>
          <cell r="BR20">
            <v>360529.63</v>
          </cell>
          <cell r="BS20">
            <v>618772.92000000004</v>
          </cell>
          <cell r="BT20">
            <v>463063.24</v>
          </cell>
          <cell r="BU20">
            <v>588385.78</v>
          </cell>
          <cell r="BV20">
            <v>555177.86</v>
          </cell>
          <cell r="BW20">
            <v>564834.07000000007</v>
          </cell>
          <cell r="BX20">
            <v>607259.15</v>
          </cell>
          <cell r="BY20">
            <v>560478.55000000005</v>
          </cell>
          <cell r="BZ20">
            <v>575336.07999999996</v>
          </cell>
          <cell r="CA20">
            <v>587379.54</v>
          </cell>
          <cell r="CB20">
            <v>562465.38</v>
          </cell>
          <cell r="CC20">
            <v>608281.78</v>
          </cell>
          <cell r="CD20">
            <v>523342.74</v>
          </cell>
          <cell r="CE20">
            <v>639526.24</v>
          </cell>
          <cell r="CF20">
            <v>464722.36</v>
          </cell>
          <cell r="CG20">
            <v>678524.87</v>
          </cell>
          <cell r="CH20">
            <v>442723.24</v>
          </cell>
          <cell r="CI20">
            <v>703728.68</v>
          </cell>
          <cell r="CJ20">
            <v>379423.23</v>
          </cell>
          <cell r="CK20">
            <v>745673.92</v>
          </cell>
          <cell r="CL20">
            <v>339149.48</v>
          </cell>
          <cell r="CM20">
            <v>778175.88</v>
          </cell>
          <cell r="CN20">
            <v>293344.25</v>
          </cell>
          <cell r="CO20">
            <v>812957.84000000008</v>
          </cell>
          <cell r="CP20">
            <v>235364.64</v>
          </cell>
          <cell r="CQ20">
            <v>852348.9</v>
          </cell>
          <cell r="CR20">
            <v>212293.00999999998</v>
          </cell>
          <cell r="CS20">
            <v>876852.58</v>
          </cell>
          <cell r="CT20">
            <v>170118.72</v>
          </cell>
          <cell r="CU20">
            <v>909360.66999999993</v>
          </cell>
          <cell r="CV20">
            <v>143968.85999999999</v>
          </cell>
          <cell r="CW20">
            <v>934898.82</v>
          </cell>
          <cell r="CX20">
            <v>110967.93</v>
          </cell>
          <cell r="CY20">
            <v>963250.89999999991</v>
          </cell>
          <cell r="CZ20">
            <v>86250.880000000005</v>
          </cell>
          <cell r="DA20">
            <v>988107.19000000006</v>
          </cell>
          <cell r="DB20">
            <v>58806.880000000005</v>
          </cell>
          <cell r="DC20">
            <v>1014203.35</v>
          </cell>
          <cell r="DD20">
            <v>31250.799999999999</v>
          </cell>
          <cell r="DE20">
            <v>171325.25</v>
          </cell>
          <cell r="DF20">
            <v>27163.45</v>
          </cell>
          <cell r="DG20">
            <v>175450.77</v>
          </cell>
          <cell r="DH20">
            <v>21498.69</v>
          </cell>
          <cell r="DI20">
            <v>180246.77</v>
          </cell>
          <cell r="DJ20">
            <v>17429.82</v>
          </cell>
          <cell r="DK20">
            <v>184340.74</v>
          </cell>
          <cell r="DL20">
            <v>12820.92</v>
          </cell>
          <cell r="DM20">
            <v>188680.44</v>
          </cell>
          <cell r="DN20">
            <v>7500</v>
          </cell>
          <cell r="DO20">
            <v>193140.11</v>
          </cell>
          <cell r="DP20">
            <v>4009.21</v>
          </cell>
          <cell r="DQ20">
            <v>196854.39999999999</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0</v>
          </cell>
          <cell r="FD20">
            <v>0</v>
          </cell>
          <cell r="FE20">
            <v>0</v>
          </cell>
          <cell r="FF20">
            <v>0</v>
          </cell>
          <cell r="FG20">
            <v>0</v>
          </cell>
          <cell r="FH20">
            <v>0</v>
          </cell>
          <cell r="FI20">
            <v>0</v>
          </cell>
          <cell r="FJ20">
            <v>0</v>
          </cell>
          <cell r="FK20">
            <v>0</v>
          </cell>
          <cell r="FL20">
            <v>0</v>
          </cell>
          <cell r="FM20">
            <v>0</v>
          </cell>
          <cell r="FN20">
            <v>0</v>
          </cell>
          <cell r="FO20">
            <v>0</v>
          </cell>
          <cell r="FP20">
            <v>0</v>
          </cell>
          <cell r="FQ20">
            <v>0</v>
          </cell>
          <cell r="FR20">
            <v>0</v>
          </cell>
          <cell r="FS20">
            <v>0</v>
          </cell>
          <cell r="FT20">
            <v>0</v>
          </cell>
          <cell r="FU20">
            <v>0</v>
          </cell>
          <cell r="FV20">
            <v>0</v>
          </cell>
          <cell r="FW20">
            <v>0</v>
          </cell>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L20">
            <v>0</v>
          </cell>
          <cell r="GM20">
            <v>0</v>
          </cell>
          <cell r="GN20">
            <v>0</v>
          </cell>
          <cell r="GO20">
            <v>0</v>
          </cell>
          <cell r="GP20">
            <v>0</v>
          </cell>
          <cell r="GQ20">
            <v>0</v>
          </cell>
          <cell r="GR20">
            <v>0</v>
          </cell>
          <cell r="GS20">
            <v>0</v>
          </cell>
          <cell r="GT20">
            <v>0</v>
          </cell>
          <cell r="GU20">
            <v>0</v>
          </cell>
          <cell r="GV20">
            <v>0</v>
          </cell>
          <cell r="GW20">
            <v>0</v>
          </cell>
          <cell r="GX20">
            <v>0</v>
          </cell>
          <cell r="GY20">
            <v>0</v>
          </cell>
          <cell r="GZ20">
            <v>0</v>
          </cell>
          <cell r="HA20">
            <v>0</v>
          </cell>
          <cell r="HB20">
            <v>0</v>
          </cell>
          <cell r="HC20">
            <v>0</v>
          </cell>
          <cell r="HD20">
            <v>0</v>
          </cell>
          <cell r="HE20">
            <v>0</v>
          </cell>
          <cell r="HF20">
            <v>0</v>
          </cell>
          <cell r="HG20">
            <v>0</v>
          </cell>
          <cell r="HH20">
            <v>0</v>
          </cell>
          <cell r="HI20">
            <v>0</v>
          </cell>
          <cell r="HJ20">
            <v>0</v>
          </cell>
          <cell r="HK20">
            <v>0</v>
          </cell>
          <cell r="HL20">
            <v>0</v>
          </cell>
          <cell r="HM20">
            <v>0</v>
          </cell>
          <cell r="HN20">
            <v>0</v>
          </cell>
          <cell r="HO20">
            <v>0</v>
          </cell>
          <cell r="HP20">
            <v>0</v>
          </cell>
          <cell r="HQ20">
            <v>0</v>
          </cell>
          <cell r="HR20">
            <v>0</v>
          </cell>
          <cell r="HS20">
            <v>0</v>
          </cell>
          <cell r="HT20">
            <v>0</v>
          </cell>
          <cell r="HU20">
            <v>0</v>
          </cell>
          <cell r="HV20">
            <v>0</v>
          </cell>
          <cell r="HW20">
            <v>0</v>
          </cell>
          <cell r="HX20">
            <v>0</v>
          </cell>
          <cell r="HY20">
            <v>0</v>
          </cell>
          <cell r="HZ20">
            <v>0</v>
          </cell>
          <cell r="IA20">
            <v>0</v>
          </cell>
          <cell r="IB20">
            <v>0</v>
          </cell>
          <cell r="IC20">
            <v>0</v>
          </cell>
          <cell r="ID20">
            <v>0</v>
          </cell>
          <cell r="IE20">
            <v>0</v>
          </cell>
          <cell r="IF20">
            <v>0</v>
          </cell>
          <cell r="IG20">
            <v>0</v>
          </cell>
          <cell r="IH20">
            <v>0</v>
          </cell>
          <cell r="II20">
            <v>0</v>
          </cell>
          <cell r="IJ20">
            <v>0</v>
          </cell>
          <cell r="IK20">
            <v>0</v>
          </cell>
          <cell r="IL20">
            <v>0</v>
          </cell>
          <cell r="IM20">
            <v>0</v>
          </cell>
          <cell r="IN20">
            <v>0</v>
          </cell>
          <cell r="IO20">
            <v>0</v>
          </cell>
          <cell r="IP20">
            <v>0</v>
          </cell>
          <cell r="IQ20">
            <v>0</v>
          </cell>
          <cell r="IR20">
            <v>0</v>
          </cell>
          <cell r="IS20">
            <v>0</v>
          </cell>
          <cell r="IT20">
            <v>0</v>
          </cell>
          <cell r="IU20">
            <v>0</v>
          </cell>
          <cell r="IV20">
            <v>0</v>
          </cell>
          <cell r="IW20">
            <v>0</v>
          </cell>
          <cell r="IX20">
            <v>0</v>
          </cell>
          <cell r="IY20">
            <v>0</v>
          </cell>
          <cell r="IZ20">
            <v>0</v>
          </cell>
          <cell r="JA20">
            <v>0</v>
          </cell>
          <cell r="JB20">
            <v>0</v>
          </cell>
          <cell r="JC20">
            <v>0</v>
          </cell>
          <cell r="JD20">
            <v>0</v>
          </cell>
          <cell r="JE20">
            <v>0</v>
          </cell>
          <cell r="JF20">
            <v>0</v>
          </cell>
          <cell r="JG20">
            <v>0</v>
          </cell>
          <cell r="JH20">
            <v>0</v>
          </cell>
          <cell r="JI20">
            <v>0</v>
          </cell>
          <cell r="JJ20">
            <v>0</v>
          </cell>
          <cell r="JK20">
            <v>0</v>
          </cell>
          <cell r="JL20">
            <v>0</v>
          </cell>
          <cell r="JM20">
            <v>0</v>
          </cell>
          <cell r="JN20">
            <v>0</v>
          </cell>
          <cell r="JO20">
            <v>0</v>
          </cell>
          <cell r="JP20">
            <v>0</v>
          </cell>
          <cell r="JQ20">
            <v>0</v>
          </cell>
          <cell r="JR20">
            <v>0</v>
          </cell>
          <cell r="JS20">
            <v>0</v>
          </cell>
          <cell r="JT20">
            <v>0</v>
          </cell>
          <cell r="JU20">
            <v>0</v>
          </cell>
          <cell r="JV20">
            <v>0</v>
          </cell>
          <cell r="JW20">
            <v>0</v>
          </cell>
          <cell r="JX20">
            <v>0</v>
          </cell>
          <cell r="JY20">
            <v>0</v>
          </cell>
          <cell r="JZ20">
            <v>0</v>
          </cell>
          <cell r="KA20">
            <v>0</v>
          </cell>
          <cell r="KB20">
            <v>0</v>
          </cell>
          <cell r="KC20">
            <v>0</v>
          </cell>
          <cell r="KD20">
            <v>0</v>
          </cell>
          <cell r="KE20">
            <v>0</v>
          </cell>
          <cell r="KF20">
            <v>0</v>
          </cell>
          <cell r="KG20">
            <v>0</v>
          </cell>
          <cell r="KH20">
            <v>0</v>
          </cell>
          <cell r="KI20">
            <v>0</v>
          </cell>
          <cell r="KJ20">
            <v>0</v>
          </cell>
          <cell r="KK20">
            <v>0</v>
          </cell>
          <cell r="KL20">
            <v>0</v>
          </cell>
          <cell r="KM20">
            <v>0</v>
          </cell>
          <cell r="KN20">
            <v>0</v>
          </cell>
          <cell r="KO20">
            <v>0</v>
          </cell>
          <cell r="KP20">
            <v>0</v>
          </cell>
          <cell r="KQ20">
            <v>0</v>
          </cell>
          <cell r="KR20">
            <v>0</v>
          </cell>
          <cell r="KS20">
            <v>0</v>
          </cell>
          <cell r="KT20">
            <v>0</v>
          </cell>
          <cell r="KU20">
            <v>0</v>
          </cell>
          <cell r="KV20">
            <v>0</v>
          </cell>
          <cell r="KW20">
            <v>0</v>
          </cell>
          <cell r="KX20">
            <v>0</v>
          </cell>
          <cell r="KY20">
            <v>0</v>
          </cell>
          <cell r="KZ20">
            <v>0</v>
          </cell>
          <cell r="LA20">
            <v>0</v>
          </cell>
          <cell r="LB20">
            <v>0</v>
          </cell>
          <cell r="LC20">
            <v>0</v>
          </cell>
          <cell r="LD20">
            <v>0</v>
          </cell>
          <cell r="LE20">
            <v>0</v>
          </cell>
          <cell r="LF20">
            <v>0</v>
          </cell>
          <cell r="LG20">
            <v>0</v>
          </cell>
          <cell r="LH20">
            <v>0</v>
          </cell>
          <cell r="LI20">
            <v>0</v>
          </cell>
          <cell r="LJ20">
            <v>0</v>
          </cell>
          <cell r="LK20">
            <v>0</v>
          </cell>
          <cell r="LL20">
            <v>0</v>
          </cell>
          <cell r="LM20">
            <v>0</v>
          </cell>
          <cell r="LN20">
            <v>0</v>
          </cell>
          <cell r="LO20">
            <v>0</v>
          </cell>
          <cell r="LP20">
            <v>0</v>
          </cell>
          <cell r="LQ20">
            <v>0</v>
          </cell>
          <cell r="LR20">
            <v>0</v>
          </cell>
          <cell r="LS20">
            <v>0</v>
          </cell>
          <cell r="LT20">
            <v>0</v>
          </cell>
          <cell r="LU20">
            <v>0</v>
          </cell>
          <cell r="LV20">
            <v>0</v>
          </cell>
          <cell r="LW20">
            <v>0</v>
          </cell>
          <cell r="LX20">
            <v>0</v>
          </cell>
          <cell r="LY20">
            <v>0</v>
          </cell>
          <cell r="LZ20">
            <v>0</v>
          </cell>
          <cell r="MA20">
            <v>0</v>
          </cell>
          <cell r="MB20">
            <v>0</v>
          </cell>
          <cell r="MC20">
            <v>0</v>
          </cell>
          <cell r="MD20">
            <v>0</v>
          </cell>
          <cell r="ME20">
            <v>0</v>
          </cell>
          <cell r="MF20">
            <v>0</v>
          </cell>
          <cell r="MG20">
            <v>0</v>
          </cell>
          <cell r="MH20">
            <v>0</v>
          </cell>
          <cell r="MI20">
            <v>0</v>
          </cell>
          <cell r="MJ20">
            <v>0</v>
          </cell>
          <cell r="MK20">
            <v>0</v>
          </cell>
          <cell r="ML20">
            <v>0</v>
          </cell>
          <cell r="MM20">
            <v>0</v>
          </cell>
          <cell r="MN20">
            <v>0</v>
          </cell>
          <cell r="MO20">
            <v>0</v>
          </cell>
          <cell r="MP20">
            <v>0</v>
          </cell>
          <cell r="MQ20">
            <v>0</v>
          </cell>
          <cell r="MR20">
            <v>0</v>
          </cell>
          <cell r="MS20">
            <v>0</v>
          </cell>
          <cell r="MT20">
            <v>0</v>
          </cell>
          <cell r="MU20">
            <v>0</v>
          </cell>
          <cell r="MV20">
            <v>0</v>
          </cell>
          <cell r="MW20">
            <v>0</v>
          </cell>
          <cell r="MX20">
            <v>0</v>
          </cell>
          <cell r="MY20">
            <v>0</v>
          </cell>
          <cell r="MZ20">
            <v>0</v>
          </cell>
          <cell r="NA20">
            <v>0</v>
          </cell>
          <cell r="NB20">
            <v>0</v>
          </cell>
          <cell r="NC20">
            <v>0</v>
          </cell>
          <cell r="ND20">
            <v>0</v>
          </cell>
          <cell r="NE20">
            <v>0</v>
          </cell>
          <cell r="NF20">
            <v>0</v>
          </cell>
          <cell r="NG20">
            <v>0</v>
          </cell>
          <cell r="NH20">
            <v>0</v>
          </cell>
          <cell r="NI20">
            <v>0</v>
          </cell>
          <cell r="NJ20">
            <v>0</v>
          </cell>
          <cell r="NK20">
            <v>0</v>
          </cell>
          <cell r="NL20">
            <v>0</v>
          </cell>
          <cell r="NM20">
            <v>0</v>
          </cell>
          <cell r="NN20">
            <v>0</v>
          </cell>
          <cell r="NO20">
            <v>0</v>
          </cell>
          <cell r="NP20">
            <v>0</v>
          </cell>
          <cell r="NQ20">
            <v>0</v>
          </cell>
          <cell r="NR20">
            <v>0</v>
          </cell>
          <cell r="NS20">
            <v>0</v>
          </cell>
          <cell r="NT20">
            <v>0</v>
          </cell>
          <cell r="NU20">
            <v>0</v>
          </cell>
          <cell r="NV20">
            <v>0</v>
          </cell>
          <cell r="NW20">
            <v>0</v>
          </cell>
          <cell r="NX20">
            <v>0</v>
          </cell>
          <cell r="NY20">
            <v>0</v>
          </cell>
          <cell r="NZ20">
            <v>0</v>
          </cell>
          <cell r="OA20">
            <v>0</v>
          </cell>
          <cell r="OB20">
            <v>0</v>
          </cell>
          <cell r="OC20">
            <v>0</v>
          </cell>
          <cell r="OD20">
            <v>0</v>
          </cell>
          <cell r="OE20">
            <v>0</v>
          </cell>
          <cell r="OF20">
            <v>0</v>
          </cell>
          <cell r="OG20">
            <v>0</v>
          </cell>
          <cell r="OH20">
            <v>0</v>
          </cell>
          <cell r="OI20">
            <v>0</v>
          </cell>
          <cell r="OJ20">
            <v>0</v>
          </cell>
          <cell r="OK20">
            <v>0</v>
          </cell>
          <cell r="OL20">
            <v>0</v>
          </cell>
          <cell r="OM20">
            <v>0</v>
          </cell>
          <cell r="ON20">
            <v>0</v>
          </cell>
          <cell r="OO20">
            <v>0</v>
          </cell>
          <cell r="OP20">
            <v>0</v>
          </cell>
          <cell r="OQ20">
            <v>0</v>
          </cell>
          <cell r="OR20">
            <v>0</v>
          </cell>
          <cell r="OS20">
            <v>0</v>
          </cell>
          <cell r="OT20">
            <v>0</v>
          </cell>
          <cell r="OU20">
            <v>0</v>
          </cell>
          <cell r="OV20">
            <v>0</v>
          </cell>
          <cell r="OW20">
            <v>0</v>
          </cell>
          <cell r="OX20">
            <v>0</v>
          </cell>
          <cell r="OY20">
            <v>0</v>
          </cell>
          <cell r="OZ20">
            <v>0</v>
          </cell>
          <cell r="PA20">
            <v>0</v>
          </cell>
          <cell r="PB20">
            <v>0</v>
          </cell>
          <cell r="PC20">
            <v>0</v>
          </cell>
          <cell r="PD20">
            <v>0</v>
          </cell>
          <cell r="PE20">
            <v>0</v>
          </cell>
          <cell r="PF20">
            <v>0</v>
          </cell>
          <cell r="PG20">
            <v>0</v>
          </cell>
          <cell r="PH20">
            <v>0</v>
          </cell>
          <cell r="PI20">
            <v>0</v>
          </cell>
          <cell r="PJ20">
            <v>0</v>
          </cell>
          <cell r="PK20">
            <v>0</v>
          </cell>
          <cell r="PL20">
            <v>0</v>
          </cell>
          <cell r="PM20">
            <v>0</v>
          </cell>
          <cell r="PN20">
            <v>0</v>
          </cell>
          <cell r="PO20">
            <v>0</v>
          </cell>
          <cell r="PP20">
            <v>0</v>
          </cell>
          <cell r="PQ20">
            <v>0</v>
          </cell>
          <cell r="PR20">
            <v>0</v>
          </cell>
          <cell r="PS20">
            <v>0</v>
          </cell>
          <cell r="PT20">
            <v>0</v>
          </cell>
          <cell r="PU20">
            <v>0</v>
          </cell>
          <cell r="PV20">
            <v>0</v>
          </cell>
          <cell r="PW20">
            <v>0</v>
          </cell>
          <cell r="PX20">
            <v>0</v>
          </cell>
          <cell r="PY20">
            <v>0</v>
          </cell>
          <cell r="PZ20">
            <v>0</v>
          </cell>
          <cell r="QA20">
            <v>0</v>
          </cell>
          <cell r="QB20">
            <v>0</v>
          </cell>
          <cell r="QC20">
            <v>0</v>
          </cell>
          <cell r="QD20">
            <v>0</v>
          </cell>
          <cell r="QE20">
            <v>0</v>
          </cell>
          <cell r="QF20">
            <v>0</v>
          </cell>
          <cell r="QG20">
            <v>0</v>
          </cell>
          <cell r="QH20">
            <v>0</v>
          </cell>
          <cell r="QI20">
            <v>0</v>
          </cell>
          <cell r="QJ20">
            <v>0</v>
          </cell>
          <cell r="QK20">
            <v>0</v>
          </cell>
          <cell r="QL20">
            <v>0</v>
          </cell>
          <cell r="QM20">
            <v>0</v>
          </cell>
          <cell r="QN20">
            <v>0</v>
          </cell>
          <cell r="QO20">
            <v>0</v>
          </cell>
          <cell r="QP20">
            <v>0</v>
          </cell>
          <cell r="QQ20">
            <v>0</v>
          </cell>
          <cell r="QR20">
            <v>0</v>
          </cell>
          <cell r="QS20">
            <v>0</v>
          </cell>
          <cell r="QT20">
            <v>0</v>
          </cell>
          <cell r="QU20">
            <v>0</v>
          </cell>
          <cell r="QV20">
            <v>0</v>
          </cell>
          <cell r="QW20">
            <v>0</v>
          </cell>
          <cell r="QX20">
            <v>0</v>
          </cell>
          <cell r="QY20">
            <v>0</v>
          </cell>
          <cell r="QZ20">
            <v>0</v>
          </cell>
          <cell r="RA20">
            <v>0</v>
          </cell>
          <cell r="RB20">
            <v>0</v>
          </cell>
          <cell r="RC20">
            <v>0</v>
          </cell>
          <cell r="RD20">
            <v>0</v>
          </cell>
          <cell r="RE20">
            <v>0</v>
          </cell>
          <cell r="RF20">
            <v>0</v>
          </cell>
          <cell r="RG20">
            <v>0</v>
          </cell>
          <cell r="RH20">
            <v>0</v>
          </cell>
          <cell r="RI20">
            <v>0</v>
          </cell>
          <cell r="RJ20">
            <v>0</v>
          </cell>
          <cell r="RK20">
            <v>0</v>
          </cell>
          <cell r="RL20">
            <v>0</v>
          </cell>
          <cell r="RM20">
            <v>0</v>
          </cell>
          <cell r="RN20">
            <v>0</v>
          </cell>
          <cell r="RO20">
            <v>0</v>
          </cell>
          <cell r="RP20">
            <v>0</v>
          </cell>
          <cell r="RQ20">
            <v>0</v>
          </cell>
          <cell r="RR20">
            <v>0</v>
          </cell>
          <cell r="RS20">
            <v>0</v>
          </cell>
          <cell r="RT20">
            <v>0</v>
          </cell>
          <cell r="RU20">
            <v>0</v>
          </cell>
          <cell r="RV20">
            <v>0</v>
          </cell>
          <cell r="RW20">
            <v>0</v>
          </cell>
          <cell r="RX20">
            <v>0</v>
          </cell>
          <cell r="RY20">
            <v>0</v>
          </cell>
          <cell r="RZ20">
            <v>0</v>
          </cell>
          <cell r="SA20">
            <v>0</v>
          </cell>
          <cell r="SB20">
            <v>0</v>
          </cell>
          <cell r="SC20">
            <v>0</v>
          </cell>
          <cell r="SD20">
            <v>0</v>
          </cell>
          <cell r="SE20">
            <v>0</v>
          </cell>
          <cell r="SF20">
            <v>0</v>
          </cell>
          <cell r="SG20">
            <v>0</v>
          </cell>
          <cell r="SH20">
            <v>0</v>
          </cell>
          <cell r="SI20">
            <v>0</v>
          </cell>
          <cell r="SJ20">
            <v>0</v>
          </cell>
          <cell r="SK20">
            <v>0</v>
          </cell>
          <cell r="SL20">
            <v>0</v>
          </cell>
          <cell r="SM20">
            <v>0</v>
          </cell>
          <cell r="SN20">
            <v>0</v>
          </cell>
          <cell r="SO20">
            <v>0</v>
          </cell>
          <cell r="SP20">
            <v>0</v>
          </cell>
          <cell r="SQ20">
            <v>0</v>
          </cell>
          <cell r="SR20">
            <v>0</v>
          </cell>
          <cell r="SS20">
            <v>0</v>
          </cell>
          <cell r="ST20">
            <v>0</v>
          </cell>
          <cell r="SU20">
            <v>0</v>
          </cell>
          <cell r="SV20">
            <v>0</v>
          </cell>
          <cell r="SW20">
            <v>0</v>
          </cell>
          <cell r="SX20">
            <v>0</v>
          </cell>
          <cell r="SY20">
            <v>0</v>
          </cell>
          <cell r="SZ20">
            <v>0</v>
          </cell>
          <cell r="TA20">
            <v>0</v>
          </cell>
          <cell r="TB20">
            <v>0</v>
          </cell>
          <cell r="TC20">
            <v>0</v>
          </cell>
          <cell r="TD20">
            <v>0</v>
          </cell>
          <cell r="TE20">
            <v>0</v>
          </cell>
          <cell r="TF20">
            <v>0</v>
          </cell>
          <cell r="TG20">
            <v>0</v>
          </cell>
          <cell r="TH20">
            <v>0</v>
          </cell>
          <cell r="TI20">
            <v>0</v>
          </cell>
          <cell r="TJ20">
            <v>0</v>
          </cell>
          <cell r="TK20">
            <v>0</v>
          </cell>
          <cell r="TL20">
            <v>0</v>
          </cell>
          <cell r="TM20">
            <v>0</v>
          </cell>
          <cell r="TN20">
            <v>0</v>
          </cell>
          <cell r="TO20">
            <v>0</v>
          </cell>
          <cell r="TP20">
            <v>0</v>
          </cell>
          <cell r="TQ20">
            <v>0</v>
          </cell>
          <cell r="TR20">
            <v>0</v>
          </cell>
          <cell r="TS20">
            <v>0</v>
          </cell>
          <cell r="TT20">
            <v>0</v>
          </cell>
          <cell r="TU20">
            <v>0</v>
          </cell>
          <cell r="TV20">
            <v>0</v>
          </cell>
          <cell r="TW20">
            <v>0</v>
          </cell>
          <cell r="TX20">
            <v>0</v>
          </cell>
          <cell r="TY20">
            <v>0</v>
          </cell>
          <cell r="TZ20">
            <v>0</v>
          </cell>
          <cell r="UA20">
            <v>0</v>
          </cell>
          <cell r="UB20">
            <v>0</v>
          </cell>
          <cell r="UC20">
            <v>0</v>
          </cell>
          <cell r="UD20">
            <v>0</v>
          </cell>
          <cell r="UE20">
            <v>0</v>
          </cell>
          <cell r="UF20">
            <v>0</v>
          </cell>
          <cell r="UG20">
            <v>0</v>
          </cell>
          <cell r="UH20">
            <v>0</v>
          </cell>
          <cell r="UI20">
            <v>0</v>
          </cell>
          <cell r="UJ20">
            <v>0</v>
          </cell>
          <cell r="UK20">
            <v>0</v>
          </cell>
          <cell r="UL20">
            <v>0</v>
          </cell>
          <cell r="UM20">
            <v>0</v>
          </cell>
          <cell r="UN20">
            <v>0</v>
          </cell>
          <cell r="UO20">
            <v>0</v>
          </cell>
          <cell r="UP20">
            <v>0</v>
          </cell>
          <cell r="UQ20">
            <v>0</v>
          </cell>
          <cell r="UR20">
            <v>0</v>
          </cell>
          <cell r="US20">
            <v>0</v>
          </cell>
          <cell r="UT20">
            <v>0</v>
          </cell>
          <cell r="UU20">
            <v>0</v>
          </cell>
          <cell r="UV20">
            <v>0</v>
          </cell>
          <cell r="UW20">
            <v>0</v>
          </cell>
          <cell r="UX20">
            <v>0</v>
          </cell>
          <cell r="UY20">
            <v>0</v>
          </cell>
          <cell r="UZ20">
            <v>0</v>
          </cell>
          <cell r="VA20">
            <v>0</v>
          </cell>
          <cell r="VB20">
            <v>0</v>
          </cell>
          <cell r="VC20">
            <v>0</v>
          </cell>
          <cell r="VD20">
            <v>0</v>
          </cell>
          <cell r="VE20">
            <v>0</v>
          </cell>
          <cell r="VF20">
            <v>0</v>
          </cell>
          <cell r="VG20">
            <v>0</v>
          </cell>
          <cell r="VH20">
            <v>0</v>
          </cell>
          <cell r="VI20">
            <v>0</v>
          </cell>
          <cell r="VJ20">
            <v>0</v>
          </cell>
          <cell r="VK20">
            <v>0</v>
          </cell>
          <cell r="VL20">
            <v>0</v>
          </cell>
          <cell r="VM20">
            <v>0</v>
          </cell>
          <cell r="VN20">
            <v>0</v>
          </cell>
          <cell r="VO20">
            <v>0</v>
          </cell>
          <cell r="VP20">
            <v>0</v>
          </cell>
          <cell r="VQ20">
            <v>0</v>
          </cell>
          <cell r="VR20">
            <v>0</v>
          </cell>
          <cell r="VS20">
            <v>0</v>
          </cell>
          <cell r="VT20">
            <v>0</v>
          </cell>
          <cell r="VU20">
            <v>0</v>
          </cell>
          <cell r="VV20">
            <v>0</v>
          </cell>
          <cell r="VW20">
            <v>0</v>
          </cell>
          <cell r="VX20">
            <v>0</v>
          </cell>
          <cell r="VY20">
            <v>0</v>
          </cell>
          <cell r="VZ20">
            <v>0</v>
          </cell>
          <cell r="WA20">
            <v>0</v>
          </cell>
          <cell r="WB20">
            <v>0</v>
          </cell>
          <cell r="WC20">
            <v>0</v>
          </cell>
          <cell r="WD20">
            <v>0</v>
          </cell>
          <cell r="WE20">
            <v>0</v>
          </cell>
          <cell r="WF20">
            <v>0</v>
          </cell>
          <cell r="WG20">
            <v>0</v>
          </cell>
          <cell r="WH20">
            <v>0</v>
          </cell>
          <cell r="WI20">
            <v>0</v>
          </cell>
          <cell r="WJ20">
            <v>0</v>
          </cell>
          <cell r="WK20">
            <v>0</v>
          </cell>
          <cell r="WL20">
            <v>0</v>
          </cell>
          <cell r="WM20">
            <v>0</v>
          </cell>
          <cell r="WN20">
            <v>0</v>
          </cell>
          <cell r="WO20">
            <v>0</v>
          </cell>
          <cell r="WP20">
            <v>0</v>
          </cell>
          <cell r="WQ20">
            <v>0</v>
          </cell>
          <cell r="WR20">
            <v>0</v>
          </cell>
          <cell r="WS20">
            <v>0</v>
          </cell>
          <cell r="WT20">
            <v>0</v>
          </cell>
          <cell r="WU20">
            <v>0</v>
          </cell>
          <cell r="WV20">
            <v>0</v>
          </cell>
          <cell r="WW20">
            <v>0</v>
          </cell>
          <cell r="WX20">
            <v>0</v>
          </cell>
          <cell r="WY20">
            <v>0</v>
          </cell>
          <cell r="WZ20">
            <v>0</v>
          </cell>
          <cell r="XA20">
            <v>0</v>
          </cell>
          <cell r="XB20">
            <v>0</v>
          </cell>
          <cell r="XC20">
            <v>0</v>
          </cell>
          <cell r="XD20">
            <v>0</v>
          </cell>
          <cell r="XE20">
            <v>0</v>
          </cell>
          <cell r="XF20">
            <v>0</v>
          </cell>
          <cell r="XG20">
            <v>0</v>
          </cell>
          <cell r="XH20">
            <v>0</v>
          </cell>
          <cell r="XI20">
            <v>0</v>
          </cell>
          <cell r="XJ20">
            <v>0</v>
          </cell>
          <cell r="XK20">
            <v>0</v>
          </cell>
          <cell r="XL20">
            <v>0</v>
          </cell>
          <cell r="XM20">
            <v>0</v>
          </cell>
          <cell r="XN20">
            <v>0</v>
          </cell>
          <cell r="XO20">
            <v>0</v>
          </cell>
          <cell r="XP20">
            <v>0</v>
          </cell>
          <cell r="XQ20">
            <v>0</v>
          </cell>
        </row>
        <row r="21">
          <cell r="C21">
            <v>0</v>
          </cell>
          <cell r="G21" t="str">
            <v>Federal Tax Co-Participation</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L21">
            <v>0</v>
          </cell>
          <cell r="GM21">
            <v>0</v>
          </cell>
          <cell r="GN21">
            <v>0</v>
          </cell>
          <cell r="GO21">
            <v>0</v>
          </cell>
          <cell r="GP21">
            <v>0</v>
          </cell>
          <cell r="GQ21">
            <v>0</v>
          </cell>
          <cell r="GR21">
            <v>0</v>
          </cell>
          <cell r="GS21">
            <v>0</v>
          </cell>
          <cell r="GT21">
            <v>0</v>
          </cell>
          <cell r="GU21">
            <v>0</v>
          </cell>
          <cell r="GV21">
            <v>0</v>
          </cell>
          <cell r="GW21">
            <v>0</v>
          </cell>
          <cell r="GX21">
            <v>0</v>
          </cell>
          <cell r="GY21">
            <v>0</v>
          </cell>
          <cell r="GZ21">
            <v>0</v>
          </cell>
          <cell r="HA21">
            <v>0</v>
          </cell>
          <cell r="HB21">
            <v>0</v>
          </cell>
          <cell r="HC21">
            <v>0</v>
          </cell>
          <cell r="HD21">
            <v>0</v>
          </cell>
          <cell r="HE21">
            <v>0</v>
          </cell>
          <cell r="HF21">
            <v>0</v>
          </cell>
          <cell r="HG21">
            <v>0</v>
          </cell>
          <cell r="HH21">
            <v>0</v>
          </cell>
          <cell r="HI21">
            <v>0</v>
          </cell>
          <cell r="HJ21">
            <v>0</v>
          </cell>
          <cell r="HK21">
            <v>0</v>
          </cell>
          <cell r="HL21">
            <v>0</v>
          </cell>
          <cell r="HM21">
            <v>0</v>
          </cell>
          <cell r="HN21">
            <v>0</v>
          </cell>
          <cell r="HO21">
            <v>0</v>
          </cell>
          <cell r="HP21">
            <v>0</v>
          </cell>
          <cell r="HQ21">
            <v>0</v>
          </cell>
          <cell r="HR21">
            <v>0</v>
          </cell>
          <cell r="HS21">
            <v>0</v>
          </cell>
          <cell r="HT21">
            <v>0</v>
          </cell>
          <cell r="HU21">
            <v>0</v>
          </cell>
          <cell r="HV21">
            <v>0</v>
          </cell>
          <cell r="HW21">
            <v>0</v>
          </cell>
          <cell r="HX21">
            <v>0</v>
          </cell>
          <cell r="HY21">
            <v>0</v>
          </cell>
          <cell r="HZ21">
            <v>0</v>
          </cell>
          <cell r="IA21">
            <v>0</v>
          </cell>
          <cell r="IB21">
            <v>0</v>
          </cell>
          <cell r="IC21">
            <v>0</v>
          </cell>
          <cell r="ID21">
            <v>0</v>
          </cell>
          <cell r="IE21">
            <v>0</v>
          </cell>
          <cell r="IF21">
            <v>0</v>
          </cell>
          <cell r="IG21">
            <v>0</v>
          </cell>
          <cell r="IH21">
            <v>0</v>
          </cell>
          <cell r="II21">
            <v>0</v>
          </cell>
          <cell r="IJ21">
            <v>0</v>
          </cell>
          <cell r="IK21">
            <v>0</v>
          </cell>
          <cell r="IL21">
            <v>0</v>
          </cell>
          <cell r="IM21">
            <v>0</v>
          </cell>
          <cell r="IN21">
            <v>0</v>
          </cell>
          <cell r="IO21">
            <v>0</v>
          </cell>
          <cell r="IP21">
            <v>0</v>
          </cell>
          <cell r="IQ21">
            <v>0</v>
          </cell>
          <cell r="IR21">
            <v>0</v>
          </cell>
          <cell r="IS21">
            <v>0</v>
          </cell>
          <cell r="IT21">
            <v>0</v>
          </cell>
          <cell r="IU21">
            <v>0</v>
          </cell>
          <cell r="IV21">
            <v>0</v>
          </cell>
          <cell r="IW21">
            <v>0</v>
          </cell>
          <cell r="IX21">
            <v>0</v>
          </cell>
          <cell r="IY21">
            <v>0</v>
          </cell>
          <cell r="IZ21">
            <v>0</v>
          </cell>
          <cell r="JA21">
            <v>0</v>
          </cell>
          <cell r="JB21">
            <v>0</v>
          </cell>
          <cell r="JC21">
            <v>0</v>
          </cell>
          <cell r="JD21">
            <v>0</v>
          </cell>
          <cell r="JE21">
            <v>0</v>
          </cell>
          <cell r="JF21">
            <v>0</v>
          </cell>
          <cell r="JG21">
            <v>0</v>
          </cell>
          <cell r="JH21">
            <v>0</v>
          </cell>
          <cell r="JI21">
            <v>0</v>
          </cell>
          <cell r="JJ21">
            <v>0</v>
          </cell>
          <cell r="JK21">
            <v>0</v>
          </cell>
          <cell r="JL21">
            <v>0</v>
          </cell>
          <cell r="JM21">
            <v>0</v>
          </cell>
          <cell r="JN21">
            <v>0</v>
          </cell>
          <cell r="JO21">
            <v>0</v>
          </cell>
          <cell r="JP21">
            <v>0</v>
          </cell>
          <cell r="JQ21">
            <v>0</v>
          </cell>
          <cell r="JR21">
            <v>0</v>
          </cell>
          <cell r="JS21">
            <v>0</v>
          </cell>
          <cell r="JT21">
            <v>0</v>
          </cell>
          <cell r="JU21">
            <v>0</v>
          </cell>
          <cell r="JV21">
            <v>0</v>
          </cell>
          <cell r="JW21">
            <v>0</v>
          </cell>
          <cell r="JX21">
            <v>0</v>
          </cell>
          <cell r="JY21">
            <v>0</v>
          </cell>
          <cell r="JZ21">
            <v>0</v>
          </cell>
          <cell r="KA21">
            <v>0</v>
          </cell>
          <cell r="KB21">
            <v>0</v>
          </cell>
          <cell r="KC21">
            <v>0</v>
          </cell>
          <cell r="KD21">
            <v>0</v>
          </cell>
          <cell r="KE21">
            <v>0</v>
          </cell>
          <cell r="KF21">
            <v>0</v>
          </cell>
          <cell r="KG21">
            <v>0</v>
          </cell>
          <cell r="KH21">
            <v>0</v>
          </cell>
          <cell r="KI21">
            <v>0</v>
          </cell>
          <cell r="KJ21">
            <v>0</v>
          </cell>
          <cell r="KK21">
            <v>0</v>
          </cell>
          <cell r="KL21">
            <v>0</v>
          </cell>
          <cell r="KM21">
            <v>0</v>
          </cell>
          <cell r="KN21">
            <v>0</v>
          </cell>
          <cell r="KO21">
            <v>0</v>
          </cell>
          <cell r="KP21">
            <v>0</v>
          </cell>
          <cell r="KQ21">
            <v>0</v>
          </cell>
          <cell r="KR21">
            <v>0</v>
          </cell>
          <cell r="KS21">
            <v>0</v>
          </cell>
          <cell r="KT21">
            <v>0</v>
          </cell>
          <cell r="KU21">
            <v>0</v>
          </cell>
          <cell r="KV21">
            <v>0</v>
          </cell>
          <cell r="KW21">
            <v>0</v>
          </cell>
          <cell r="KX21">
            <v>0</v>
          </cell>
          <cell r="KY21">
            <v>0</v>
          </cell>
          <cell r="KZ21">
            <v>0</v>
          </cell>
          <cell r="LA21">
            <v>0</v>
          </cell>
          <cell r="LB21">
            <v>0</v>
          </cell>
          <cell r="LC21">
            <v>0</v>
          </cell>
          <cell r="LD21">
            <v>0</v>
          </cell>
          <cell r="LE21">
            <v>0</v>
          </cell>
          <cell r="LF21">
            <v>0</v>
          </cell>
          <cell r="LG21">
            <v>0</v>
          </cell>
          <cell r="LH21">
            <v>0</v>
          </cell>
          <cell r="LI21">
            <v>0</v>
          </cell>
          <cell r="LJ21">
            <v>0</v>
          </cell>
          <cell r="LK21">
            <v>0</v>
          </cell>
          <cell r="LL21">
            <v>0</v>
          </cell>
          <cell r="LM21">
            <v>0</v>
          </cell>
          <cell r="LN21">
            <v>0</v>
          </cell>
          <cell r="LO21">
            <v>0</v>
          </cell>
          <cell r="LP21">
            <v>0</v>
          </cell>
          <cell r="LQ21">
            <v>0</v>
          </cell>
          <cell r="LR21">
            <v>0</v>
          </cell>
          <cell r="LS21">
            <v>0</v>
          </cell>
          <cell r="LT21">
            <v>0</v>
          </cell>
          <cell r="LU21">
            <v>0</v>
          </cell>
          <cell r="LV21">
            <v>0</v>
          </cell>
          <cell r="LW21">
            <v>0</v>
          </cell>
          <cell r="LX21">
            <v>0</v>
          </cell>
          <cell r="LY21">
            <v>0</v>
          </cell>
          <cell r="LZ21">
            <v>0</v>
          </cell>
          <cell r="MA21">
            <v>0</v>
          </cell>
          <cell r="MB21">
            <v>0</v>
          </cell>
          <cell r="MC21">
            <v>0</v>
          </cell>
          <cell r="MD21">
            <v>0</v>
          </cell>
          <cell r="ME21">
            <v>0</v>
          </cell>
          <cell r="MF21">
            <v>0</v>
          </cell>
          <cell r="MG21">
            <v>0</v>
          </cell>
          <cell r="MH21">
            <v>0</v>
          </cell>
          <cell r="MI21">
            <v>0</v>
          </cell>
          <cell r="MJ21">
            <v>0</v>
          </cell>
          <cell r="MK21">
            <v>0</v>
          </cell>
          <cell r="ML21">
            <v>0</v>
          </cell>
          <cell r="MM21">
            <v>0</v>
          </cell>
          <cell r="MN21">
            <v>0</v>
          </cell>
          <cell r="MO21">
            <v>0</v>
          </cell>
          <cell r="MP21">
            <v>0</v>
          </cell>
          <cell r="MQ21">
            <v>0</v>
          </cell>
          <cell r="MR21">
            <v>0</v>
          </cell>
          <cell r="MS21">
            <v>0</v>
          </cell>
          <cell r="MT21">
            <v>0</v>
          </cell>
          <cell r="MU21">
            <v>0</v>
          </cell>
          <cell r="MV21">
            <v>0</v>
          </cell>
          <cell r="MW21">
            <v>0</v>
          </cell>
          <cell r="MX21">
            <v>0</v>
          </cell>
          <cell r="MY21">
            <v>0</v>
          </cell>
          <cell r="MZ21">
            <v>0</v>
          </cell>
          <cell r="NA21">
            <v>0</v>
          </cell>
          <cell r="NB21">
            <v>0</v>
          </cell>
          <cell r="NC21">
            <v>0</v>
          </cell>
          <cell r="ND21">
            <v>0</v>
          </cell>
          <cell r="NE21">
            <v>0</v>
          </cell>
          <cell r="NF21">
            <v>0</v>
          </cell>
          <cell r="NG21">
            <v>0</v>
          </cell>
          <cell r="NH21">
            <v>0</v>
          </cell>
          <cell r="NI21">
            <v>0</v>
          </cell>
          <cell r="NJ21">
            <v>0</v>
          </cell>
          <cell r="NK21">
            <v>0</v>
          </cell>
          <cell r="NL21">
            <v>0</v>
          </cell>
          <cell r="NM21">
            <v>0</v>
          </cell>
          <cell r="NN21">
            <v>0</v>
          </cell>
          <cell r="NO21">
            <v>0</v>
          </cell>
          <cell r="NP21">
            <v>0</v>
          </cell>
          <cell r="NQ21">
            <v>0</v>
          </cell>
          <cell r="NR21">
            <v>0</v>
          </cell>
          <cell r="NS21">
            <v>0</v>
          </cell>
          <cell r="NT21">
            <v>0</v>
          </cell>
          <cell r="NU21">
            <v>0</v>
          </cell>
          <cell r="NV21">
            <v>0</v>
          </cell>
          <cell r="NW21">
            <v>0</v>
          </cell>
          <cell r="NX21">
            <v>0</v>
          </cell>
          <cell r="NY21">
            <v>0</v>
          </cell>
          <cell r="NZ21">
            <v>0</v>
          </cell>
          <cell r="OA21">
            <v>0</v>
          </cell>
          <cell r="OB21">
            <v>0</v>
          </cell>
          <cell r="OC21">
            <v>0</v>
          </cell>
          <cell r="OD21">
            <v>0</v>
          </cell>
          <cell r="OE21">
            <v>0</v>
          </cell>
          <cell r="OF21">
            <v>0</v>
          </cell>
          <cell r="OG21">
            <v>0</v>
          </cell>
          <cell r="OH21">
            <v>0</v>
          </cell>
          <cell r="OI21">
            <v>0</v>
          </cell>
          <cell r="OJ21">
            <v>0</v>
          </cell>
          <cell r="OK21">
            <v>0</v>
          </cell>
          <cell r="OL21">
            <v>0</v>
          </cell>
          <cell r="OM21">
            <v>0</v>
          </cell>
          <cell r="ON21">
            <v>0</v>
          </cell>
          <cell r="OO21">
            <v>0</v>
          </cell>
          <cell r="OP21">
            <v>0</v>
          </cell>
          <cell r="OQ21">
            <v>0</v>
          </cell>
          <cell r="OR21">
            <v>0</v>
          </cell>
          <cell r="OS21">
            <v>0</v>
          </cell>
          <cell r="OT21">
            <v>0</v>
          </cell>
          <cell r="OU21">
            <v>0</v>
          </cell>
          <cell r="OV21">
            <v>0</v>
          </cell>
          <cell r="OW21">
            <v>0</v>
          </cell>
          <cell r="OX21">
            <v>0</v>
          </cell>
          <cell r="OY21">
            <v>0</v>
          </cell>
          <cell r="OZ21">
            <v>0</v>
          </cell>
          <cell r="PA21">
            <v>0</v>
          </cell>
          <cell r="PB21">
            <v>0</v>
          </cell>
          <cell r="PC21">
            <v>0</v>
          </cell>
          <cell r="PD21">
            <v>0</v>
          </cell>
          <cell r="PE21">
            <v>0</v>
          </cell>
          <cell r="PF21">
            <v>0</v>
          </cell>
          <cell r="PG21">
            <v>0</v>
          </cell>
          <cell r="PH21">
            <v>0</v>
          </cell>
          <cell r="PI21">
            <v>0</v>
          </cell>
          <cell r="PJ21">
            <v>0</v>
          </cell>
          <cell r="PK21">
            <v>0</v>
          </cell>
          <cell r="PL21">
            <v>0</v>
          </cell>
          <cell r="PM21">
            <v>0</v>
          </cell>
          <cell r="PN21">
            <v>0</v>
          </cell>
          <cell r="PO21">
            <v>0</v>
          </cell>
          <cell r="PP21">
            <v>0</v>
          </cell>
          <cell r="PQ21">
            <v>0</v>
          </cell>
          <cell r="PR21">
            <v>0</v>
          </cell>
          <cell r="PS21">
            <v>0</v>
          </cell>
          <cell r="PT21">
            <v>0</v>
          </cell>
          <cell r="PU21">
            <v>0</v>
          </cell>
          <cell r="PV21">
            <v>0</v>
          </cell>
          <cell r="PW21">
            <v>0</v>
          </cell>
          <cell r="PX21">
            <v>0</v>
          </cell>
          <cell r="PY21">
            <v>0</v>
          </cell>
          <cell r="PZ21">
            <v>0</v>
          </cell>
          <cell r="QA21">
            <v>0</v>
          </cell>
          <cell r="QB21">
            <v>0</v>
          </cell>
          <cell r="QC21">
            <v>0</v>
          </cell>
          <cell r="QD21">
            <v>0</v>
          </cell>
          <cell r="QE21">
            <v>0</v>
          </cell>
          <cell r="QF21">
            <v>0</v>
          </cell>
          <cell r="QG21">
            <v>0</v>
          </cell>
          <cell r="QH21">
            <v>0</v>
          </cell>
          <cell r="QI21">
            <v>0</v>
          </cell>
          <cell r="QJ21">
            <v>0</v>
          </cell>
          <cell r="QK21">
            <v>0</v>
          </cell>
          <cell r="QL21">
            <v>0</v>
          </cell>
          <cell r="QM21">
            <v>0</v>
          </cell>
          <cell r="QN21">
            <v>0</v>
          </cell>
          <cell r="QO21">
            <v>0</v>
          </cell>
          <cell r="QP21">
            <v>0</v>
          </cell>
          <cell r="QQ21">
            <v>0</v>
          </cell>
          <cell r="QR21">
            <v>0</v>
          </cell>
          <cell r="QS21">
            <v>0</v>
          </cell>
          <cell r="QT21">
            <v>0</v>
          </cell>
          <cell r="QU21">
            <v>0</v>
          </cell>
          <cell r="QV21">
            <v>0</v>
          </cell>
          <cell r="QW21">
            <v>0</v>
          </cell>
          <cell r="QX21">
            <v>0</v>
          </cell>
          <cell r="QY21">
            <v>0</v>
          </cell>
          <cell r="QZ21">
            <v>0</v>
          </cell>
          <cell r="RA21">
            <v>0</v>
          </cell>
          <cell r="RB21">
            <v>0</v>
          </cell>
          <cell r="RC21">
            <v>0</v>
          </cell>
          <cell r="RD21">
            <v>0</v>
          </cell>
          <cell r="RE21">
            <v>0</v>
          </cell>
          <cell r="RF21">
            <v>0</v>
          </cell>
          <cell r="RG21">
            <v>0</v>
          </cell>
          <cell r="RH21">
            <v>0</v>
          </cell>
          <cell r="RI21">
            <v>0</v>
          </cell>
          <cell r="RJ21">
            <v>0</v>
          </cell>
          <cell r="RK21">
            <v>0</v>
          </cell>
          <cell r="RL21">
            <v>0</v>
          </cell>
          <cell r="RM21">
            <v>0</v>
          </cell>
          <cell r="RN21">
            <v>0</v>
          </cell>
          <cell r="RO21">
            <v>0</v>
          </cell>
          <cell r="RP21">
            <v>0</v>
          </cell>
          <cell r="RQ21">
            <v>0</v>
          </cell>
          <cell r="RR21">
            <v>0</v>
          </cell>
          <cell r="RS21">
            <v>0</v>
          </cell>
          <cell r="RT21">
            <v>0</v>
          </cell>
          <cell r="RU21">
            <v>0</v>
          </cell>
          <cell r="RV21">
            <v>0</v>
          </cell>
          <cell r="RW21">
            <v>0</v>
          </cell>
          <cell r="RX21">
            <v>0</v>
          </cell>
          <cell r="RY21">
            <v>0</v>
          </cell>
          <cell r="RZ21">
            <v>0</v>
          </cell>
          <cell r="SA21">
            <v>0</v>
          </cell>
          <cell r="SB21">
            <v>0</v>
          </cell>
          <cell r="SC21">
            <v>0</v>
          </cell>
          <cell r="SD21">
            <v>0</v>
          </cell>
          <cell r="SE21">
            <v>0</v>
          </cell>
          <cell r="SF21">
            <v>0</v>
          </cell>
          <cell r="SG21">
            <v>0</v>
          </cell>
          <cell r="SH21">
            <v>0</v>
          </cell>
          <cell r="SI21">
            <v>0</v>
          </cell>
          <cell r="SJ21">
            <v>0</v>
          </cell>
          <cell r="SK21">
            <v>0</v>
          </cell>
          <cell r="SL21">
            <v>0</v>
          </cell>
          <cell r="SM21">
            <v>0</v>
          </cell>
          <cell r="SN21">
            <v>0</v>
          </cell>
          <cell r="SO21">
            <v>0</v>
          </cell>
          <cell r="SP21">
            <v>0</v>
          </cell>
          <cell r="SQ21">
            <v>0</v>
          </cell>
          <cell r="SR21">
            <v>0</v>
          </cell>
          <cell r="SS21">
            <v>0</v>
          </cell>
          <cell r="ST21">
            <v>0</v>
          </cell>
          <cell r="SU21">
            <v>0</v>
          </cell>
          <cell r="SV21">
            <v>0</v>
          </cell>
          <cell r="SW21">
            <v>0</v>
          </cell>
          <cell r="SX21">
            <v>0</v>
          </cell>
          <cell r="SY21">
            <v>0</v>
          </cell>
          <cell r="SZ21">
            <v>0</v>
          </cell>
          <cell r="TA21">
            <v>0</v>
          </cell>
          <cell r="TB21">
            <v>0</v>
          </cell>
          <cell r="TC21">
            <v>0</v>
          </cell>
          <cell r="TD21">
            <v>0</v>
          </cell>
          <cell r="TE21">
            <v>0</v>
          </cell>
          <cell r="TF21">
            <v>0</v>
          </cell>
          <cell r="TG21">
            <v>0</v>
          </cell>
          <cell r="TH21">
            <v>0</v>
          </cell>
          <cell r="TI21">
            <v>0</v>
          </cell>
          <cell r="TJ21">
            <v>0</v>
          </cell>
          <cell r="TK21">
            <v>0</v>
          </cell>
          <cell r="TL21">
            <v>0</v>
          </cell>
          <cell r="TM21">
            <v>0</v>
          </cell>
          <cell r="TN21">
            <v>0</v>
          </cell>
          <cell r="TO21">
            <v>0</v>
          </cell>
          <cell r="TP21">
            <v>0</v>
          </cell>
          <cell r="TQ21">
            <v>0</v>
          </cell>
          <cell r="TR21">
            <v>0</v>
          </cell>
          <cell r="TS21">
            <v>0</v>
          </cell>
          <cell r="TT21">
            <v>0</v>
          </cell>
          <cell r="TU21">
            <v>0</v>
          </cell>
          <cell r="TV21">
            <v>0</v>
          </cell>
          <cell r="TW21">
            <v>0</v>
          </cell>
          <cell r="TX21">
            <v>0</v>
          </cell>
          <cell r="TY21">
            <v>0</v>
          </cell>
          <cell r="TZ21">
            <v>0</v>
          </cell>
          <cell r="UA21">
            <v>0</v>
          </cell>
          <cell r="UB21">
            <v>0</v>
          </cell>
          <cell r="UC21">
            <v>0</v>
          </cell>
          <cell r="UD21">
            <v>0</v>
          </cell>
          <cell r="UE21">
            <v>0</v>
          </cell>
          <cell r="UF21">
            <v>0</v>
          </cell>
          <cell r="UG21">
            <v>0</v>
          </cell>
          <cell r="UH21">
            <v>0</v>
          </cell>
          <cell r="UI21">
            <v>0</v>
          </cell>
          <cell r="UJ21">
            <v>0</v>
          </cell>
          <cell r="UK21">
            <v>0</v>
          </cell>
          <cell r="UL21">
            <v>0</v>
          </cell>
          <cell r="UM21">
            <v>0</v>
          </cell>
          <cell r="UN21">
            <v>0</v>
          </cell>
          <cell r="UO21">
            <v>0</v>
          </cell>
          <cell r="UP21">
            <v>0</v>
          </cell>
          <cell r="UQ21">
            <v>0</v>
          </cell>
          <cell r="UR21">
            <v>0</v>
          </cell>
          <cell r="US21">
            <v>0</v>
          </cell>
          <cell r="UT21">
            <v>0</v>
          </cell>
          <cell r="UU21">
            <v>0</v>
          </cell>
          <cell r="UV21">
            <v>0</v>
          </cell>
          <cell r="UW21">
            <v>0</v>
          </cell>
          <cell r="UX21">
            <v>0</v>
          </cell>
          <cell r="UY21">
            <v>0</v>
          </cell>
          <cell r="UZ21">
            <v>0</v>
          </cell>
          <cell r="VA21">
            <v>0</v>
          </cell>
          <cell r="VB21">
            <v>0</v>
          </cell>
          <cell r="VC21">
            <v>0</v>
          </cell>
          <cell r="VD21">
            <v>0</v>
          </cell>
          <cell r="VE21">
            <v>0</v>
          </cell>
          <cell r="VF21">
            <v>0</v>
          </cell>
          <cell r="VG21">
            <v>0</v>
          </cell>
          <cell r="VH21">
            <v>0</v>
          </cell>
          <cell r="VI21">
            <v>0</v>
          </cell>
          <cell r="VJ21">
            <v>0</v>
          </cell>
          <cell r="VK21">
            <v>0</v>
          </cell>
          <cell r="VL21">
            <v>0</v>
          </cell>
          <cell r="VM21">
            <v>0</v>
          </cell>
          <cell r="VN21">
            <v>0</v>
          </cell>
          <cell r="VO21">
            <v>0</v>
          </cell>
          <cell r="VP21">
            <v>0</v>
          </cell>
          <cell r="VQ21">
            <v>0</v>
          </cell>
          <cell r="VR21">
            <v>0</v>
          </cell>
          <cell r="VS21">
            <v>0</v>
          </cell>
          <cell r="VT21">
            <v>0</v>
          </cell>
          <cell r="VU21">
            <v>0</v>
          </cell>
          <cell r="VV21">
            <v>0</v>
          </cell>
          <cell r="VW21">
            <v>0</v>
          </cell>
          <cell r="VX21">
            <v>0</v>
          </cell>
          <cell r="VY21">
            <v>0</v>
          </cell>
          <cell r="VZ21">
            <v>0</v>
          </cell>
          <cell r="WA21">
            <v>0</v>
          </cell>
          <cell r="WB21">
            <v>0</v>
          </cell>
          <cell r="WC21">
            <v>0</v>
          </cell>
          <cell r="WD21">
            <v>0</v>
          </cell>
          <cell r="WE21">
            <v>0</v>
          </cell>
          <cell r="WF21">
            <v>0</v>
          </cell>
          <cell r="WG21">
            <v>0</v>
          </cell>
          <cell r="WH21">
            <v>0</v>
          </cell>
          <cell r="WI21">
            <v>0</v>
          </cell>
          <cell r="WJ21">
            <v>0</v>
          </cell>
          <cell r="WK21">
            <v>0</v>
          </cell>
          <cell r="WL21">
            <v>0</v>
          </cell>
          <cell r="WM21">
            <v>0</v>
          </cell>
          <cell r="WN21">
            <v>0</v>
          </cell>
          <cell r="WO21">
            <v>0</v>
          </cell>
          <cell r="WP21">
            <v>0</v>
          </cell>
          <cell r="WQ21">
            <v>0</v>
          </cell>
          <cell r="WR21">
            <v>0</v>
          </cell>
          <cell r="WS21">
            <v>0</v>
          </cell>
          <cell r="WT21">
            <v>0</v>
          </cell>
          <cell r="WU21">
            <v>0</v>
          </cell>
          <cell r="WV21">
            <v>0</v>
          </cell>
          <cell r="WW21">
            <v>0</v>
          </cell>
          <cell r="WX21">
            <v>0</v>
          </cell>
          <cell r="WY21">
            <v>0</v>
          </cell>
          <cell r="WZ21">
            <v>0</v>
          </cell>
          <cell r="XA21">
            <v>0</v>
          </cell>
          <cell r="XB21">
            <v>0</v>
          </cell>
          <cell r="XC21">
            <v>0</v>
          </cell>
          <cell r="XD21">
            <v>0</v>
          </cell>
          <cell r="XE21">
            <v>0</v>
          </cell>
          <cell r="XF21">
            <v>0</v>
          </cell>
          <cell r="XG21">
            <v>0</v>
          </cell>
          <cell r="XH21">
            <v>0</v>
          </cell>
          <cell r="XI21">
            <v>0</v>
          </cell>
          <cell r="XJ21">
            <v>0</v>
          </cell>
          <cell r="XK21">
            <v>0</v>
          </cell>
          <cell r="XL21">
            <v>0</v>
          </cell>
          <cell r="XM21">
            <v>0</v>
          </cell>
          <cell r="XN21">
            <v>0</v>
          </cell>
          <cell r="XO21">
            <v>0</v>
          </cell>
          <cell r="XP21">
            <v>0</v>
          </cell>
          <cell r="XQ21">
            <v>0</v>
          </cell>
        </row>
        <row r="22">
          <cell r="C22">
            <v>0</v>
          </cell>
          <cell r="G22" t="str">
            <v>Federal Tax Co-Participation</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D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L22">
            <v>0</v>
          </cell>
          <cell r="GM22">
            <v>0</v>
          </cell>
          <cell r="GN22">
            <v>0</v>
          </cell>
          <cell r="GO22">
            <v>0</v>
          </cell>
          <cell r="GP22">
            <v>0</v>
          </cell>
          <cell r="GQ22">
            <v>0</v>
          </cell>
          <cell r="GR22">
            <v>0</v>
          </cell>
          <cell r="GS22">
            <v>0</v>
          </cell>
          <cell r="GT22">
            <v>0</v>
          </cell>
          <cell r="GU22">
            <v>0</v>
          </cell>
          <cell r="GV22">
            <v>0</v>
          </cell>
          <cell r="GW22">
            <v>0</v>
          </cell>
          <cell r="GX22">
            <v>0</v>
          </cell>
          <cell r="GY22">
            <v>0</v>
          </cell>
          <cell r="GZ22">
            <v>0</v>
          </cell>
          <cell r="HA22">
            <v>0</v>
          </cell>
          <cell r="HB22">
            <v>0</v>
          </cell>
          <cell r="HC22">
            <v>0</v>
          </cell>
          <cell r="HD22">
            <v>0</v>
          </cell>
          <cell r="HE22">
            <v>0</v>
          </cell>
          <cell r="HF22">
            <v>0</v>
          </cell>
          <cell r="HG22">
            <v>0</v>
          </cell>
          <cell r="HH22">
            <v>0</v>
          </cell>
          <cell r="HI22">
            <v>0</v>
          </cell>
          <cell r="HJ22">
            <v>0</v>
          </cell>
          <cell r="HK22">
            <v>0</v>
          </cell>
          <cell r="HL22">
            <v>0</v>
          </cell>
          <cell r="HM22">
            <v>0</v>
          </cell>
          <cell r="HN22">
            <v>0</v>
          </cell>
          <cell r="HO22">
            <v>0</v>
          </cell>
          <cell r="HP22">
            <v>0</v>
          </cell>
          <cell r="HQ22">
            <v>0</v>
          </cell>
          <cell r="HR22">
            <v>0</v>
          </cell>
          <cell r="HS22">
            <v>0</v>
          </cell>
          <cell r="HT22">
            <v>0</v>
          </cell>
          <cell r="HU22">
            <v>0</v>
          </cell>
          <cell r="HV22">
            <v>0</v>
          </cell>
          <cell r="HW22">
            <v>0</v>
          </cell>
          <cell r="HX22">
            <v>0</v>
          </cell>
          <cell r="HY22">
            <v>0</v>
          </cell>
          <cell r="HZ22">
            <v>0</v>
          </cell>
          <cell r="IA22">
            <v>0</v>
          </cell>
          <cell r="IB22">
            <v>0</v>
          </cell>
          <cell r="IC22">
            <v>0</v>
          </cell>
          <cell r="ID22">
            <v>0</v>
          </cell>
          <cell r="IE22">
            <v>0</v>
          </cell>
          <cell r="IF22">
            <v>0</v>
          </cell>
          <cell r="IG22">
            <v>0</v>
          </cell>
          <cell r="IH22">
            <v>0</v>
          </cell>
          <cell r="II22">
            <v>0</v>
          </cell>
          <cell r="IJ22">
            <v>0</v>
          </cell>
          <cell r="IK22">
            <v>0</v>
          </cell>
          <cell r="IL22">
            <v>0</v>
          </cell>
          <cell r="IM22">
            <v>0</v>
          </cell>
          <cell r="IN22">
            <v>0</v>
          </cell>
          <cell r="IO22">
            <v>0</v>
          </cell>
          <cell r="IP22">
            <v>0</v>
          </cell>
          <cell r="IQ22">
            <v>0</v>
          </cell>
          <cell r="IR22">
            <v>0</v>
          </cell>
          <cell r="IS22">
            <v>0</v>
          </cell>
          <cell r="IT22">
            <v>0</v>
          </cell>
          <cell r="IU22">
            <v>0</v>
          </cell>
          <cell r="IV22">
            <v>0</v>
          </cell>
          <cell r="IW22">
            <v>0</v>
          </cell>
          <cell r="IX22">
            <v>0</v>
          </cell>
          <cell r="IY22">
            <v>0</v>
          </cell>
          <cell r="IZ22">
            <v>0</v>
          </cell>
          <cell r="JA22">
            <v>0</v>
          </cell>
          <cell r="JB22">
            <v>0</v>
          </cell>
          <cell r="JC22">
            <v>0</v>
          </cell>
          <cell r="JD22">
            <v>0</v>
          </cell>
          <cell r="JE22">
            <v>0</v>
          </cell>
          <cell r="JF22">
            <v>0</v>
          </cell>
          <cell r="JG22">
            <v>0</v>
          </cell>
          <cell r="JH22">
            <v>0</v>
          </cell>
          <cell r="JI22">
            <v>0</v>
          </cell>
          <cell r="JJ22">
            <v>0</v>
          </cell>
          <cell r="JK22">
            <v>0</v>
          </cell>
          <cell r="JL22">
            <v>0</v>
          </cell>
          <cell r="JM22">
            <v>0</v>
          </cell>
          <cell r="JN22">
            <v>0</v>
          </cell>
          <cell r="JO22">
            <v>0</v>
          </cell>
          <cell r="JP22">
            <v>0</v>
          </cell>
          <cell r="JQ22">
            <v>0</v>
          </cell>
          <cell r="JR22">
            <v>0</v>
          </cell>
          <cell r="JS22">
            <v>0</v>
          </cell>
          <cell r="JT22">
            <v>0</v>
          </cell>
          <cell r="JU22">
            <v>0</v>
          </cell>
          <cell r="JV22">
            <v>0</v>
          </cell>
          <cell r="JW22">
            <v>0</v>
          </cell>
          <cell r="JX22">
            <v>0</v>
          </cell>
          <cell r="JY22">
            <v>0</v>
          </cell>
          <cell r="JZ22">
            <v>0</v>
          </cell>
          <cell r="KA22">
            <v>0</v>
          </cell>
          <cell r="KB22">
            <v>0</v>
          </cell>
          <cell r="KC22">
            <v>0</v>
          </cell>
          <cell r="KD22">
            <v>0</v>
          </cell>
          <cell r="KE22">
            <v>0</v>
          </cell>
          <cell r="KF22">
            <v>0</v>
          </cell>
          <cell r="KG22">
            <v>0</v>
          </cell>
          <cell r="KH22">
            <v>0</v>
          </cell>
          <cell r="KI22">
            <v>0</v>
          </cell>
          <cell r="KJ22">
            <v>0</v>
          </cell>
          <cell r="KK22">
            <v>0</v>
          </cell>
          <cell r="KL22">
            <v>0</v>
          </cell>
          <cell r="KM22">
            <v>0</v>
          </cell>
          <cell r="KN22">
            <v>0</v>
          </cell>
          <cell r="KO22">
            <v>0</v>
          </cell>
          <cell r="KP22">
            <v>0</v>
          </cell>
          <cell r="KQ22">
            <v>0</v>
          </cell>
          <cell r="KR22">
            <v>0</v>
          </cell>
          <cell r="KS22">
            <v>0</v>
          </cell>
          <cell r="KT22">
            <v>0</v>
          </cell>
          <cell r="KU22">
            <v>0</v>
          </cell>
          <cell r="KV22">
            <v>0</v>
          </cell>
          <cell r="KW22">
            <v>0</v>
          </cell>
          <cell r="KX22">
            <v>0</v>
          </cell>
          <cell r="KY22">
            <v>0</v>
          </cell>
          <cell r="KZ22">
            <v>0</v>
          </cell>
          <cell r="LA22">
            <v>0</v>
          </cell>
          <cell r="LB22">
            <v>0</v>
          </cell>
          <cell r="LC22">
            <v>0</v>
          </cell>
          <cell r="LD22">
            <v>0</v>
          </cell>
          <cell r="LE22">
            <v>0</v>
          </cell>
          <cell r="LF22">
            <v>0</v>
          </cell>
          <cell r="LG22">
            <v>0</v>
          </cell>
          <cell r="LH22">
            <v>0</v>
          </cell>
          <cell r="LI22">
            <v>0</v>
          </cell>
          <cell r="LJ22">
            <v>0</v>
          </cell>
          <cell r="LK22">
            <v>0</v>
          </cell>
          <cell r="LL22">
            <v>0</v>
          </cell>
          <cell r="LM22">
            <v>0</v>
          </cell>
          <cell r="LN22">
            <v>0</v>
          </cell>
          <cell r="LO22">
            <v>0</v>
          </cell>
          <cell r="LP22">
            <v>0</v>
          </cell>
          <cell r="LQ22">
            <v>0</v>
          </cell>
          <cell r="LR22">
            <v>0</v>
          </cell>
          <cell r="LS22">
            <v>0</v>
          </cell>
          <cell r="LT22">
            <v>0</v>
          </cell>
          <cell r="LU22">
            <v>0</v>
          </cell>
          <cell r="LV22">
            <v>0</v>
          </cell>
          <cell r="LW22">
            <v>0</v>
          </cell>
          <cell r="LX22">
            <v>0</v>
          </cell>
          <cell r="LY22">
            <v>0</v>
          </cell>
          <cell r="LZ22">
            <v>0</v>
          </cell>
          <cell r="MA22">
            <v>0</v>
          </cell>
          <cell r="MB22">
            <v>0</v>
          </cell>
          <cell r="MC22">
            <v>0</v>
          </cell>
          <cell r="MD22">
            <v>0</v>
          </cell>
          <cell r="ME22">
            <v>0</v>
          </cell>
          <cell r="MF22">
            <v>0</v>
          </cell>
          <cell r="MG22">
            <v>0</v>
          </cell>
          <cell r="MH22">
            <v>0</v>
          </cell>
          <cell r="MI22">
            <v>0</v>
          </cell>
          <cell r="MJ22">
            <v>0</v>
          </cell>
          <cell r="MK22">
            <v>0</v>
          </cell>
          <cell r="ML22">
            <v>0</v>
          </cell>
          <cell r="MM22">
            <v>0</v>
          </cell>
          <cell r="MN22">
            <v>0</v>
          </cell>
          <cell r="MO22">
            <v>0</v>
          </cell>
          <cell r="MP22">
            <v>0</v>
          </cell>
          <cell r="MQ22">
            <v>0</v>
          </cell>
          <cell r="MR22">
            <v>0</v>
          </cell>
          <cell r="MS22">
            <v>0</v>
          </cell>
          <cell r="MT22">
            <v>0</v>
          </cell>
          <cell r="MU22">
            <v>0</v>
          </cell>
          <cell r="MV22">
            <v>0</v>
          </cell>
          <cell r="MW22">
            <v>0</v>
          </cell>
          <cell r="MX22">
            <v>0</v>
          </cell>
          <cell r="MY22">
            <v>0</v>
          </cell>
          <cell r="MZ22">
            <v>0</v>
          </cell>
          <cell r="NA22">
            <v>0</v>
          </cell>
          <cell r="NB22">
            <v>0</v>
          </cell>
          <cell r="NC22">
            <v>0</v>
          </cell>
          <cell r="ND22">
            <v>0</v>
          </cell>
          <cell r="NE22">
            <v>0</v>
          </cell>
          <cell r="NF22">
            <v>0</v>
          </cell>
          <cell r="NG22">
            <v>0</v>
          </cell>
          <cell r="NH22">
            <v>0</v>
          </cell>
          <cell r="NI22">
            <v>0</v>
          </cell>
          <cell r="NJ22">
            <v>0</v>
          </cell>
          <cell r="NK22">
            <v>0</v>
          </cell>
          <cell r="NL22">
            <v>0</v>
          </cell>
          <cell r="NM22">
            <v>0</v>
          </cell>
          <cell r="NN22">
            <v>0</v>
          </cell>
          <cell r="NO22">
            <v>0</v>
          </cell>
          <cell r="NP22">
            <v>0</v>
          </cell>
          <cell r="NQ22">
            <v>0</v>
          </cell>
          <cell r="NR22">
            <v>0</v>
          </cell>
          <cell r="NS22">
            <v>0</v>
          </cell>
          <cell r="NT22">
            <v>0</v>
          </cell>
          <cell r="NU22">
            <v>0</v>
          </cell>
          <cell r="NV22">
            <v>0</v>
          </cell>
          <cell r="NW22">
            <v>0</v>
          </cell>
          <cell r="NX22">
            <v>0</v>
          </cell>
          <cell r="NY22">
            <v>0</v>
          </cell>
          <cell r="NZ22">
            <v>0</v>
          </cell>
          <cell r="OA22">
            <v>0</v>
          </cell>
          <cell r="OB22">
            <v>0</v>
          </cell>
          <cell r="OC22">
            <v>0</v>
          </cell>
          <cell r="OD22">
            <v>0</v>
          </cell>
          <cell r="OE22">
            <v>0</v>
          </cell>
          <cell r="OF22">
            <v>0</v>
          </cell>
          <cell r="OG22">
            <v>0</v>
          </cell>
          <cell r="OH22">
            <v>0</v>
          </cell>
          <cell r="OI22">
            <v>0</v>
          </cell>
          <cell r="OJ22">
            <v>0</v>
          </cell>
          <cell r="OK22">
            <v>0</v>
          </cell>
          <cell r="OL22">
            <v>0</v>
          </cell>
          <cell r="OM22">
            <v>0</v>
          </cell>
          <cell r="ON22">
            <v>0</v>
          </cell>
          <cell r="OO22">
            <v>0</v>
          </cell>
          <cell r="OP22">
            <v>0</v>
          </cell>
          <cell r="OQ22">
            <v>0</v>
          </cell>
          <cell r="OR22">
            <v>0</v>
          </cell>
          <cell r="OS22">
            <v>0</v>
          </cell>
          <cell r="OT22">
            <v>0</v>
          </cell>
          <cell r="OU22">
            <v>0</v>
          </cell>
          <cell r="OV22">
            <v>0</v>
          </cell>
          <cell r="OW22">
            <v>0</v>
          </cell>
          <cell r="OX22">
            <v>0</v>
          </cell>
          <cell r="OY22">
            <v>0</v>
          </cell>
          <cell r="OZ22">
            <v>0</v>
          </cell>
          <cell r="PA22">
            <v>0</v>
          </cell>
          <cell r="PB22">
            <v>0</v>
          </cell>
          <cell r="PC22">
            <v>0</v>
          </cell>
          <cell r="PD22">
            <v>0</v>
          </cell>
          <cell r="PE22">
            <v>0</v>
          </cell>
          <cell r="PF22">
            <v>0</v>
          </cell>
          <cell r="PG22">
            <v>0</v>
          </cell>
          <cell r="PH22">
            <v>0</v>
          </cell>
          <cell r="PI22">
            <v>0</v>
          </cell>
          <cell r="PJ22">
            <v>0</v>
          </cell>
          <cell r="PK22">
            <v>0</v>
          </cell>
          <cell r="PL22">
            <v>0</v>
          </cell>
          <cell r="PM22">
            <v>0</v>
          </cell>
          <cell r="PN22">
            <v>0</v>
          </cell>
          <cell r="PO22">
            <v>0</v>
          </cell>
          <cell r="PP22">
            <v>0</v>
          </cell>
          <cell r="PQ22">
            <v>0</v>
          </cell>
          <cell r="PR22">
            <v>0</v>
          </cell>
          <cell r="PS22">
            <v>0</v>
          </cell>
          <cell r="PT22">
            <v>0</v>
          </cell>
          <cell r="PU22">
            <v>0</v>
          </cell>
          <cell r="PV22">
            <v>0</v>
          </cell>
          <cell r="PW22">
            <v>0</v>
          </cell>
          <cell r="PX22">
            <v>0</v>
          </cell>
          <cell r="PY22">
            <v>0</v>
          </cell>
          <cell r="PZ22">
            <v>0</v>
          </cell>
          <cell r="QA22">
            <v>0</v>
          </cell>
          <cell r="QB22">
            <v>0</v>
          </cell>
          <cell r="QC22">
            <v>0</v>
          </cell>
          <cell r="QD22">
            <v>0</v>
          </cell>
          <cell r="QE22">
            <v>0</v>
          </cell>
          <cell r="QF22">
            <v>0</v>
          </cell>
          <cell r="QG22">
            <v>0</v>
          </cell>
          <cell r="QH22">
            <v>0</v>
          </cell>
          <cell r="QI22">
            <v>0</v>
          </cell>
          <cell r="QJ22">
            <v>0</v>
          </cell>
          <cell r="QK22">
            <v>0</v>
          </cell>
          <cell r="QL22">
            <v>0</v>
          </cell>
          <cell r="QM22">
            <v>0</v>
          </cell>
          <cell r="QN22">
            <v>0</v>
          </cell>
          <cell r="QO22">
            <v>0</v>
          </cell>
          <cell r="QP22">
            <v>0</v>
          </cell>
          <cell r="QQ22">
            <v>0</v>
          </cell>
          <cell r="QR22">
            <v>0</v>
          </cell>
          <cell r="QS22">
            <v>0</v>
          </cell>
          <cell r="QT22">
            <v>0</v>
          </cell>
          <cell r="QU22">
            <v>0</v>
          </cell>
          <cell r="QV22">
            <v>0</v>
          </cell>
          <cell r="QW22">
            <v>0</v>
          </cell>
          <cell r="QX22">
            <v>0</v>
          </cell>
          <cell r="QY22">
            <v>0</v>
          </cell>
          <cell r="QZ22">
            <v>0</v>
          </cell>
          <cell r="RA22">
            <v>0</v>
          </cell>
          <cell r="RB22">
            <v>0</v>
          </cell>
          <cell r="RC22">
            <v>0</v>
          </cell>
          <cell r="RD22">
            <v>0</v>
          </cell>
          <cell r="RE22">
            <v>0</v>
          </cell>
          <cell r="RF22">
            <v>0</v>
          </cell>
          <cell r="RG22">
            <v>0</v>
          </cell>
          <cell r="RH22">
            <v>0</v>
          </cell>
          <cell r="RI22">
            <v>0</v>
          </cell>
          <cell r="RJ22">
            <v>0</v>
          </cell>
          <cell r="RK22">
            <v>0</v>
          </cell>
          <cell r="RL22">
            <v>0</v>
          </cell>
          <cell r="RM22">
            <v>0</v>
          </cell>
          <cell r="RN22">
            <v>0</v>
          </cell>
          <cell r="RO22">
            <v>0</v>
          </cell>
          <cell r="RP22">
            <v>0</v>
          </cell>
          <cell r="RQ22">
            <v>0</v>
          </cell>
          <cell r="RR22">
            <v>0</v>
          </cell>
          <cell r="RS22">
            <v>0</v>
          </cell>
          <cell r="RT22">
            <v>0</v>
          </cell>
          <cell r="RU22">
            <v>0</v>
          </cell>
          <cell r="RV22">
            <v>0</v>
          </cell>
          <cell r="RW22">
            <v>0</v>
          </cell>
          <cell r="RX22">
            <v>0</v>
          </cell>
          <cell r="RY22">
            <v>0</v>
          </cell>
          <cell r="RZ22">
            <v>0</v>
          </cell>
          <cell r="SA22">
            <v>0</v>
          </cell>
          <cell r="SB22">
            <v>0</v>
          </cell>
          <cell r="SC22">
            <v>0</v>
          </cell>
          <cell r="SD22">
            <v>0</v>
          </cell>
          <cell r="SE22">
            <v>0</v>
          </cell>
          <cell r="SF22">
            <v>0</v>
          </cell>
          <cell r="SG22">
            <v>0</v>
          </cell>
          <cell r="SH22">
            <v>0</v>
          </cell>
          <cell r="SI22">
            <v>0</v>
          </cell>
          <cell r="SJ22">
            <v>0</v>
          </cell>
          <cell r="SK22">
            <v>0</v>
          </cell>
          <cell r="SL22">
            <v>0</v>
          </cell>
          <cell r="SM22">
            <v>0</v>
          </cell>
          <cell r="SN22">
            <v>0</v>
          </cell>
          <cell r="SO22">
            <v>0</v>
          </cell>
          <cell r="SP22">
            <v>0</v>
          </cell>
          <cell r="SQ22">
            <v>0</v>
          </cell>
          <cell r="SR22">
            <v>0</v>
          </cell>
          <cell r="SS22">
            <v>0</v>
          </cell>
          <cell r="ST22">
            <v>0</v>
          </cell>
          <cell r="SU22">
            <v>0</v>
          </cell>
          <cell r="SV22">
            <v>0</v>
          </cell>
          <cell r="SW22">
            <v>0</v>
          </cell>
          <cell r="SX22">
            <v>0</v>
          </cell>
          <cell r="SY22">
            <v>0</v>
          </cell>
          <cell r="SZ22">
            <v>0</v>
          </cell>
          <cell r="TA22">
            <v>0</v>
          </cell>
          <cell r="TB22">
            <v>0</v>
          </cell>
          <cell r="TC22">
            <v>0</v>
          </cell>
          <cell r="TD22">
            <v>0</v>
          </cell>
          <cell r="TE22">
            <v>0</v>
          </cell>
          <cell r="TF22">
            <v>0</v>
          </cell>
          <cell r="TG22">
            <v>0</v>
          </cell>
          <cell r="TH22">
            <v>0</v>
          </cell>
          <cell r="TI22">
            <v>0</v>
          </cell>
          <cell r="TJ22">
            <v>0</v>
          </cell>
          <cell r="TK22">
            <v>0</v>
          </cell>
          <cell r="TL22">
            <v>0</v>
          </cell>
          <cell r="TM22">
            <v>0</v>
          </cell>
          <cell r="TN22">
            <v>0</v>
          </cell>
          <cell r="TO22">
            <v>0</v>
          </cell>
          <cell r="TP22">
            <v>0</v>
          </cell>
          <cell r="TQ22">
            <v>0</v>
          </cell>
          <cell r="TR22">
            <v>0</v>
          </cell>
          <cell r="TS22">
            <v>0</v>
          </cell>
          <cell r="TT22">
            <v>0</v>
          </cell>
          <cell r="TU22">
            <v>0</v>
          </cell>
          <cell r="TV22">
            <v>0</v>
          </cell>
          <cell r="TW22">
            <v>0</v>
          </cell>
          <cell r="TX22">
            <v>0</v>
          </cell>
          <cell r="TY22">
            <v>0</v>
          </cell>
          <cell r="TZ22">
            <v>0</v>
          </cell>
          <cell r="UA22">
            <v>0</v>
          </cell>
          <cell r="UB22">
            <v>0</v>
          </cell>
          <cell r="UC22">
            <v>0</v>
          </cell>
          <cell r="UD22">
            <v>0</v>
          </cell>
          <cell r="UE22">
            <v>0</v>
          </cell>
          <cell r="UF22">
            <v>0</v>
          </cell>
          <cell r="UG22">
            <v>0</v>
          </cell>
          <cell r="UH22">
            <v>0</v>
          </cell>
          <cell r="UI22">
            <v>0</v>
          </cell>
          <cell r="UJ22">
            <v>0</v>
          </cell>
          <cell r="UK22">
            <v>0</v>
          </cell>
          <cell r="UL22">
            <v>0</v>
          </cell>
          <cell r="UM22">
            <v>0</v>
          </cell>
          <cell r="UN22">
            <v>0</v>
          </cell>
          <cell r="UO22">
            <v>0</v>
          </cell>
          <cell r="UP22">
            <v>0</v>
          </cell>
          <cell r="UQ22">
            <v>0</v>
          </cell>
          <cell r="UR22">
            <v>0</v>
          </cell>
          <cell r="US22">
            <v>0</v>
          </cell>
          <cell r="UT22">
            <v>0</v>
          </cell>
          <cell r="UU22">
            <v>0</v>
          </cell>
          <cell r="UV22">
            <v>0</v>
          </cell>
          <cell r="UW22">
            <v>0</v>
          </cell>
          <cell r="UX22">
            <v>0</v>
          </cell>
          <cell r="UY22">
            <v>0</v>
          </cell>
          <cell r="UZ22">
            <v>0</v>
          </cell>
          <cell r="VA22">
            <v>0</v>
          </cell>
          <cell r="VB22">
            <v>0</v>
          </cell>
          <cell r="VC22">
            <v>0</v>
          </cell>
          <cell r="VD22">
            <v>0</v>
          </cell>
          <cell r="VE22">
            <v>0</v>
          </cell>
          <cell r="VF22">
            <v>0</v>
          </cell>
          <cell r="VG22">
            <v>0</v>
          </cell>
          <cell r="VH22">
            <v>0</v>
          </cell>
          <cell r="VI22">
            <v>0</v>
          </cell>
          <cell r="VJ22">
            <v>0</v>
          </cell>
          <cell r="VK22">
            <v>0</v>
          </cell>
          <cell r="VL22">
            <v>0</v>
          </cell>
          <cell r="VM22">
            <v>0</v>
          </cell>
          <cell r="VN22">
            <v>0</v>
          </cell>
          <cell r="VO22">
            <v>0</v>
          </cell>
          <cell r="VP22">
            <v>0</v>
          </cell>
          <cell r="VQ22">
            <v>0</v>
          </cell>
          <cell r="VR22">
            <v>0</v>
          </cell>
          <cell r="VS22">
            <v>0</v>
          </cell>
          <cell r="VT22">
            <v>0</v>
          </cell>
          <cell r="VU22">
            <v>0</v>
          </cell>
          <cell r="VV22">
            <v>0</v>
          </cell>
          <cell r="VW22">
            <v>0</v>
          </cell>
          <cell r="VX22">
            <v>0</v>
          </cell>
          <cell r="VY22">
            <v>0</v>
          </cell>
          <cell r="VZ22">
            <v>0</v>
          </cell>
          <cell r="WA22">
            <v>0</v>
          </cell>
          <cell r="WB22">
            <v>0</v>
          </cell>
          <cell r="WC22">
            <v>0</v>
          </cell>
          <cell r="WD22">
            <v>0</v>
          </cell>
          <cell r="WE22">
            <v>0</v>
          </cell>
          <cell r="WF22">
            <v>0</v>
          </cell>
          <cell r="WG22">
            <v>0</v>
          </cell>
          <cell r="WH22">
            <v>0</v>
          </cell>
          <cell r="WI22">
            <v>0</v>
          </cell>
          <cell r="WJ22">
            <v>0</v>
          </cell>
          <cell r="WK22">
            <v>0</v>
          </cell>
          <cell r="WL22">
            <v>0</v>
          </cell>
          <cell r="WM22">
            <v>0</v>
          </cell>
          <cell r="WN22">
            <v>0</v>
          </cell>
          <cell r="WO22">
            <v>0</v>
          </cell>
          <cell r="WP22">
            <v>0</v>
          </cell>
          <cell r="WQ22">
            <v>0</v>
          </cell>
          <cell r="WR22">
            <v>0</v>
          </cell>
          <cell r="WS22">
            <v>0</v>
          </cell>
          <cell r="WT22">
            <v>0</v>
          </cell>
          <cell r="WU22">
            <v>0</v>
          </cell>
          <cell r="WV22">
            <v>0</v>
          </cell>
          <cell r="WW22">
            <v>0</v>
          </cell>
          <cell r="WX22">
            <v>0</v>
          </cell>
          <cell r="WY22">
            <v>0</v>
          </cell>
          <cell r="WZ22">
            <v>0</v>
          </cell>
          <cell r="XA22">
            <v>0</v>
          </cell>
          <cell r="XB22">
            <v>0</v>
          </cell>
          <cell r="XC22">
            <v>0</v>
          </cell>
          <cell r="XD22">
            <v>0</v>
          </cell>
          <cell r="XE22">
            <v>0</v>
          </cell>
          <cell r="XF22">
            <v>0</v>
          </cell>
          <cell r="XG22">
            <v>0</v>
          </cell>
          <cell r="XH22">
            <v>0</v>
          </cell>
          <cell r="XI22">
            <v>0</v>
          </cell>
          <cell r="XJ22">
            <v>0</v>
          </cell>
          <cell r="XK22">
            <v>0</v>
          </cell>
          <cell r="XL22">
            <v>0</v>
          </cell>
          <cell r="XM22">
            <v>0</v>
          </cell>
          <cell r="XN22">
            <v>0</v>
          </cell>
          <cell r="XO22">
            <v>0</v>
          </cell>
          <cell r="XP22">
            <v>0</v>
          </cell>
          <cell r="XQ22">
            <v>0</v>
          </cell>
        </row>
        <row r="23">
          <cell r="C23">
            <v>0</v>
          </cell>
          <cell r="G23" t="str">
            <v>Federal Tax Co-Participation</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0</v>
          </cell>
          <cell r="FD23">
            <v>0</v>
          </cell>
          <cell r="FE23">
            <v>0</v>
          </cell>
          <cell r="FF23">
            <v>0</v>
          </cell>
          <cell r="FG23">
            <v>0</v>
          </cell>
          <cell r="FH23">
            <v>0</v>
          </cell>
          <cell r="FI23">
            <v>0</v>
          </cell>
          <cell r="FJ23">
            <v>0</v>
          </cell>
          <cell r="FK23">
            <v>0</v>
          </cell>
          <cell r="FL23">
            <v>0</v>
          </cell>
          <cell r="FM23">
            <v>0</v>
          </cell>
          <cell r="FN23">
            <v>0</v>
          </cell>
          <cell r="FO23">
            <v>0</v>
          </cell>
          <cell r="FP23">
            <v>0</v>
          </cell>
          <cell r="FQ23">
            <v>0</v>
          </cell>
          <cell r="FR23">
            <v>0</v>
          </cell>
          <cell r="FS23">
            <v>0</v>
          </cell>
          <cell r="FT23">
            <v>0</v>
          </cell>
          <cell r="FU23">
            <v>0</v>
          </cell>
          <cell r="FV23">
            <v>0</v>
          </cell>
          <cell r="FW23">
            <v>0</v>
          </cell>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L23">
            <v>0</v>
          </cell>
          <cell r="GM23">
            <v>0</v>
          </cell>
          <cell r="GN23">
            <v>0</v>
          </cell>
          <cell r="GO23">
            <v>0</v>
          </cell>
          <cell r="GP23">
            <v>0</v>
          </cell>
          <cell r="GQ23">
            <v>0</v>
          </cell>
          <cell r="GR23">
            <v>0</v>
          </cell>
          <cell r="GS23">
            <v>0</v>
          </cell>
          <cell r="GT23">
            <v>0</v>
          </cell>
          <cell r="GU23">
            <v>0</v>
          </cell>
          <cell r="GV23">
            <v>0</v>
          </cell>
          <cell r="GW23">
            <v>0</v>
          </cell>
          <cell r="GX23">
            <v>0</v>
          </cell>
          <cell r="GY23">
            <v>0</v>
          </cell>
          <cell r="GZ23">
            <v>0</v>
          </cell>
          <cell r="HA23">
            <v>0</v>
          </cell>
          <cell r="HB23">
            <v>0</v>
          </cell>
          <cell r="HC23">
            <v>0</v>
          </cell>
          <cell r="HD23">
            <v>0</v>
          </cell>
          <cell r="HE23">
            <v>0</v>
          </cell>
          <cell r="HF23">
            <v>0</v>
          </cell>
          <cell r="HG23">
            <v>0</v>
          </cell>
          <cell r="HH23">
            <v>0</v>
          </cell>
          <cell r="HI23">
            <v>0</v>
          </cell>
          <cell r="HJ23">
            <v>0</v>
          </cell>
          <cell r="HK23">
            <v>0</v>
          </cell>
          <cell r="HL23">
            <v>0</v>
          </cell>
          <cell r="HM23">
            <v>0</v>
          </cell>
          <cell r="HN23">
            <v>0</v>
          </cell>
          <cell r="HO23">
            <v>0</v>
          </cell>
          <cell r="HP23">
            <v>0</v>
          </cell>
          <cell r="HQ23">
            <v>0</v>
          </cell>
          <cell r="HR23">
            <v>0</v>
          </cell>
          <cell r="HS23">
            <v>0</v>
          </cell>
          <cell r="HT23">
            <v>0</v>
          </cell>
          <cell r="HU23">
            <v>0</v>
          </cell>
          <cell r="HV23">
            <v>0</v>
          </cell>
          <cell r="HW23">
            <v>0</v>
          </cell>
          <cell r="HX23">
            <v>0</v>
          </cell>
          <cell r="HY23">
            <v>0</v>
          </cell>
          <cell r="HZ23">
            <v>0</v>
          </cell>
          <cell r="IA23">
            <v>0</v>
          </cell>
          <cell r="IB23">
            <v>0</v>
          </cell>
          <cell r="IC23">
            <v>0</v>
          </cell>
          <cell r="ID23">
            <v>0</v>
          </cell>
          <cell r="IE23">
            <v>0</v>
          </cell>
          <cell r="IF23">
            <v>0</v>
          </cell>
          <cell r="IG23">
            <v>0</v>
          </cell>
          <cell r="IH23">
            <v>0</v>
          </cell>
          <cell r="II23">
            <v>0</v>
          </cell>
          <cell r="IJ23">
            <v>0</v>
          </cell>
          <cell r="IK23">
            <v>0</v>
          </cell>
          <cell r="IL23">
            <v>0</v>
          </cell>
          <cell r="IM23">
            <v>0</v>
          </cell>
          <cell r="IN23">
            <v>0</v>
          </cell>
          <cell r="IO23">
            <v>0</v>
          </cell>
          <cell r="IP23">
            <v>0</v>
          </cell>
          <cell r="IQ23">
            <v>0</v>
          </cell>
          <cell r="IR23">
            <v>0</v>
          </cell>
          <cell r="IS23">
            <v>0</v>
          </cell>
          <cell r="IT23">
            <v>0</v>
          </cell>
          <cell r="IU23">
            <v>0</v>
          </cell>
          <cell r="IV23">
            <v>0</v>
          </cell>
          <cell r="IW23">
            <v>0</v>
          </cell>
          <cell r="IX23">
            <v>0</v>
          </cell>
          <cell r="IY23">
            <v>0</v>
          </cell>
          <cell r="IZ23">
            <v>0</v>
          </cell>
          <cell r="JA23">
            <v>0</v>
          </cell>
          <cell r="JB23">
            <v>0</v>
          </cell>
          <cell r="JC23">
            <v>0</v>
          </cell>
          <cell r="JD23">
            <v>0</v>
          </cell>
          <cell r="JE23">
            <v>0</v>
          </cell>
          <cell r="JF23">
            <v>0</v>
          </cell>
          <cell r="JG23">
            <v>0</v>
          </cell>
          <cell r="JH23">
            <v>0</v>
          </cell>
          <cell r="JI23">
            <v>0</v>
          </cell>
          <cell r="JJ23">
            <v>0</v>
          </cell>
          <cell r="JK23">
            <v>0</v>
          </cell>
          <cell r="JL23">
            <v>0</v>
          </cell>
          <cell r="JM23">
            <v>0</v>
          </cell>
          <cell r="JN23">
            <v>0</v>
          </cell>
          <cell r="JO23">
            <v>0</v>
          </cell>
          <cell r="JP23">
            <v>0</v>
          </cell>
          <cell r="JQ23">
            <v>0</v>
          </cell>
          <cell r="JR23">
            <v>0</v>
          </cell>
          <cell r="JS23">
            <v>0</v>
          </cell>
          <cell r="JT23">
            <v>0</v>
          </cell>
          <cell r="JU23">
            <v>0</v>
          </cell>
          <cell r="JV23">
            <v>0</v>
          </cell>
          <cell r="JW23">
            <v>0</v>
          </cell>
          <cell r="JX23">
            <v>0</v>
          </cell>
          <cell r="JY23">
            <v>0</v>
          </cell>
          <cell r="JZ23">
            <v>0</v>
          </cell>
          <cell r="KA23">
            <v>0</v>
          </cell>
          <cell r="KB23">
            <v>0</v>
          </cell>
          <cell r="KC23">
            <v>0</v>
          </cell>
          <cell r="KD23">
            <v>0</v>
          </cell>
          <cell r="KE23">
            <v>0</v>
          </cell>
          <cell r="KF23">
            <v>0</v>
          </cell>
          <cell r="KG23">
            <v>0</v>
          </cell>
          <cell r="KH23">
            <v>0</v>
          </cell>
          <cell r="KI23">
            <v>0</v>
          </cell>
          <cell r="KJ23">
            <v>0</v>
          </cell>
          <cell r="KK23">
            <v>0</v>
          </cell>
          <cell r="KL23">
            <v>0</v>
          </cell>
          <cell r="KM23">
            <v>0</v>
          </cell>
          <cell r="KN23">
            <v>0</v>
          </cell>
          <cell r="KO23">
            <v>0</v>
          </cell>
          <cell r="KP23">
            <v>0</v>
          </cell>
          <cell r="KQ23">
            <v>0</v>
          </cell>
          <cell r="KR23">
            <v>0</v>
          </cell>
          <cell r="KS23">
            <v>0</v>
          </cell>
          <cell r="KT23">
            <v>0</v>
          </cell>
          <cell r="KU23">
            <v>0</v>
          </cell>
          <cell r="KV23">
            <v>0</v>
          </cell>
          <cell r="KW23">
            <v>0</v>
          </cell>
          <cell r="KX23">
            <v>0</v>
          </cell>
          <cell r="KY23">
            <v>0</v>
          </cell>
          <cell r="KZ23">
            <v>0</v>
          </cell>
          <cell r="LA23">
            <v>0</v>
          </cell>
          <cell r="LB23">
            <v>0</v>
          </cell>
          <cell r="LC23">
            <v>0</v>
          </cell>
          <cell r="LD23">
            <v>0</v>
          </cell>
          <cell r="LE23">
            <v>0</v>
          </cell>
          <cell r="LF23">
            <v>0</v>
          </cell>
          <cell r="LG23">
            <v>0</v>
          </cell>
          <cell r="LH23">
            <v>0</v>
          </cell>
          <cell r="LI23">
            <v>0</v>
          </cell>
          <cell r="LJ23">
            <v>0</v>
          </cell>
          <cell r="LK23">
            <v>0</v>
          </cell>
          <cell r="LL23">
            <v>0</v>
          </cell>
          <cell r="LM23">
            <v>0</v>
          </cell>
          <cell r="LN23">
            <v>0</v>
          </cell>
          <cell r="LO23">
            <v>0</v>
          </cell>
          <cell r="LP23">
            <v>0</v>
          </cell>
          <cell r="LQ23">
            <v>0</v>
          </cell>
          <cell r="LR23">
            <v>0</v>
          </cell>
          <cell r="LS23">
            <v>0</v>
          </cell>
          <cell r="LT23">
            <v>0</v>
          </cell>
          <cell r="LU23">
            <v>0</v>
          </cell>
          <cell r="LV23">
            <v>0</v>
          </cell>
          <cell r="LW23">
            <v>0</v>
          </cell>
          <cell r="LX23">
            <v>0</v>
          </cell>
          <cell r="LY23">
            <v>0</v>
          </cell>
          <cell r="LZ23">
            <v>0</v>
          </cell>
          <cell r="MA23">
            <v>0</v>
          </cell>
          <cell r="MB23">
            <v>0</v>
          </cell>
          <cell r="MC23">
            <v>0</v>
          </cell>
          <cell r="MD23">
            <v>0</v>
          </cell>
          <cell r="ME23">
            <v>0</v>
          </cell>
          <cell r="MF23">
            <v>0</v>
          </cell>
          <cell r="MG23">
            <v>0</v>
          </cell>
          <cell r="MH23">
            <v>0</v>
          </cell>
          <cell r="MI23">
            <v>0</v>
          </cell>
          <cell r="MJ23">
            <v>0</v>
          </cell>
          <cell r="MK23">
            <v>0</v>
          </cell>
          <cell r="ML23">
            <v>0</v>
          </cell>
          <cell r="MM23">
            <v>0</v>
          </cell>
          <cell r="MN23">
            <v>0</v>
          </cell>
          <cell r="MO23">
            <v>0</v>
          </cell>
          <cell r="MP23">
            <v>0</v>
          </cell>
          <cell r="MQ23">
            <v>0</v>
          </cell>
          <cell r="MR23">
            <v>0</v>
          </cell>
          <cell r="MS23">
            <v>0</v>
          </cell>
          <cell r="MT23">
            <v>0</v>
          </cell>
          <cell r="MU23">
            <v>0</v>
          </cell>
          <cell r="MV23">
            <v>0</v>
          </cell>
          <cell r="MW23">
            <v>0</v>
          </cell>
          <cell r="MX23">
            <v>0</v>
          </cell>
          <cell r="MY23">
            <v>0</v>
          </cell>
          <cell r="MZ23">
            <v>0</v>
          </cell>
          <cell r="NA23">
            <v>0</v>
          </cell>
          <cell r="NB23">
            <v>0</v>
          </cell>
          <cell r="NC23">
            <v>0</v>
          </cell>
          <cell r="ND23">
            <v>0</v>
          </cell>
          <cell r="NE23">
            <v>0</v>
          </cell>
          <cell r="NF23">
            <v>0</v>
          </cell>
          <cell r="NG23">
            <v>0</v>
          </cell>
          <cell r="NH23">
            <v>0</v>
          </cell>
          <cell r="NI23">
            <v>0</v>
          </cell>
          <cell r="NJ23">
            <v>0</v>
          </cell>
          <cell r="NK23">
            <v>0</v>
          </cell>
          <cell r="NL23">
            <v>0</v>
          </cell>
          <cell r="NM23">
            <v>0</v>
          </cell>
          <cell r="NN23">
            <v>0</v>
          </cell>
          <cell r="NO23">
            <v>0</v>
          </cell>
          <cell r="NP23">
            <v>0</v>
          </cell>
          <cell r="NQ23">
            <v>0</v>
          </cell>
          <cell r="NR23">
            <v>0</v>
          </cell>
          <cell r="NS23">
            <v>0</v>
          </cell>
          <cell r="NT23">
            <v>0</v>
          </cell>
          <cell r="NU23">
            <v>0</v>
          </cell>
          <cell r="NV23">
            <v>0</v>
          </cell>
          <cell r="NW23">
            <v>0</v>
          </cell>
          <cell r="NX23">
            <v>0</v>
          </cell>
          <cell r="NY23">
            <v>0</v>
          </cell>
          <cell r="NZ23">
            <v>0</v>
          </cell>
          <cell r="OA23">
            <v>0</v>
          </cell>
          <cell r="OB23">
            <v>0</v>
          </cell>
          <cell r="OC23">
            <v>0</v>
          </cell>
          <cell r="OD23">
            <v>0</v>
          </cell>
          <cell r="OE23">
            <v>0</v>
          </cell>
          <cell r="OF23">
            <v>0</v>
          </cell>
          <cell r="OG23">
            <v>0</v>
          </cell>
          <cell r="OH23">
            <v>0</v>
          </cell>
          <cell r="OI23">
            <v>0</v>
          </cell>
          <cell r="OJ23">
            <v>0</v>
          </cell>
          <cell r="OK23">
            <v>0</v>
          </cell>
          <cell r="OL23">
            <v>0</v>
          </cell>
          <cell r="OM23">
            <v>0</v>
          </cell>
          <cell r="ON23">
            <v>0</v>
          </cell>
          <cell r="OO23">
            <v>0</v>
          </cell>
          <cell r="OP23">
            <v>0</v>
          </cell>
          <cell r="OQ23">
            <v>0</v>
          </cell>
          <cell r="OR23">
            <v>0</v>
          </cell>
          <cell r="OS23">
            <v>0</v>
          </cell>
          <cell r="OT23">
            <v>0</v>
          </cell>
          <cell r="OU23">
            <v>0</v>
          </cell>
          <cell r="OV23">
            <v>0</v>
          </cell>
          <cell r="OW23">
            <v>0</v>
          </cell>
          <cell r="OX23">
            <v>0</v>
          </cell>
          <cell r="OY23">
            <v>0</v>
          </cell>
          <cell r="OZ23">
            <v>0</v>
          </cell>
          <cell r="PA23">
            <v>0</v>
          </cell>
          <cell r="PB23">
            <v>0</v>
          </cell>
          <cell r="PC23">
            <v>0</v>
          </cell>
          <cell r="PD23">
            <v>0</v>
          </cell>
          <cell r="PE23">
            <v>0</v>
          </cell>
          <cell r="PF23">
            <v>0</v>
          </cell>
          <cell r="PG23">
            <v>0</v>
          </cell>
          <cell r="PH23">
            <v>0</v>
          </cell>
          <cell r="PI23">
            <v>0</v>
          </cell>
          <cell r="PJ23">
            <v>0</v>
          </cell>
          <cell r="PK23">
            <v>0</v>
          </cell>
          <cell r="PL23">
            <v>0</v>
          </cell>
          <cell r="PM23">
            <v>0</v>
          </cell>
          <cell r="PN23">
            <v>0</v>
          </cell>
          <cell r="PO23">
            <v>0</v>
          </cell>
          <cell r="PP23">
            <v>0</v>
          </cell>
          <cell r="PQ23">
            <v>0</v>
          </cell>
          <cell r="PR23">
            <v>0</v>
          </cell>
          <cell r="PS23">
            <v>0</v>
          </cell>
          <cell r="PT23">
            <v>0</v>
          </cell>
          <cell r="PU23">
            <v>0</v>
          </cell>
          <cell r="PV23">
            <v>0</v>
          </cell>
          <cell r="PW23">
            <v>0</v>
          </cell>
          <cell r="PX23">
            <v>0</v>
          </cell>
          <cell r="PY23">
            <v>0</v>
          </cell>
          <cell r="PZ23">
            <v>0</v>
          </cell>
          <cell r="QA23">
            <v>0</v>
          </cell>
          <cell r="QB23">
            <v>0</v>
          </cell>
          <cell r="QC23">
            <v>0</v>
          </cell>
          <cell r="QD23">
            <v>0</v>
          </cell>
          <cell r="QE23">
            <v>0</v>
          </cell>
          <cell r="QF23">
            <v>0</v>
          </cell>
          <cell r="QG23">
            <v>0</v>
          </cell>
          <cell r="QH23">
            <v>0</v>
          </cell>
          <cell r="QI23">
            <v>0</v>
          </cell>
          <cell r="QJ23">
            <v>0</v>
          </cell>
          <cell r="QK23">
            <v>0</v>
          </cell>
          <cell r="QL23">
            <v>0</v>
          </cell>
          <cell r="QM23">
            <v>0</v>
          </cell>
          <cell r="QN23">
            <v>0</v>
          </cell>
          <cell r="QO23">
            <v>0</v>
          </cell>
          <cell r="QP23">
            <v>0</v>
          </cell>
          <cell r="QQ23">
            <v>0</v>
          </cell>
          <cell r="QR23">
            <v>0</v>
          </cell>
          <cell r="QS23">
            <v>0</v>
          </cell>
          <cell r="QT23">
            <v>0</v>
          </cell>
          <cell r="QU23">
            <v>0</v>
          </cell>
          <cell r="QV23">
            <v>0</v>
          </cell>
          <cell r="QW23">
            <v>0</v>
          </cell>
          <cell r="QX23">
            <v>0</v>
          </cell>
          <cell r="QY23">
            <v>0</v>
          </cell>
          <cell r="QZ23">
            <v>0</v>
          </cell>
          <cell r="RA23">
            <v>0</v>
          </cell>
          <cell r="RB23">
            <v>0</v>
          </cell>
          <cell r="RC23">
            <v>0</v>
          </cell>
          <cell r="RD23">
            <v>0</v>
          </cell>
          <cell r="RE23">
            <v>0</v>
          </cell>
          <cell r="RF23">
            <v>0</v>
          </cell>
          <cell r="RG23">
            <v>0</v>
          </cell>
          <cell r="RH23">
            <v>0</v>
          </cell>
          <cell r="RI23">
            <v>0</v>
          </cell>
          <cell r="RJ23">
            <v>0</v>
          </cell>
          <cell r="RK23">
            <v>0</v>
          </cell>
          <cell r="RL23">
            <v>0</v>
          </cell>
          <cell r="RM23">
            <v>0</v>
          </cell>
          <cell r="RN23">
            <v>0</v>
          </cell>
          <cell r="RO23">
            <v>0</v>
          </cell>
          <cell r="RP23">
            <v>0</v>
          </cell>
          <cell r="RQ23">
            <v>0</v>
          </cell>
          <cell r="RR23">
            <v>0</v>
          </cell>
          <cell r="RS23">
            <v>0</v>
          </cell>
          <cell r="RT23">
            <v>0</v>
          </cell>
          <cell r="RU23">
            <v>0</v>
          </cell>
          <cell r="RV23">
            <v>0</v>
          </cell>
          <cell r="RW23">
            <v>0</v>
          </cell>
          <cell r="RX23">
            <v>0</v>
          </cell>
          <cell r="RY23">
            <v>0</v>
          </cell>
          <cell r="RZ23">
            <v>0</v>
          </cell>
          <cell r="SA23">
            <v>0</v>
          </cell>
          <cell r="SB23">
            <v>0</v>
          </cell>
          <cell r="SC23">
            <v>0</v>
          </cell>
          <cell r="SD23">
            <v>0</v>
          </cell>
          <cell r="SE23">
            <v>0</v>
          </cell>
          <cell r="SF23">
            <v>0</v>
          </cell>
          <cell r="SG23">
            <v>0</v>
          </cell>
          <cell r="SH23">
            <v>0</v>
          </cell>
          <cell r="SI23">
            <v>0</v>
          </cell>
          <cell r="SJ23">
            <v>0</v>
          </cell>
          <cell r="SK23">
            <v>0</v>
          </cell>
          <cell r="SL23">
            <v>0</v>
          </cell>
          <cell r="SM23">
            <v>0</v>
          </cell>
          <cell r="SN23">
            <v>0</v>
          </cell>
          <cell r="SO23">
            <v>0</v>
          </cell>
          <cell r="SP23">
            <v>0</v>
          </cell>
          <cell r="SQ23">
            <v>0</v>
          </cell>
          <cell r="SR23">
            <v>0</v>
          </cell>
          <cell r="SS23">
            <v>0</v>
          </cell>
          <cell r="ST23">
            <v>0</v>
          </cell>
          <cell r="SU23">
            <v>0</v>
          </cell>
          <cell r="SV23">
            <v>0</v>
          </cell>
          <cell r="SW23">
            <v>0</v>
          </cell>
          <cell r="SX23">
            <v>0</v>
          </cell>
          <cell r="SY23">
            <v>0</v>
          </cell>
          <cell r="SZ23">
            <v>0</v>
          </cell>
          <cell r="TA23">
            <v>0</v>
          </cell>
          <cell r="TB23">
            <v>0</v>
          </cell>
          <cell r="TC23">
            <v>0</v>
          </cell>
          <cell r="TD23">
            <v>0</v>
          </cell>
          <cell r="TE23">
            <v>0</v>
          </cell>
          <cell r="TF23">
            <v>0</v>
          </cell>
          <cell r="TG23">
            <v>0</v>
          </cell>
          <cell r="TH23">
            <v>0</v>
          </cell>
          <cell r="TI23">
            <v>0</v>
          </cell>
          <cell r="TJ23">
            <v>0</v>
          </cell>
          <cell r="TK23">
            <v>0</v>
          </cell>
          <cell r="TL23">
            <v>0</v>
          </cell>
          <cell r="TM23">
            <v>0</v>
          </cell>
          <cell r="TN23">
            <v>0</v>
          </cell>
          <cell r="TO23">
            <v>0</v>
          </cell>
          <cell r="TP23">
            <v>0</v>
          </cell>
          <cell r="TQ23">
            <v>0</v>
          </cell>
          <cell r="TR23">
            <v>0</v>
          </cell>
          <cell r="TS23">
            <v>0</v>
          </cell>
          <cell r="TT23">
            <v>0</v>
          </cell>
          <cell r="TU23">
            <v>0</v>
          </cell>
          <cell r="TV23">
            <v>0</v>
          </cell>
          <cell r="TW23">
            <v>0</v>
          </cell>
          <cell r="TX23">
            <v>0</v>
          </cell>
          <cell r="TY23">
            <v>0</v>
          </cell>
          <cell r="TZ23">
            <v>0</v>
          </cell>
          <cell r="UA23">
            <v>0</v>
          </cell>
          <cell r="UB23">
            <v>0</v>
          </cell>
          <cell r="UC23">
            <v>0</v>
          </cell>
          <cell r="UD23">
            <v>0</v>
          </cell>
          <cell r="UE23">
            <v>0</v>
          </cell>
          <cell r="UF23">
            <v>0</v>
          </cell>
          <cell r="UG23">
            <v>0</v>
          </cell>
          <cell r="UH23">
            <v>0</v>
          </cell>
          <cell r="UI23">
            <v>0</v>
          </cell>
          <cell r="UJ23">
            <v>0</v>
          </cell>
          <cell r="UK23">
            <v>0</v>
          </cell>
          <cell r="UL23">
            <v>0</v>
          </cell>
          <cell r="UM23">
            <v>0</v>
          </cell>
          <cell r="UN23">
            <v>0</v>
          </cell>
          <cell r="UO23">
            <v>0</v>
          </cell>
          <cell r="UP23">
            <v>0</v>
          </cell>
          <cell r="UQ23">
            <v>0</v>
          </cell>
          <cell r="UR23">
            <v>0</v>
          </cell>
          <cell r="US23">
            <v>0</v>
          </cell>
          <cell r="UT23">
            <v>0</v>
          </cell>
          <cell r="UU23">
            <v>0</v>
          </cell>
          <cell r="UV23">
            <v>0</v>
          </cell>
          <cell r="UW23">
            <v>0</v>
          </cell>
          <cell r="UX23">
            <v>0</v>
          </cell>
          <cell r="UY23">
            <v>0</v>
          </cell>
          <cell r="UZ23">
            <v>0</v>
          </cell>
          <cell r="VA23">
            <v>0</v>
          </cell>
          <cell r="VB23">
            <v>0</v>
          </cell>
          <cell r="VC23">
            <v>0</v>
          </cell>
          <cell r="VD23">
            <v>0</v>
          </cell>
          <cell r="VE23">
            <v>0</v>
          </cell>
          <cell r="VF23">
            <v>0</v>
          </cell>
          <cell r="VG23">
            <v>0</v>
          </cell>
          <cell r="VH23">
            <v>0</v>
          </cell>
          <cell r="VI23">
            <v>0</v>
          </cell>
          <cell r="VJ23">
            <v>0</v>
          </cell>
          <cell r="VK23">
            <v>0</v>
          </cell>
          <cell r="VL23">
            <v>0</v>
          </cell>
          <cell r="VM23">
            <v>0</v>
          </cell>
          <cell r="VN23">
            <v>0</v>
          </cell>
          <cell r="VO23">
            <v>0</v>
          </cell>
          <cell r="VP23">
            <v>0</v>
          </cell>
          <cell r="VQ23">
            <v>0</v>
          </cell>
          <cell r="VR23">
            <v>0</v>
          </cell>
          <cell r="VS23">
            <v>0</v>
          </cell>
          <cell r="VT23">
            <v>0</v>
          </cell>
          <cell r="VU23">
            <v>0</v>
          </cell>
          <cell r="VV23">
            <v>0</v>
          </cell>
          <cell r="VW23">
            <v>0</v>
          </cell>
          <cell r="VX23">
            <v>0</v>
          </cell>
          <cell r="VY23">
            <v>0</v>
          </cell>
          <cell r="VZ23">
            <v>0</v>
          </cell>
          <cell r="WA23">
            <v>0</v>
          </cell>
          <cell r="WB23">
            <v>0</v>
          </cell>
          <cell r="WC23">
            <v>0</v>
          </cell>
          <cell r="WD23">
            <v>0</v>
          </cell>
          <cell r="WE23">
            <v>0</v>
          </cell>
          <cell r="WF23">
            <v>0</v>
          </cell>
          <cell r="WG23">
            <v>0</v>
          </cell>
          <cell r="WH23">
            <v>0</v>
          </cell>
          <cell r="WI23">
            <v>0</v>
          </cell>
          <cell r="WJ23">
            <v>0</v>
          </cell>
          <cell r="WK23">
            <v>0</v>
          </cell>
          <cell r="WL23">
            <v>0</v>
          </cell>
          <cell r="WM23">
            <v>0</v>
          </cell>
          <cell r="WN23">
            <v>0</v>
          </cell>
          <cell r="WO23">
            <v>0</v>
          </cell>
          <cell r="WP23">
            <v>0</v>
          </cell>
          <cell r="WQ23">
            <v>0</v>
          </cell>
          <cell r="WR23">
            <v>0</v>
          </cell>
          <cell r="WS23">
            <v>0</v>
          </cell>
          <cell r="WT23">
            <v>0</v>
          </cell>
          <cell r="WU23">
            <v>0</v>
          </cell>
          <cell r="WV23">
            <v>0</v>
          </cell>
          <cell r="WW23">
            <v>0</v>
          </cell>
          <cell r="WX23">
            <v>0</v>
          </cell>
          <cell r="WY23">
            <v>0</v>
          </cell>
          <cell r="WZ23">
            <v>0</v>
          </cell>
          <cell r="XA23">
            <v>0</v>
          </cell>
          <cell r="XB23">
            <v>0</v>
          </cell>
          <cell r="XC23">
            <v>0</v>
          </cell>
          <cell r="XD23">
            <v>0</v>
          </cell>
          <cell r="XE23">
            <v>0</v>
          </cell>
          <cell r="XF23">
            <v>0</v>
          </cell>
          <cell r="XG23">
            <v>0</v>
          </cell>
          <cell r="XH23">
            <v>0</v>
          </cell>
          <cell r="XI23">
            <v>0</v>
          </cell>
          <cell r="XJ23">
            <v>0</v>
          </cell>
          <cell r="XK23">
            <v>0</v>
          </cell>
          <cell r="XL23">
            <v>0</v>
          </cell>
          <cell r="XM23">
            <v>0</v>
          </cell>
          <cell r="XN23">
            <v>0</v>
          </cell>
          <cell r="XO23">
            <v>0</v>
          </cell>
          <cell r="XP23">
            <v>0</v>
          </cell>
          <cell r="XQ23">
            <v>0</v>
          </cell>
        </row>
        <row r="24">
          <cell r="C24">
            <v>8059.1651731882994</v>
          </cell>
          <cell r="G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L24">
            <v>0</v>
          </cell>
          <cell r="GM24">
            <v>0</v>
          </cell>
          <cell r="GN24">
            <v>0</v>
          </cell>
          <cell r="GO24">
            <v>0</v>
          </cell>
          <cell r="GP24">
            <v>0</v>
          </cell>
          <cell r="GQ24">
            <v>0</v>
          </cell>
          <cell r="GR24">
            <v>0</v>
          </cell>
          <cell r="GS24">
            <v>0</v>
          </cell>
          <cell r="GT24">
            <v>0</v>
          </cell>
          <cell r="GU24">
            <v>0</v>
          </cell>
          <cell r="GV24">
            <v>0</v>
          </cell>
          <cell r="GW24">
            <v>0</v>
          </cell>
          <cell r="GX24">
            <v>0</v>
          </cell>
          <cell r="GY24">
            <v>0</v>
          </cell>
          <cell r="GZ24">
            <v>0</v>
          </cell>
          <cell r="HA24">
            <v>0</v>
          </cell>
          <cell r="HB24">
            <v>0</v>
          </cell>
          <cell r="HC24">
            <v>0</v>
          </cell>
          <cell r="HD24">
            <v>0</v>
          </cell>
          <cell r="HE24">
            <v>0</v>
          </cell>
          <cell r="HF24">
            <v>0</v>
          </cell>
          <cell r="HG24">
            <v>0</v>
          </cell>
          <cell r="HH24">
            <v>0</v>
          </cell>
          <cell r="HI24">
            <v>0</v>
          </cell>
          <cell r="HJ24">
            <v>0</v>
          </cell>
          <cell r="HK24">
            <v>0</v>
          </cell>
          <cell r="HL24">
            <v>0</v>
          </cell>
          <cell r="HM24">
            <v>0</v>
          </cell>
          <cell r="HN24">
            <v>0</v>
          </cell>
          <cell r="HO24">
            <v>0</v>
          </cell>
          <cell r="HP24">
            <v>0</v>
          </cell>
          <cell r="HQ24">
            <v>0</v>
          </cell>
          <cell r="HR24">
            <v>0</v>
          </cell>
          <cell r="HS24">
            <v>0</v>
          </cell>
          <cell r="HT24">
            <v>0</v>
          </cell>
          <cell r="HU24">
            <v>0</v>
          </cell>
          <cell r="HV24">
            <v>0</v>
          </cell>
          <cell r="HW24">
            <v>0</v>
          </cell>
          <cell r="HX24">
            <v>0</v>
          </cell>
          <cell r="HY24">
            <v>0</v>
          </cell>
          <cell r="HZ24">
            <v>0</v>
          </cell>
          <cell r="IA24">
            <v>0</v>
          </cell>
          <cell r="IB24">
            <v>0</v>
          </cell>
          <cell r="IC24">
            <v>0</v>
          </cell>
          <cell r="ID24">
            <v>0</v>
          </cell>
          <cell r="IE24">
            <v>0</v>
          </cell>
          <cell r="IF24">
            <v>0</v>
          </cell>
          <cell r="IG24">
            <v>0</v>
          </cell>
          <cell r="IH24">
            <v>0</v>
          </cell>
          <cell r="II24">
            <v>0</v>
          </cell>
          <cell r="IJ24">
            <v>0</v>
          </cell>
          <cell r="IK24">
            <v>0</v>
          </cell>
          <cell r="IL24">
            <v>0</v>
          </cell>
          <cell r="IM24">
            <v>0</v>
          </cell>
          <cell r="IN24">
            <v>0</v>
          </cell>
          <cell r="IO24">
            <v>0</v>
          </cell>
          <cell r="IP24">
            <v>0</v>
          </cell>
          <cell r="IQ24">
            <v>0</v>
          </cell>
          <cell r="IR24">
            <v>0</v>
          </cell>
          <cell r="IS24">
            <v>0</v>
          </cell>
          <cell r="IT24">
            <v>0</v>
          </cell>
          <cell r="IU24">
            <v>0</v>
          </cell>
          <cell r="IV24">
            <v>0</v>
          </cell>
          <cell r="IW24">
            <v>0</v>
          </cell>
          <cell r="IX24">
            <v>0</v>
          </cell>
          <cell r="IY24">
            <v>0</v>
          </cell>
          <cell r="IZ24">
            <v>0</v>
          </cell>
          <cell r="JA24">
            <v>0</v>
          </cell>
          <cell r="JB24">
            <v>0</v>
          </cell>
          <cell r="JC24">
            <v>0</v>
          </cell>
          <cell r="JD24">
            <v>0</v>
          </cell>
          <cell r="JE24">
            <v>0</v>
          </cell>
          <cell r="JF24">
            <v>0</v>
          </cell>
          <cell r="JG24">
            <v>0</v>
          </cell>
          <cell r="JH24">
            <v>0</v>
          </cell>
          <cell r="JI24">
            <v>0</v>
          </cell>
          <cell r="JJ24">
            <v>0</v>
          </cell>
          <cell r="JK24">
            <v>0</v>
          </cell>
          <cell r="JL24">
            <v>0</v>
          </cell>
          <cell r="JM24">
            <v>0</v>
          </cell>
          <cell r="JN24">
            <v>0</v>
          </cell>
          <cell r="JO24">
            <v>0</v>
          </cell>
          <cell r="JP24">
            <v>0</v>
          </cell>
          <cell r="JQ24">
            <v>0</v>
          </cell>
          <cell r="JR24">
            <v>0</v>
          </cell>
          <cell r="JS24">
            <v>0</v>
          </cell>
          <cell r="JT24">
            <v>0</v>
          </cell>
          <cell r="JU24">
            <v>0</v>
          </cell>
          <cell r="JV24">
            <v>0</v>
          </cell>
          <cell r="JW24">
            <v>0</v>
          </cell>
          <cell r="JX24">
            <v>0</v>
          </cell>
          <cell r="JY24">
            <v>0</v>
          </cell>
          <cell r="JZ24">
            <v>0</v>
          </cell>
          <cell r="KA24">
            <v>0</v>
          </cell>
          <cell r="KB24">
            <v>0</v>
          </cell>
          <cell r="KC24">
            <v>0</v>
          </cell>
          <cell r="KD24">
            <v>0</v>
          </cell>
          <cell r="KE24">
            <v>0</v>
          </cell>
          <cell r="KF24">
            <v>0</v>
          </cell>
          <cell r="KG24">
            <v>0</v>
          </cell>
          <cell r="KH24">
            <v>0</v>
          </cell>
          <cell r="KI24">
            <v>0</v>
          </cell>
          <cell r="KJ24">
            <v>0</v>
          </cell>
          <cell r="KK24">
            <v>0</v>
          </cell>
          <cell r="KL24">
            <v>0</v>
          </cell>
          <cell r="KM24">
            <v>0</v>
          </cell>
          <cell r="KN24">
            <v>0</v>
          </cell>
          <cell r="KO24">
            <v>0</v>
          </cell>
          <cell r="KP24">
            <v>0</v>
          </cell>
          <cell r="KQ24">
            <v>0</v>
          </cell>
          <cell r="KR24">
            <v>0</v>
          </cell>
          <cell r="KS24">
            <v>0</v>
          </cell>
          <cell r="KT24">
            <v>0</v>
          </cell>
          <cell r="KU24">
            <v>0</v>
          </cell>
          <cell r="KV24">
            <v>0</v>
          </cell>
          <cell r="KW24">
            <v>0</v>
          </cell>
          <cell r="KX24">
            <v>0</v>
          </cell>
          <cell r="KY24">
            <v>0</v>
          </cell>
          <cell r="KZ24">
            <v>0</v>
          </cell>
          <cell r="LA24">
            <v>0</v>
          </cell>
          <cell r="LB24">
            <v>0</v>
          </cell>
          <cell r="LC24">
            <v>0</v>
          </cell>
          <cell r="LD24">
            <v>0</v>
          </cell>
          <cell r="LE24">
            <v>0</v>
          </cell>
          <cell r="LF24">
            <v>0</v>
          </cell>
          <cell r="LG24">
            <v>0</v>
          </cell>
          <cell r="LH24">
            <v>0</v>
          </cell>
          <cell r="LI24">
            <v>0</v>
          </cell>
          <cell r="LJ24">
            <v>0</v>
          </cell>
          <cell r="LK24">
            <v>0</v>
          </cell>
          <cell r="LL24">
            <v>0</v>
          </cell>
          <cell r="LM24">
            <v>0</v>
          </cell>
          <cell r="LN24">
            <v>0</v>
          </cell>
          <cell r="LO24">
            <v>0</v>
          </cell>
          <cell r="LP24">
            <v>0</v>
          </cell>
          <cell r="LQ24">
            <v>0</v>
          </cell>
          <cell r="LR24">
            <v>0</v>
          </cell>
          <cell r="LS24">
            <v>0</v>
          </cell>
          <cell r="LT24">
            <v>0</v>
          </cell>
          <cell r="LU24">
            <v>0</v>
          </cell>
          <cell r="LV24">
            <v>0</v>
          </cell>
          <cell r="LW24">
            <v>0</v>
          </cell>
          <cell r="LX24">
            <v>0</v>
          </cell>
          <cell r="LY24">
            <v>0</v>
          </cell>
          <cell r="LZ24">
            <v>0</v>
          </cell>
          <cell r="MA24">
            <v>0</v>
          </cell>
          <cell r="MB24">
            <v>0</v>
          </cell>
          <cell r="MC24">
            <v>0</v>
          </cell>
          <cell r="MD24">
            <v>0</v>
          </cell>
          <cell r="ME24">
            <v>0</v>
          </cell>
          <cell r="MF24">
            <v>0</v>
          </cell>
          <cell r="MG24">
            <v>0</v>
          </cell>
          <cell r="MH24">
            <v>0</v>
          </cell>
          <cell r="MI24">
            <v>0</v>
          </cell>
          <cell r="MJ24">
            <v>0</v>
          </cell>
          <cell r="MK24">
            <v>0</v>
          </cell>
          <cell r="ML24">
            <v>0</v>
          </cell>
          <cell r="MM24">
            <v>0</v>
          </cell>
          <cell r="MN24">
            <v>0</v>
          </cell>
          <cell r="MO24">
            <v>0</v>
          </cell>
          <cell r="MP24">
            <v>0</v>
          </cell>
          <cell r="MQ24">
            <v>0</v>
          </cell>
          <cell r="MR24">
            <v>0</v>
          </cell>
          <cell r="MS24">
            <v>0</v>
          </cell>
          <cell r="MT24">
            <v>0</v>
          </cell>
          <cell r="MU24">
            <v>0</v>
          </cell>
          <cell r="MV24">
            <v>0</v>
          </cell>
          <cell r="MW24">
            <v>0</v>
          </cell>
          <cell r="MX24">
            <v>0</v>
          </cell>
          <cell r="MY24">
            <v>0</v>
          </cell>
          <cell r="MZ24">
            <v>0</v>
          </cell>
          <cell r="NA24">
            <v>0</v>
          </cell>
          <cell r="NB24">
            <v>0</v>
          </cell>
          <cell r="NC24">
            <v>0</v>
          </cell>
          <cell r="ND24">
            <v>0</v>
          </cell>
          <cell r="NE24">
            <v>0</v>
          </cell>
          <cell r="NF24">
            <v>0</v>
          </cell>
          <cell r="NG24">
            <v>0</v>
          </cell>
          <cell r="NH24">
            <v>0</v>
          </cell>
          <cell r="NI24">
            <v>0</v>
          </cell>
          <cell r="NJ24">
            <v>0</v>
          </cell>
          <cell r="NK24">
            <v>0</v>
          </cell>
          <cell r="NL24">
            <v>0</v>
          </cell>
          <cell r="NM24">
            <v>0</v>
          </cell>
          <cell r="NN24">
            <v>0</v>
          </cell>
          <cell r="NO24">
            <v>0</v>
          </cell>
          <cell r="NP24">
            <v>0</v>
          </cell>
          <cell r="NQ24">
            <v>0</v>
          </cell>
          <cell r="NR24">
            <v>0</v>
          </cell>
          <cell r="NS24">
            <v>0</v>
          </cell>
          <cell r="NT24">
            <v>0</v>
          </cell>
          <cell r="NU24">
            <v>0</v>
          </cell>
          <cell r="NV24">
            <v>0</v>
          </cell>
          <cell r="NW24">
            <v>0</v>
          </cell>
          <cell r="NX24">
            <v>0</v>
          </cell>
          <cell r="NY24">
            <v>0</v>
          </cell>
          <cell r="NZ24">
            <v>0</v>
          </cell>
          <cell r="OA24">
            <v>0</v>
          </cell>
          <cell r="OB24">
            <v>0</v>
          </cell>
          <cell r="OC24">
            <v>0</v>
          </cell>
          <cell r="OD24">
            <v>0</v>
          </cell>
          <cell r="OE24">
            <v>0</v>
          </cell>
          <cell r="OF24">
            <v>0</v>
          </cell>
          <cell r="OG24">
            <v>0</v>
          </cell>
          <cell r="OH24">
            <v>0</v>
          </cell>
          <cell r="OI24">
            <v>0</v>
          </cell>
          <cell r="OJ24">
            <v>0</v>
          </cell>
          <cell r="OK24">
            <v>0</v>
          </cell>
          <cell r="OL24">
            <v>0</v>
          </cell>
          <cell r="OM24">
            <v>0</v>
          </cell>
          <cell r="ON24">
            <v>0</v>
          </cell>
          <cell r="OO24">
            <v>0</v>
          </cell>
          <cell r="OP24">
            <v>0</v>
          </cell>
          <cell r="OQ24">
            <v>0</v>
          </cell>
          <cell r="OR24">
            <v>0</v>
          </cell>
          <cell r="OS24">
            <v>0</v>
          </cell>
          <cell r="OT24">
            <v>0</v>
          </cell>
          <cell r="OU24">
            <v>0</v>
          </cell>
          <cell r="OV24">
            <v>0</v>
          </cell>
          <cell r="OW24">
            <v>0</v>
          </cell>
          <cell r="OX24">
            <v>0</v>
          </cell>
          <cell r="OY24">
            <v>0</v>
          </cell>
          <cell r="OZ24">
            <v>0</v>
          </cell>
          <cell r="PA24">
            <v>0</v>
          </cell>
          <cell r="PB24">
            <v>0</v>
          </cell>
          <cell r="PC24">
            <v>0</v>
          </cell>
          <cell r="PD24">
            <v>0</v>
          </cell>
          <cell r="PE24">
            <v>0</v>
          </cell>
          <cell r="PF24">
            <v>0</v>
          </cell>
          <cell r="PG24">
            <v>0</v>
          </cell>
          <cell r="PH24">
            <v>0</v>
          </cell>
          <cell r="PI24">
            <v>0</v>
          </cell>
          <cell r="PJ24">
            <v>0</v>
          </cell>
          <cell r="PK24">
            <v>0</v>
          </cell>
          <cell r="PL24">
            <v>0</v>
          </cell>
          <cell r="PM24">
            <v>0</v>
          </cell>
          <cell r="PN24">
            <v>0</v>
          </cell>
          <cell r="PO24">
            <v>0</v>
          </cell>
          <cell r="PP24">
            <v>0</v>
          </cell>
          <cell r="PQ24">
            <v>0</v>
          </cell>
          <cell r="PR24">
            <v>0</v>
          </cell>
          <cell r="PS24">
            <v>0</v>
          </cell>
          <cell r="PT24">
            <v>0</v>
          </cell>
          <cell r="PU24">
            <v>0</v>
          </cell>
          <cell r="PV24">
            <v>0</v>
          </cell>
          <cell r="PW24">
            <v>0</v>
          </cell>
          <cell r="PX24">
            <v>0</v>
          </cell>
          <cell r="PY24">
            <v>0</v>
          </cell>
          <cell r="PZ24">
            <v>0</v>
          </cell>
          <cell r="QA24">
            <v>0</v>
          </cell>
          <cell r="QB24">
            <v>0</v>
          </cell>
          <cell r="QC24">
            <v>0</v>
          </cell>
          <cell r="QD24">
            <v>0</v>
          </cell>
          <cell r="QE24">
            <v>0</v>
          </cell>
          <cell r="QF24">
            <v>0</v>
          </cell>
          <cell r="QG24">
            <v>0</v>
          </cell>
          <cell r="QH24">
            <v>0</v>
          </cell>
          <cell r="QI24">
            <v>0</v>
          </cell>
          <cell r="QJ24">
            <v>0</v>
          </cell>
          <cell r="QK24">
            <v>0</v>
          </cell>
          <cell r="QL24">
            <v>0</v>
          </cell>
          <cell r="QM24">
            <v>0</v>
          </cell>
          <cell r="QN24">
            <v>0</v>
          </cell>
          <cell r="QO24">
            <v>0</v>
          </cell>
          <cell r="QP24">
            <v>0</v>
          </cell>
          <cell r="QQ24">
            <v>0</v>
          </cell>
          <cell r="QR24">
            <v>0</v>
          </cell>
          <cell r="QS24">
            <v>0</v>
          </cell>
          <cell r="QT24">
            <v>0</v>
          </cell>
          <cell r="QU24">
            <v>0</v>
          </cell>
          <cell r="QV24">
            <v>0</v>
          </cell>
          <cell r="QW24">
            <v>0</v>
          </cell>
          <cell r="QX24">
            <v>0</v>
          </cell>
          <cell r="QY24">
            <v>0</v>
          </cell>
          <cell r="QZ24">
            <v>0</v>
          </cell>
          <cell r="RA24">
            <v>0</v>
          </cell>
          <cell r="RB24">
            <v>0</v>
          </cell>
          <cell r="RC24">
            <v>0</v>
          </cell>
          <cell r="RD24">
            <v>0</v>
          </cell>
          <cell r="RE24">
            <v>0</v>
          </cell>
          <cell r="RF24">
            <v>0</v>
          </cell>
          <cell r="RG24">
            <v>0</v>
          </cell>
          <cell r="RH24">
            <v>0</v>
          </cell>
          <cell r="RI24">
            <v>0</v>
          </cell>
          <cell r="RJ24">
            <v>0</v>
          </cell>
          <cell r="RK24">
            <v>0</v>
          </cell>
          <cell r="RL24">
            <v>0</v>
          </cell>
          <cell r="RM24">
            <v>0</v>
          </cell>
          <cell r="RN24">
            <v>0</v>
          </cell>
          <cell r="RO24">
            <v>0</v>
          </cell>
          <cell r="RP24">
            <v>0</v>
          </cell>
          <cell r="RQ24">
            <v>0</v>
          </cell>
          <cell r="RR24">
            <v>0</v>
          </cell>
          <cell r="RS24">
            <v>0</v>
          </cell>
          <cell r="RT24">
            <v>0</v>
          </cell>
          <cell r="RU24">
            <v>0</v>
          </cell>
          <cell r="RV24">
            <v>0</v>
          </cell>
          <cell r="RW24">
            <v>0</v>
          </cell>
          <cell r="RX24">
            <v>0</v>
          </cell>
          <cell r="RY24">
            <v>0</v>
          </cell>
          <cell r="RZ24">
            <v>0</v>
          </cell>
          <cell r="SA24">
            <v>0</v>
          </cell>
          <cell r="SB24">
            <v>0</v>
          </cell>
          <cell r="SC24">
            <v>0</v>
          </cell>
          <cell r="SD24">
            <v>0</v>
          </cell>
          <cell r="SE24">
            <v>0</v>
          </cell>
          <cell r="SF24">
            <v>0</v>
          </cell>
          <cell r="SG24">
            <v>0</v>
          </cell>
          <cell r="SH24">
            <v>0</v>
          </cell>
          <cell r="SI24">
            <v>0</v>
          </cell>
          <cell r="SJ24">
            <v>0</v>
          </cell>
          <cell r="SK24">
            <v>0</v>
          </cell>
          <cell r="SL24">
            <v>0</v>
          </cell>
          <cell r="SM24">
            <v>0</v>
          </cell>
          <cell r="SN24">
            <v>0</v>
          </cell>
          <cell r="SO24">
            <v>0</v>
          </cell>
          <cell r="SP24">
            <v>0</v>
          </cell>
          <cell r="SQ24">
            <v>0</v>
          </cell>
          <cell r="SR24">
            <v>0</v>
          </cell>
          <cell r="SS24">
            <v>0</v>
          </cell>
          <cell r="ST24">
            <v>0</v>
          </cell>
          <cell r="SU24">
            <v>0</v>
          </cell>
          <cell r="SV24">
            <v>0</v>
          </cell>
          <cell r="SW24">
            <v>0</v>
          </cell>
          <cell r="SX24">
            <v>0</v>
          </cell>
          <cell r="SY24">
            <v>0</v>
          </cell>
          <cell r="SZ24">
            <v>0</v>
          </cell>
          <cell r="TA24">
            <v>0</v>
          </cell>
          <cell r="TB24">
            <v>0</v>
          </cell>
          <cell r="TC24">
            <v>0</v>
          </cell>
          <cell r="TD24">
            <v>0</v>
          </cell>
          <cell r="TE24">
            <v>0</v>
          </cell>
          <cell r="TF24">
            <v>0</v>
          </cell>
          <cell r="TG24">
            <v>0</v>
          </cell>
          <cell r="TH24">
            <v>0</v>
          </cell>
          <cell r="TI24">
            <v>0</v>
          </cell>
          <cell r="TJ24">
            <v>0</v>
          </cell>
          <cell r="TK24">
            <v>0</v>
          </cell>
          <cell r="TL24">
            <v>0</v>
          </cell>
          <cell r="TM24">
            <v>0</v>
          </cell>
          <cell r="TN24">
            <v>0</v>
          </cell>
          <cell r="TO24">
            <v>0</v>
          </cell>
          <cell r="TP24">
            <v>0</v>
          </cell>
          <cell r="TQ24">
            <v>0</v>
          </cell>
          <cell r="TR24">
            <v>0</v>
          </cell>
          <cell r="TS24">
            <v>0</v>
          </cell>
          <cell r="TT24">
            <v>0</v>
          </cell>
          <cell r="TU24">
            <v>0</v>
          </cell>
          <cell r="TV24">
            <v>0</v>
          </cell>
          <cell r="TW24">
            <v>0</v>
          </cell>
          <cell r="TX24">
            <v>0</v>
          </cell>
          <cell r="TY24">
            <v>0</v>
          </cell>
          <cell r="TZ24">
            <v>0</v>
          </cell>
          <cell r="UA24">
            <v>0</v>
          </cell>
          <cell r="UB24">
            <v>0</v>
          </cell>
          <cell r="UC24">
            <v>0</v>
          </cell>
          <cell r="UD24">
            <v>0</v>
          </cell>
          <cell r="UE24">
            <v>0</v>
          </cell>
          <cell r="UF24">
            <v>0</v>
          </cell>
          <cell r="UG24">
            <v>0</v>
          </cell>
          <cell r="UH24">
            <v>0</v>
          </cell>
          <cell r="UI24">
            <v>0</v>
          </cell>
          <cell r="UJ24">
            <v>0</v>
          </cell>
          <cell r="UK24">
            <v>0</v>
          </cell>
          <cell r="UL24">
            <v>0</v>
          </cell>
          <cell r="UM24">
            <v>0</v>
          </cell>
          <cell r="UN24">
            <v>0</v>
          </cell>
          <cell r="UO24">
            <v>0</v>
          </cell>
          <cell r="UP24">
            <v>0</v>
          </cell>
          <cell r="UQ24">
            <v>0</v>
          </cell>
          <cell r="UR24">
            <v>0</v>
          </cell>
          <cell r="US24">
            <v>0</v>
          </cell>
          <cell r="UT24">
            <v>0</v>
          </cell>
          <cell r="UU24">
            <v>0</v>
          </cell>
          <cell r="UV24">
            <v>0</v>
          </cell>
          <cell r="UW24">
            <v>0</v>
          </cell>
          <cell r="UX24">
            <v>0</v>
          </cell>
          <cell r="UY24">
            <v>0</v>
          </cell>
          <cell r="UZ24">
            <v>0</v>
          </cell>
          <cell r="VA24">
            <v>0</v>
          </cell>
          <cell r="VB24">
            <v>0</v>
          </cell>
          <cell r="VC24">
            <v>0</v>
          </cell>
          <cell r="VD24">
            <v>0</v>
          </cell>
          <cell r="VE24">
            <v>0</v>
          </cell>
          <cell r="VF24">
            <v>0</v>
          </cell>
          <cell r="VG24">
            <v>0</v>
          </cell>
          <cell r="VH24">
            <v>0</v>
          </cell>
          <cell r="VI24">
            <v>0</v>
          </cell>
          <cell r="VJ24">
            <v>0</v>
          </cell>
          <cell r="VK24">
            <v>0</v>
          </cell>
          <cell r="VL24">
            <v>0</v>
          </cell>
          <cell r="VM24">
            <v>0</v>
          </cell>
          <cell r="VN24">
            <v>0</v>
          </cell>
          <cell r="VO24">
            <v>0</v>
          </cell>
          <cell r="VP24">
            <v>0</v>
          </cell>
          <cell r="VQ24">
            <v>0</v>
          </cell>
          <cell r="VR24">
            <v>0</v>
          </cell>
          <cell r="VS24">
            <v>0</v>
          </cell>
          <cell r="VT24">
            <v>0</v>
          </cell>
          <cell r="VU24">
            <v>0</v>
          </cell>
          <cell r="VV24">
            <v>0</v>
          </cell>
          <cell r="VW24">
            <v>0</v>
          </cell>
          <cell r="VX24">
            <v>0</v>
          </cell>
          <cell r="VY24">
            <v>0</v>
          </cell>
          <cell r="VZ24">
            <v>0</v>
          </cell>
          <cell r="WA24">
            <v>0</v>
          </cell>
          <cell r="WB24">
            <v>0</v>
          </cell>
          <cell r="WC24">
            <v>0</v>
          </cell>
          <cell r="WD24">
            <v>0</v>
          </cell>
          <cell r="WE24">
            <v>0</v>
          </cell>
          <cell r="WF24">
            <v>0</v>
          </cell>
          <cell r="WG24">
            <v>0</v>
          </cell>
          <cell r="WH24">
            <v>0</v>
          </cell>
          <cell r="WI24">
            <v>0</v>
          </cell>
          <cell r="WJ24">
            <v>0</v>
          </cell>
          <cell r="WK24">
            <v>0</v>
          </cell>
          <cell r="WL24">
            <v>0</v>
          </cell>
          <cell r="WM24">
            <v>0</v>
          </cell>
          <cell r="WN24">
            <v>0</v>
          </cell>
          <cell r="WO24">
            <v>0</v>
          </cell>
          <cell r="WP24">
            <v>0</v>
          </cell>
          <cell r="WQ24">
            <v>0</v>
          </cell>
          <cell r="WR24">
            <v>0</v>
          </cell>
          <cell r="WS24">
            <v>0</v>
          </cell>
          <cell r="WT24">
            <v>0</v>
          </cell>
          <cell r="WU24">
            <v>0</v>
          </cell>
          <cell r="WV24">
            <v>0</v>
          </cell>
          <cell r="WW24">
            <v>0</v>
          </cell>
          <cell r="WX24">
            <v>0</v>
          </cell>
          <cell r="WY24">
            <v>0</v>
          </cell>
          <cell r="WZ24">
            <v>0</v>
          </cell>
          <cell r="XA24">
            <v>0</v>
          </cell>
          <cell r="XB24">
            <v>0</v>
          </cell>
          <cell r="XC24">
            <v>0</v>
          </cell>
          <cell r="XD24">
            <v>0</v>
          </cell>
          <cell r="XE24">
            <v>0</v>
          </cell>
          <cell r="XF24">
            <v>0</v>
          </cell>
          <cell r="XG24">
            <v>0</v>
          </cell>
          <cell r="XH24">
            <v>0</v>
          </cell>
          <cell r="XI24">
            <v>0</v>
          </cell>
          <cell r="XJ24">
            <v>0</v>
          </cell>
          <cell r="XK24">
            <v>0</v>
          </cell>
          <cell r="XL24">
            <v>0</v>
          </cell>
          <cell r="XM24">
            <v>0</v>
          </cell>
          <cell r="XN24">
            <v>0</v>
          </cell>
          <cell r="XO24">
            <v>0</v>
          </cell>
          <cell r="XP24">
            <v>0</v>
          </cell>
          <cell r="XQ24">
            <v>0</v>
          </cell>
        </row>
        <row r="25">
          <cell r="C25">
            <v>8059.1651731882994</v>
          </cell>
          <cell r="G25" t="str">
            <v>Coparticipación Federal de Impuestos</v>
          </cell>
          <cell r="BN25">
            <v>31232416.587448001</v>
          </cell>
          <cell r="BO25">
            <v>0</v>
          </cell>
          <cell r="BP25">
            <v>28178348.018510003</v>
          </cell>
          <cell r="BQ25">
            <v>0</v>
          </cell>
          <cell r="BR25">
            <v>27980410.255617004</v>
          </cell>
          <cell r="BS25">
            <v>0</v>
          </cell>
          <cell r="BT25">
            <v>34493189.20868168</v>
          </cell>
          <cell r="BU25">
            <v>0</v>
          </cell>
          <cell r="BV25">
            <v>36289171.412242003</v>
          </cell>
          <cell r="BW25">
            <v>0</v>
          </cell>
          <cell r="BX25">
            <v>36434767.486644998</v>
          </cell>
          <cell r="BY25">
            <v>0</v>
          </cell>
          <cell r="BZ25">
            <v>37504998.596561469</v>
          </cell>
          <cell r="CA25">
            <v>0</v>
          </cell>
          <cell r="CB25">
            <v>39844738.913470306</v>
          </cell>
          <cell r="CC25">
            <v>0</v>
          </cell>
          <cell r="CD25">
            <v>40852073.230256893</v>
          </cell>
          <cell r="CE25">
            <v>0</v>
          </cell>
          <cell r="CF25">
            <v>40431860.285103887</v>
          </cell>
          <cell r="CG25">
            <v>0</v>
          </cell>
          <cell r="CH25">
            <v>42759297.837813564</v>
          </cell>
          <cell r="CI25">
            <v>0</v>
          </cell>
          <cell r="CJ25">
            <v>42266508.805878609</v>
          </cell>
          <cell r="CK25">
            <v>214267718.24187616</v>
          </cell>
          <cell r="CL25">
            <v>43695032.347548053</v>
          </cell>
          <cell r="CM25">
            <v>218925007.6514442</v>
          </cell>
          <cell r="CN25">
            <v>43798456.892902888</v>
          </cell>
          <cell r="CO25">
            <v>224213699.38148475</v>
          </cell>
          <cell r="CP25">
            <v>40964557.187030934</v>
          </cell>
          <cell r="CQ25">
            <v>229150396.52159584</v>
          </cell>
          <cell r="CR25">
            <v>43854479.848829821</v>
          </cell>
          <cell r="CS25">
            <v>234705060.7821216</v>
          </cell>
          <cell r="CT25">
            <v>42364546.957302712</v>
          </cell>
          <cell r="CU25">
            <v>239737358.73870233</v>
          </cell>
          <cell r="CV25">
            <v>43693754.498928383</v>
          </cell>
          <cell r="CW25">
            <v>244980343.95378295</v>
          </cell>
          <cell r="CX25">
            <v>42098146.510757983</v>
          </cell>
          <cell r="CY25">
            <v>249850788.24587363</v>
          </cell>
          <cell r="CZ25">
            <v>43304187.80843088</v>
          </cell>
          <cell r="DA25">
            <v>254935944.35328999</v>
          </cell>
          <cell r="DB25">
            <v>43028901.775439739</v>
          </cell>
          <cell r="DC25">
            <v>259810573.15453741</v>
          </cell>
          <cell r="DD25">
            <v>41294878.506627142</v>
          </cell>
          <cell r="DE25">
            <v>264432116.73901275</v>
          </cell>
          <cell r="DF25">
            <v>42307633.584308758</v>
          </cell>
          <cell r="DG25">
            <v>269263927.7768783</v>
          </cell>
          <cell r="DH25">
            <v>40498085.746769592</v>
          </cell>
          <cell r="DI25">
            <v>273737061.08124042</v>
          </cell>
          <cell r="DJ25">
            <v>41377437.177414633</v>
          </cell>
          <cell r="DK25">
            <v>278391973.64248347</v>
          </cell>
          <cell r="DL25">
            <v>40837406.669025265</v>
          </cell>
          <cell r="DM25">
            <v>282839723.60193413</v>
          </cell>
          <cell r="DN25">
            <v>36308988.287806317</v>
          </cell>
          <cell r="DO25">
            <v>286856725.64638543</v>
          </cell>
          <cell r="DP25">
            <v>39644339.901520357</v>
          </cell>
          <cell r="DQ25">
            <v>291737581.94208002</v>
          </cell>
          <cell r="DR25">
            <v>37723349.656658955</v>
          </cell>
          <cell r="DS25">
            <v>296108013.45425618</v>
          </cell>
          <cell r="DT25">
            <v>38311432.399689741</v>
          </cell>
          <cell r="DU25">
            <v>300724146.81384599</v>
          </cell>
          <cell r="DV25">
            <v>36359824.36481598</v>
          </cell>
          <cell r="DW25">
            <v>305088181.46443158</v>
          </cell>
          <cell r="DX25">
            <v>36828157.527742639</v>
          </cell>
          <cell r="DY25">
            <v>309729896.24472874</v>
          </cell>
          <cell r="DZ25">
            <v>36032638.440502055</v>
          </cell>
          <cell r="EA25">
            <v>314263154.8789345</v>
          </cell>
          <cell r="EB25">
            <v>34047031.656483024</v>
          </cell>
          <cell r="EC25">
            <v>318645296.29986101</v>
          </cell>
          <cell r="ED25">
            <v>34325004.408335656</v>
          </cell>
          <cell r="EE25">
            <v>323319396.34343851</v>
          </cell>
          <cell r="EF25">
            <v>32324482.931594551</v>
          </cell>
          <cell r="EG25">
            <v>327734340.85231626</v>
          </cell>
          <cell r="EH25">
            <v>32468468.874532428</v>
          </cell>
          <cell r="EI25">
            <v>332426118.91156101</v>
          </cell>
          <cell r="EJ25">
            <v>31484508.397193987</v>
          </cell>
          <cell r="EK25">
            <v>337004268.74202925</v>
          </cell>
          <cell r="EL25">
            <v>27462623.623428866</v>
          </cell>
          <cell r="EM25">
            <v>340947538.16944671</v>
          </cell>
          <cell r="EN25">
            <v>29342032.363116868</v>
          </cell>
          <cell r="EO25">
            <v>345478768.14258832</v>
          </cell>
          <cell r="EP25">
            <v>27275552.42541958</v>
          </cell>
          <cell r="EQ25">
            <v>349318478.45764035</v>
          </cell>
          <cell r="ER25">
            <v>26993977.18579226</v>
          </cell>
          <cell r="ES25">
            <v>353147013.38668573</v>
          </cell>
          <cell r="ET25">
            <v>24910824.51469155</v>
          </cell>
          <cell r="EU25">
            <v>356566703.84882218</v>
          </cell>
          <cell r="EV25">
            <v>24460149.387347978</v>
          </cell>
          <cell r="EW25">
            <v>359998166.33954519</v>
          </cell>
          <cell r="EX25">
            <v>23132838.639687836</v>
          </cell>
          <cell r="EY25">
            <v>363160692.64791214</v>
          </cell>
          <cell r="EZ25">
            <v>21060072.020829443</v>
          </cell>
          <cell r="FA25">
            <v>366044108.97512662</v>
          </cell>
          <cell r="FB25">
            <v>20367650.513716776</v>
          </cell>
          <cell r="FC25">
            <v>368942552.66496575</v>
          </cell>
          <cell r="FD25">
            <v>18321726.718300097</v>
          </cell>
          <cell r="FE25">
            <v>371523902.91937441</v>
          </cell>
          <cell r="FF25">
            <v>17475411.177345082</v>
          </cell>
          <cell r="FG25">
            <v>374107042.77106249</v>
          </cell>
          <cell r="FH25">
            <v>15987571.297014542</v>
          </cell>
          <cell r="FI25">
            <v>376481517.72493249</v>
          </cell>
          <cell r="FJ25">
            <v>13070039.932368249</v>
          </cell>
          <cell r="FK25">
            <v>378616236.09039551</v>
          </cell>
          <cell r="FL25">
            <v>12950419.86707068</v>
          </cell>
          <cell r="FM25">
            <v>381201875.06983495</v>
          </cell>
          <cell r="FN25">
            <v>11032517.740084816</v>
          </cell>
          <cell r="FO25">
            <v>383511331.00850374</v>
          </cell>
          <cell r="FP25">
            <v>9833700.0336537175</v>
          </cell>
          <cell r="FQ25">
            <v>385946291.66981393</v>
          </cell>
          <cell r="FR25">
            <v>7977620.5353620294</v>
          </cell>
          <cell r="FS25">
            <v>388244199.37719637</v>
          </cell>
          <cell r="FT25">
            <v>6636287.7723071696</v>
          </cell>
          <cell r="FU25">
            <v>390684683.55155063</v>
          </cell>
          <cell r="FV25">
            <v>5007532.3526525442</v>
          </cell>
          <cell r="FW25">
            <v>393064367.49317741</v>
          </cell>
          <cell r="FX25">
            <v>3249551.5499665588</v>
          </cell>
          <cell r="FY25">
            <v>395362105.42996293</v>
          </cell>
          <cell r="FZ25">
            <v>1689331.5528405728</v>
          </cell>
          <cell r="GA25">
            <v>397810334.06984729</v>
          </cell>
          <cell r="GB25">
            <v>0</v>
          </cell>
          <cell r="GC25">
            <v>0</v>
          </cell>
          <cell r="GD25">
            <v>0</v>
          </cell>
          <cell r="GE25">
            <v>0</v>
          </cell>
          <cell r="GF25">
            <v>0</v>
          </cell>
          <cell r="GG25">
            <v>0</v>
          </cell>
          <cell r="GH25">
            <v>0</v>
          </cell>
          <cell r="GI25">
            <v>0</v>
          </cell>
          <cell r="GJ25">
            <v>0</v>
          </cell>
          <cell r="GK25">
            <v>0</v>
          </cell>
          <cell r="GL25">
            <v>0</v>
          </cell>
          <cell r="GM25">
            <v>0</v>
          </cell>
          <cell r="GN25">
            <v>0</v>
          </cell>
          <cell r="GO25">
            <v>0</v>
          </cell>
          <cell r="GP25">
            <v>0</v>
          </cell>
          <cell r="GQ25">
            <v>0</v>
          </cell>
          <cell r="GR25">
            <v>0</v>
          </cell>
          <cell r="GS25">
            <v>0</v>
          </cell>
          <cell r="GT25">
            <v>0</v>
          </cell>
          <cell r="GU25">
            <v>0</v>
          </cell>
          <cell r="GV25">
            <v>0</v>
          </cell>
          <cell r="GW25">
            <v>0</v>
          </cell>
          <cell r="GX25">
            <v>0</v>
          </cell>
          <cell r="GY25">
            <v>0</v>
          </cell>
          <cell r="GZ25">
            <v>0</v>
          </cell>
          <cell r="HA25">
            <v>0</v>
          </cell>
          <cell r="HB25">
            <v>0</v>
          </cell>
          <cell r="HC25">
            <v>0</v>
          </cell>
          <cell r="HD25">
            <v>0</v>
          </cell>
          <cell r="HE25">
            <v>0</v>
          </cell>
          <cell r="HF25">
            <v>0</v>
          </cell>
          <cell r="HG25">
            <v>0</v>
          </cell>
          <cell r="HH25">
            <v>0</v>
          </cell>
          <cell r="HI25">
            <v>0</v>
          </cell>
          <cell r="HJ25">
            <v>0</v>
          </cell>
          <cell r="HK25">
            <v>0</v>
          </cell>
          <cell r="HL25">
            <v>0</v>
          </cell>
          <cell r="HM25">
            <v>0</v>
          </cell>
          <cell r="HN25">
            <v>0</v>
          </cell>
          <cell r="HO25">
            <v>0</v>
          </cell>
          <cell r="HP25">
            <v>0</v>
          </cell>
          <cell r="HQ25">
            <v>0</v>
          </cell>
          <cell r="HR25">
            <v>0</v>
          </cell>
          <cell r="HS25">
            <v>0</v>
          </cell>
          <cell r="HT25">
            <v>0</v>
          </cell>
          <cell r="HU25">
            <v>0</v>
          </cell>
          <cell r="HV25">
            <v>0</v>
          </cell>
          <cell r="HW25">
            <v>0</v>
          </cell>
          <cell r="HX25">
            <v>0</v>
          </cell>
          <cell r="HY25">
            <v>0</v>
          </cell>
          <cell r="HZ25">
            <v>0</v>
          </cell>
          <cell r="IA25">
            <v>0</v>
          </cell>
          <cell r="IB25">
            <v>0</v>
          </cell>
          <cell r="IC25">
            <v>0</v>
          </cell>
          <cell r="ID25">
            <v>0</v>
          </cell>
          <cell r="IE25">
            <v>0</v>
          </cell>
          <cell r="IF25">
            <v>0</v>
          </cell>
          <cell r="IG25">
            <v>0</v>
          </cell>
          <cell r="IH25">
            <v>0</v>
          </cell>
          <cell r="II25">
            <v>0</v>
          </cell>
          <cell r="IJ25">
            <v>0</v>
          </cell>
          <cell r="IK25">
            <v>0</v>
          </cell>
          <cell r="IL25">
            <v>0</v>
          </cell>
          <cell r="IM25">
            <v>0</v>
          </cell>
          <cell r="IN25">
            <v>0</v>
          </cell>
          <cell r="IO25">
            <v>0</v>
          </cell>
          <cell r="IP25">
            <v>0</v>
          </cell>
          <cell r="IQ25">
            <v>0</v>
          </cell>
          <cell r="IR25">
            <v>0</v>
          </cell>
          <cell r="IS25">
            <v>0</v>
          </cell>
          <cell r="IT25">
            <v>0</v>
          </cell>
          <cell r="IU25">
            <v>0</v>
          </cell>
          <cell r="IV25">
            <v>0</v>
          </cell>
          <cell r="IW25">
            <v>0</v>
          </cell>
          <cell r="IX25">
            <v>0</v>
          </cell>
          <cell r="IY25">
            <v>0</v>
          </cell>
          <cell r="IZ25">
            <v>0</v>
          </cell>
          <cell r="JA25">
            <v>0</v>
          </cell>
          <cell r="JB25">
            <v>0</v>
          </cell>
          <cell r="JC25">
            <v>0</v>
          </cell>
          <cell r="JD25">
            <v>0</v>
          </cell>
          <cell r="JE25">
            <v>0</v>
          </cell>
          <cell r="JF25">
            <v>0</v>
          </cell>
          <cell r="JG25">
            <v>0</v>
          </cell>
          <cell r="JH25">
            <v>0</v>
          </cell>
          <cell r="JI25">
            <v>0</v>
          </cell>
          <cell r="JJ25">
            <v>0</v>
          </cell>
          <cell r="JK25">
            <v>0</v>
          </cell>
          <cell r="JL25">
            <v>0</v>
          </cell>
          <cell r="JM25">
            <v>0</v>
          </cell>
          <cell r="JN25">
            <v>0</v>
          </cell>
          <cell r="JO25">
            <v>0</v>
          </cell>
          <cell r="JP25">
            <v>0</v>
          </cell>
          <cell r="JQ25">
            <v>0</v>
          </cell>
          <cell r="JR25">
            <v>0</v>
          </cell>
          <cell r="JS25">
            <v>0</v>
          </cell>
          <cell r="JT25">
            <v>0</v>
          </cell>
          <cell r="JU25">
            <v>0</v>
          </cell>
          <cell r="JV25">
            <v>0</v>
          </cell>
          <cell r="JW25">
            <v>0</v>
          </cell>
          <cell r="JX25">
            <v>0</v>
          </cell>
          <cell r="JY25">
            <v>0</v>
          </cell>
          <cell r="JZ25">
            <v>0</v>
          </cell>
          <cell r="KA25">
            <v>0</v>
          </cell>
          <cell r="KB25">
            <v>0</v>
          </cell>
          <cell r="KC25">
            <v>0</v>
          </cell>
          <cell r="KD25">
            <v>0</v>
          </cell>
          <cell r="KE25">
            <v>0</v>
          </cell>
          <cell r="KF25">
            <v>0</v>
          </cell>
          <cell r="KG25">
            <v>0</v>
          </cell>
          <cell r="KH25">
            <v>0</v>
          </cell>
          <cell r="KI25">
            <v>0</v>
          </cell>
          <cell r="KJ25">
            <v>0</v>
          </cell>
          <cell r="KK25">
            <v>0</v>
          </cell>
          <cell r="KL25">
            <v>0</v>
          </cell>
          <cell r="KM25">
            <v>0</v>
          </cell>
          <cell r="KN25">
            <v>0</v>
          </cell>
          <cell r="KO25">
            <v>0</v>
          </cell>
          <cell r="KP25">
            <v>0</v>
          </cell>
          <cell r="KQ25">
            <v>0</v>
          </cell>
          <cell r="KR25">
            <v>0</v>
          </cell>
          <cell r="KS25">
            <v>0</v>
          </cell>
          <cell r="KT25">
            <v>0</v>
          </cell>
          <cell r="KU25">
            <v>0</v>
          </cell>
          <cell r="KV25">
            <v>0</v>
          </cell>
          <cell r="KW25">
            <v>0</v>
          </cell>
          <cell r="KX25">
            <v>0</v>
          </cell>
          <cell r="KY25">
            <v>0</v>
          </cell>
          <cell r="KZ25">
            <v>0</v>
          </cell>
          <cell r="LA25">
            <v>0</v>
          </cell>
          <cell r="LB25">
            <v>0</v>
          </cell>
          <cell r="LC25">
            <v>0</v>
          </cell>
          <cell r="LD25">
            <v>0</v>
          </cell>
          <cell r="LE25">
            <v>0</v>
          </cell>
          <cell r="LF25">
            <v>0</v>
          </cell>
          <cell r="LG25">
            <v>0</v>
          </cell>
          <cell r="LH25">
            <v>0</v>
          </cell>
          <cell r="LI25">
            <v>0</v>
          </cell>
          <cell r="LJ25">
            <v>0</v>
          </cell>
          <cell r="LK25">
            <v>0</v>
          </cell>
          <cell r="LL25">
            <v>0</v>
          </cell>
          <cell r="LM25">
            <v>0</v>
          </cell>
          <cell r="LN25">
            <v>0</v>
          </cell>
          <cell r="LO25">
            <v>0</v>
          </cell>
          <cell r="LP25">
            <v>0</v>
          </cell>
          <cell r="LQ25">
            <v>0</v>
          </cell>
          <cell r="LR25">
            <v>0</v>
          </cell>
          <cell r="LS25">
            <v>0</v>
          </cell>
          <cell r="LT25">
            <v>0</v>
          </cell>
          <cell r="LU25">
            <v>0</v>
          </cell>
          <cell r="LV25">
            <v>0</v>
          </cell>
          <cell r="LW25">
            <v>0</v>
          </cell>
          <cell r="LX25">
            <v>0</v>
          </cell>
          <cell r="LY25">
            <v>0</v>
          </cell>
          <cell r="LZ25">
            <v>0</v>
          </cell>
          <cell r="MA25">
            <v>0</v>
          </cell>
          <cell r="MB25">
            <v>0</v>
          </cell>
          <cell r="MC25">
            <v>0</v>
          </cell>
          <cell r="MD25">
            <v>0</v>
          </cell>
          <cell r="ME25">
            <v>0</v>
          </cell>
          <cell r="MF25">
            <v>0</v>
          </cell>
          <cell r="MG25">
            <v>0</v>
          </cell>
          <cell r="MH25">
            <v>0</v>
          </cell>
          <cell r="MI25">
            <v>0</v>
          </cell>
          <cell r="MJ25">
            <v>0</v>
          </cell>
          <cell r="MK25">
            <v>0</v>
          </cell>
          <cell r="ML25">
            <v>0</v>
          </cell>
          <cell r="MM25">
            <v>0</v>
          </cell>
          <cell r="MN25">
            <v>0</v>
          </cell>
          <cell r="MO25">
            <v>0</v>
          </cell>
          <cell r="MP25">
            <v>0</v>
          </cell>
          <cell r="MQ25">
            <v>0</v>
          </cell>
          <cell r="MR25">
            <v>0</v>
          </cell>
          <cell r="MS25">
            <v>0</v>
          </cell>
          <cell r="MT25">
            <v>0</v>
          </cell>
          <cell r="MU25">
            <v>0</v>
          </cell>
          <cell r="MV25">
            <v>0</v>
          </cell>
          <cell r="MW25">
            <v>0</v>
          </cell>
          <cell r="MX25">
            <v>0</v>
          </cell>
          <cell r="MY25">
            <v>0</v>
          </cell>
          <cell r="MZ25">
            <v>0</v>
          </cell>
          <cell r="NA25">
            <v>0</v>
          </cell>
          <cell r="NB25">
            <v>0</v>
          </cell>
          <cell r="NC25">
            <v>0</v>
          </cell>
          <cell r="ND25">
            <v>0</v>
          </cell>
          <cell r="NE25">
            <v>0</v>
          </cell>
          <cell r="NF25">
            <v>0</v>
          </cell>
          <cell r="NG25">
            <v>0</v>
          </cell>
          <cell r="NH25">
            <v>0</v>
          </cell>
          <cell r="NI25">
            <v>0</v>
          </cell>
          <cell r="NJ25">
            <v>0</v>
          </cell>
          <cell r="NK25">
            <v>0</v>
          </cell>
          <cell r="NL25">
            <v>0</v>
          </cell>
          <cell r="NM25">
            <v>0</v>
          </cell>
          <cell r="NN25">
            <v>0</v>
          </cell>
          <cell r="NO25">
            <v>0</v>
          </cell>
          <cell r="NP25">
            <v>0</v>
          </cell>
          <cell r="NQ25">
            <v>0</v>
          </cell>
          <cell r="NR25">
            <v>0</v>
          </cell>
          <cell r="NS25">
            <v>0</v>
          </cell>
          <cell r="NT25">
            <v>0</v>
          </cell>
          <cell r="NU25">
            <v>0</v>
          </cell>
          <cell r="NV25">
            <v>0</v>
          </cell>
          <cell r="NW25">
            <v>0</v>
          </cell>
          <cell r="NX25">
            <v>0</v>
          </cell>
          <cell r="NY25">
            <v>0</v>
          </cell>
          <cell r="NZ25">
            <v>0</v>
          </cell>
          <cell r="OA25">
            <v>0</v>
          </cell>
          <cell r="OB25">
            <v>0</v>
          </cell>
          <cell r="OC25">
            <v>0</v>
          </cell>
          <cell r="OD25">
            <v>0</v>
          </cell>
          <cell r="OE25">
            <v>0</v>
          </cell>
          <cell r="OF25">
            <v>0</v>
          </cell>
          <cell r="OG25">
            <v>0</v>
          </cell>
          <cell r="OH25">
            <v>0</v>
          </cell>
          <cell r="OI25">
            <v>0</v>
          </cell>
          <cell r="OJ25">
            <v>0</v>
          </cell>
          <cell r="OK25">
            <v>0</v>
          </cell>
          <cell r="OL25">
            <v>0</v>
          </cell>
          <cell r="OM25">
            <v>0</v>
          </cell>
          <cell r="ON25">
            <v>0</v>
          </cell>
          <cell r="OO25">
            <v>0</v>
          </cell>
          <cell r="OP25">
            <v>0</v>
          </cell>
          <cell r="OQ25">
            <v>0</v>
          </cell>
          <cell r="OR25">
            <v>0</v>
          </cell>
          <cell r="OS25">
            <v>0</v>
          </cell>
          <cell r="OT25">
            <v>0</v>
          </cell>
          <cell r="OU25">
            <v>0</v>
          </cell>
          <cell r="OV25">
            <v>0</v>
          </cell>
          <cell r="OW25">
            <v>0</v>
          </cell>
          <cell r="OX25">
            <v>0</v>
          </cell>
          <cell r="OY25">
            <v>0</v>
          </cell>
          <cell r="OZ25">
            <v>0</v>
          </cell>
          <cell r="PA25">
            <v>0</v>
          </cell>
          <cell r="PB25">
            <v>0</v>
          </cell>
          <cell r="PC25">
            <v>0</v>
          </cell>
          <cell r="PD25">
            <v>0</v>
          </cell>
          <cell r="PE25">
            <v>0</v>
          </cell>
          <cell r="PF25">
            <v>0</v>
          </cell>
          <cell r="PG25">
            <v>0</v>
          </cell>
          <cell r="PH25">
            <v>0</v>
          </cell>
          <cell r="PI25">
            <v>0</v>
          </cell>
          <cell r="PJ25">
            <v>0</v>
          </cell>
          <cell r="PK25">
            <v>0</v>
          </cell>
          <cell r="PL25">
            <v>0</v>
          </cell>
          <cell r="PM25">
            <v>0</v>
          </cell>
          <cell r="PN25">
            <v>0</v>
          </cell>
          <cell r="PO25">
            <v>0</v>
          </cell>
          <cell r="PP25">
            <v>0</v>
          </cell>
          <cell r="PQ25">
            <v>0</v>
          </cell>
          <cell r="PR25">
            <v>0</v>
          </cell>
          <cell r="PS25">
            <v>0</v>
          </cell>
          <cell r="PT25">
            <v>0</v>
          </cell>
          <cell r="PU25">
            <v>0</v>
          </cell>
          <cell r="PV25">
            <v>0</v>
          </cell>
          <cell r="PW25">
            <v>0</v>
          </cell>
          <cell r="PX25">
            <v>0</v>
          </cell>
          <cell r="PY25">
            <v>0</v>
          </cell>
          <cell r="PZ25">
            <v>0</v>
          </cell>
          <cell r="QA25">
            <v>0</v>
          </cell>
          <cell r="QB25">
            <v>0</v>
          </cell>
          <cell r="QC25">
            <v>0</v>
          </cell>
          <cell r="QD25">
            <v>0</v>
          </cell>
          <cell r="QE25">
            <v>0</v>
          </cell>
          <cell r="QF25">
            <v>0</v>
          </cell>
          <cell r="QG25">
            <v>0</v>
          </cell>
          <cell r="QH25">
            <v>0</v>
          </cell>
          <cell r="QI25">
            <v>0</v>
          </cell>
          <cell r="QJ25">
            <v>0</v>
          </cell>
          <cell r="QK25">
            <v>0</v>
          </cell>
          <cell r="QL25">
            <v>0</v>
          </cell>
          <cell r="QM25">
            <v>0</v>
          </cell>
          <cell r="QN25">
            <v>0</v>
          </cell>
          <cell r="QO25">
            <v>0</v>
          </cell>
          <cell r="QP25">
            <v>0</v>
          </cell>
          <cell r="QQ25">
            <v>0</v>
          </cell>
          <cell r="QR25">
            <v>0</v>
          </cell>
          <cell r="QS25">
            <v>0</v>
          </cell>
          <cell r="QT25">
            <v>0</v>
          </cell>
          <cell r="QU25">
            <v>0</v>
          </cell>
          <cell r="QV25">
            <v>0</v>
          </cell>
          <cell r="QW25">
            <v>0</v>
          </cell>
          <cell r="QX25">
            <v>0</v>
          </cell>
          <cell r="QY25">
            <v>0</v>
          </cell>
          <cell r="QZ25">
            <v>0</v>
          </cell>
          <cell r="RA25">
            <v>0</v>
          </cell>
          <cell r="RB25">
            <v>0</v>
          </cell>
          <cell r="RC25">
            <v>0</v>
          </cell>
          <cell r="RD25">
            <v>0</v>
          </cell>
          <cell r="RE25">
            <v>0</v>
          </cell>
          <cell r="RF25">
            <v>0</v>
          </cell>
          <cell r="RG25">
            <v>0</v>
          </cell>
          <cell r="RH25">
            <v>0</v>
          </cell>
          <cell r="RI25">
            <v>0</v>
          </cell>
          <cell r="RJ25">
            <v>0</v>
          </cell>
          <cell r="RK25">
            <v>0</v>
          </cell>
          <cell r="RL25">
            <v>0</v>
          </cell>
          <cell r="RM25">
            <v>0</v>
          </cell>
          <cell r="RN25">
            <v>0</v>
          </cell>
          <cell r="RO25">
            <v>0</v>
          </cell>
          <cell r="RP25">
            <v>0</v>
          </cell>
          <cell r="RQ25">
            <v>0</v>
          </cell>
          <cell r="RR25">
            <v>0</v>
          </cell>
          <cell r="RS25">
            <v>0</v>
          </cell>
          <cell r="RT25">
            <v>0</v>
          </cell>
          <cell r="RU25">
            <v>0</v>
          </cell>
          <cell r="RV25">
            <v>0</v>
          </cell>
          <cell r="RW25">
            <v>0</v>
          </cell>
          <cell r="RX25">
            <v>0</v>
          </cell>
          <cell r="RY25">
            <v>0</v>
          </cell>
          <cell r="RZ25">
            <v>0</v>
          </cell>
          <cell r="SA25">
            <v>0</v>
          </cell>
          <cell r="SB25">
            <v>0</v>
          </cell>
          <cell r="SC25">
            <v>0</v>
          </cell>
          <cell r="SD25">
            <v>0</v>
          </cell>
          <cell r="SE25">
            <v>0</v>
          </cell>
          <cell r="SF25">
            <v>0</v>
          </cell>
          <cell r="SG25">
            <v>0</v>
          </cell>
          <cell r="SH25">
            <v>0</v>
          </cell>
          <cell r="SI25">
            <v>0</v>
          </cell>
          <cell r="SJ25">
            <v>0</v>
          </cell>
          <cell r="SK25">
            <v>0</v>
          </cell>
          <cell r="SL25">
            <v>0</v>
          </cell>
          <cell r="SM25">
            <v>0</v>
          </cell>
          <cell r="SN25">
            <v>0</v>
          </cell>
          <cell r="SO25">
            <v>0</v>
          </cell>
          <cell r="SP25">
            <v>0</v>
          </cell>
          <cell r="SQ25">
            <v>0</v>
          </cell>
          <cell r="SR25">
            <v>0</v>
          </cell>
          <cell r="SS25">
            <v>0</v>
          </cell>
          <cell r="ST25">
            <v>0</v>
          </cell>
          <cell r="SU25">
            <v>0</v>
          </cell>
          <cell r="SV25">
            <v>0</v>
          </cell>
          <cell r="SW25">
            <v>0</v>
          </cell>
          <cell r="SX25">
            <v>0</v>
          </cell>
          <cell r="SY25">
            <v>0</v>
          </cell>
          <cell r="SZ25">
            <v>0</v>
          </cell>
          <cell r="TA25">
            <v>0</v>
          </cell>
          <cell r="TB25">
            <v>0</v>
          </cell>
          <cell r="TC25">
            <v>0</v>
          </cell>
          <cell r="TD25">
            <v>0</v>
          </cell>
          <cell r="TE25">
            <v>0</v>
          </cell>
          <cell r="TF25">
            <v>0</v>
          </cell>
          <cell r="TG25">
            <v>0</v>
          </cell>
          <cell r="TH25">
            <v>0</v>
          </cell>
          <cell r="TI25">
            <v>0</v>
          </cell>
          <cell r="TJ25">
            <v>0</v>
          </cell>
          <cell r="TK25">
            <v>0</v>
          </cell>
          <cell r="TL25">
            <v>0</v>
          </cell>
          <cell r="TM25">
            <v>0</v>
          </cell>
          <cell r="TN25">
            <v>0</v>
          </cell>
          <cell r="TO25">
            <v>0</v>
          </cell>
          <cell r="TP25">
            <v>0</v>
          </cell>
          <cell r="TQ25">
            <v>0</v>
          </cell>
          <cell r="TR25">
            <v>0</v>
          </cell>
          <cell r="TS25">
            <v>0</v>
          </cell>
          <cell r="TT25">
            <v>0</v>
          </cell>
          <cell r="TU25">
            <v>0</v>
          </cell>
          <cell r="TV25">
            <v>0</v>
          </cell>
          <cell r="TW25">
            <v>0</v>
          </cell>
          <cell r="TX25">
            <v>0</v>
          </cell>
          <cell r="TY25">
            <v>0</v>
          </cell>
          <cell r="TZ25">
            <v>0</v>
          </cell>
          <cell r="UA25">
            <v>0</v>
          </cell>
          <cell r="UB25">
            <v>0</v>
          </cell>
          <cell r="UC25">
            <v>0</v>
          </cell>
          <cell r="UD25">
            <v>0</v>
          </cell>
          <cell r="UE25">
            <v>0</v>
          </cell>
          <cell r="UF25">
            <v>0</v>
          </cell>
          <cell r="UG25">
            <v>0</v>
          </cell>
          <cell r="UH25">
            <v>0</v>
          </cell>
          <cell r="UI25">
            <v>0</v>
          </cell>
          <cell r="UJ25">
            <v>0</v>
          </cell>
          <cell r="UK25">
            <v>0</v>
          </cell>
          <cell r="UL25">
            <v>0</v>
          </cell>
          <cell r="UM25">
            <v>0</v>
          </cell>
          <cell r="UN25">
            <v>0</v>
          </cell>
          <cell r="UO25">
            <v>0</v>
          </cell>
          <cell r="UP25">
            <v>0</v>
          </cell>
          <cell r="UQ25">
            <v>0</v>
          </cell>
          <cell r="UR25">
            <v>0</v>
          </cell>
          <cell r="US25">
            <v>0</v>
          </cell>
          <cell r="UT25">
            <v>0</v>
          </cell>
          <cell r="UU25">
            <v>0</v>
          </cell>
          <cell r="UV25">
            <v>0</v>
          </cell>
          <cell r="UW25">
            <v>0</v>
          </cell>
          <cell r="UX25">
            <v>0</v>
          </cell>
          <cell r="UY25">
            <v>0</v>
          </cell>
          <cell r="UZ25">
            <v>0</v>
          </cell>
          <cell r="VA25">
            <v>0</v>
          </cell>
          <cell r="VB25">
            <v>0</v>
          </cell>
          <cell r="VC25">
            <v>0</v>
          </cell>
          <cell r="VD25">
            <v>0</v>
          </cell>
          <cell r="VE25">
            <v>0</v>
          </cell>
          <cell r="VF25">
            <v>0</v>
          </cell>
          <cell r="VG25">
            <v>0</v>
          </cell>
          <cell r="VH25">
            <v>0</v>
          </cell>
          <cell r="VI25">
            <v>0</v>
          </cell>
          <cell r="VJ25">
            <v>0</v>
          </cell>
          <cell r="VK25">
            <v>0</v>
          </cell>
          <cell r="VL25">
            <v>0</v>
          </cell>
          <cell r="VM25">
            <v>0</v>
          </cell>
          <cell r="VN25">
            <v>0</v>
          </cell>
          <cell r="VO25">
            <v>0</v>
          </cell>
          <cell r="VP25">
            <v>0</v>
          </cell>
          <cell r="VQ25">
            <v>0</v>
          </cell>
          <cell r="VR25">
            <v>0</v>
          </cell>
          <cell r="VS25">
            <v>0</v>
          </cell>
          <cell r="VT25">
            <v>0</v>
          </cell>
          <cell r="VU25">
            <v>0</v>
          </cell>
          <cell r="VV25">
            <v>0</v>
          </cell>
          <cell r="VW25">
            <v>0</v>
          </cell>
          <cell r="VX25">
            <v>0</v>
          </cell>
          <cell r="VY25">
            <v>0</v>
          </cell>
          <cell r="VZ25">
            <v>0</v>
          </cell>
          <cell r="WA25">
            <v>0</v>
          </cell>
          <cell r="WB25">
            <v>0</v>
          </cell>
          <cell r="WC25">
            <v>0</v>
          </cell>
          <cell r="WD25">
            <v>0</v>
          </cell>
          <cell r="WE25">
            <v>0</v>
          </cell>
          <cell r="WF25">
            <v>0</v>
          </cell>
          <cell r="WG25">
            <v>0</v>
          </cell>
          <cell r="WH25">
            <v>0</v>
          </cell>
          <cell r="WI25">
            <v>0</v>
          </cell>
          <cell r="WJ25">
            <v>0</v>
          </cell>
          <cell r="WK25">
            <v>0</v>
          </cell>
          <cell r="WL25">
            <v>0</v>
          </cell>
          <cell r="WM25">
            <v>0</v>
          </cell>
          <cell r="WN25">
            <v>0</v>
          </cell>
          <cell r="WO25">
            <v>0</v>
          </cell>
          <cell r="WP25">
            <v>0</v>
          </cell>
          <cell r="WQ25">
            <v>0</v>
          </cell>
          <cell r="WR25">
            <v>0</v>
          </cell>
          <cell r="WS25">
            <v>0</v>
          </cell>
          <cell r="WT25">
            <v>0</v>
          </cell>
          <cell r="WU25">
            <v>0</v>
          </cell>
          <cell r="WV25">
            <v>0</v>
          </cell>
          <cell r="WW25">
            <v>0</v>
          </cell>
          <cell r="WX25">
            <v>0</v>
          </cell>
          <cell r="WY25">
            <v>0</v>
          </cell>
          <cell r="WZ25">
            <v>0</v>
          </cell>
          <cell r="XA25">
            <v>0</v>
          </cell>
          <cell r="XB25">
            <v>0</v>
          </cell>
          <cell r="XC25">
            <v>0</v>
          </cell>
          <cell r="XD25">
            <v>0</v>
          </cell>
          <cell r="XE25">
            <v>0</v>
          </cell>
          <cell r="XF25">
            <v>0</v>
          </cell>
          <cell r="XG25">
            <v>0</v>
          </cell>
          <cell r="XH25">
            <v>0</v>
          </cell>
          <cell r="XI25">
            <v>0</v>
          </cell>
          <cell r="XJ25">
            <v>0</v>
          </cell>
          <cell r="XK25">
            <v>0</v>
          </cell>
          <cell r="XL25">
            <v>0</v>
          </cell>
          <cell r="XM25">
            <v>0</v>
          </cell>
          <cell r="XN25">
            <v>0</v>
          </cell>
          <cell r="XO25">
            <v>0</v>
          </cell>
          <cell r="XP25">
            <v>0</v>
          </cell>
          <cell r="XQ25">
            <v>0</v>
          </cell>
        </row>
        <row r="26">
          <cell r="C26">
            <v>0</v>
          </cell>
          <cell r="G26" t="str">
            <v>Federal Tax Co-Participation</v>
          </cell>
          <cell r="BN26">
            <v>0</v>
          </cell>
          <cell r="BO26">
            <v>17361780.32</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cell r="FA26">
            <v>0</v>
          </cell>
          <cell r="FB26">
            <v>0</v>
          </cell>
          <cell r="FC26">
            <v>0</v>
          </cell>
          <cell r="FD26">
            <v>0</v>
          </cell>
          <cell r="FE26">
            <v>0</v>
          </cell>
          <cell r="FF26">
            <v>0</v>
          </cell>
          <cell r="FG26">
            <v>0</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0</v>
          </cell>
          <cell r="HG26">
            <v>0</v>
          </cell>
          <cell r="HH26">
            <v>0</v>
          </cell>
          <cell r="HI26">
            <v>0</v>
          </cell>
          <cell r="HJ26">
            <v>0</v>
          </cell>
          <cell r="HK26">
            <v>0</v>
          </cell>
          <cell r="HL26">
            <v>0</v>
          </cell>
          <cell r="HM26">
            <v>0</v>
          </cell>
          <cell r="HN26">
            <v>0</v>
          </cell>
          <cell r="HO26">
            <v>0</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0</v>
          </cell>
          <cell r="IK26">
            <v>0</v>
          </cell>
          <cell r="IL26">
            <v>0</v>
          </cell>
          <cell r="IM26">
            <v>0</v>
          </cell>
          <cell r="IN26">
            <v>0</v>
          </cell>
          <cell r="IO26">
            <v>0</v>
          </cell>
          <cell r="IP26">
            <v>0</v>
          </cell>
          <cell r="IQ26">
            <v>0</v>
          </cell>
          <cell r="IR26">
            <v>0</v>
          </cell>
          <cell r="IS26">
            <v>0</v>
          </cell>
          <cell r="IT26">
            <v>0</v>
          </cell>
          <cell r="IU26">
            <v>0</v>
          </cell>
          <cell r="IV26">
            <v>0</v>
          </cell>
          <cell r="IW26">
            <v>0</v>
          </cell>
          <cell r="IX26">
            <v>0</v>
          </cell>
          <cell r="IY26">
            <v>0</v>
          </cell>
          <cell r="IZ26">
            <v>0</v>
          </cell>
          <cell r="JA26">
            <v>0</v>
          </cell>
          <cell r="JB26">
            <v>0</v>
          </cell>
          <cell r="JC26">
            <v>0</v>
          </cell>
          <cell r="JD26">
            <v>0</v>
          </cell>
          <cell r="JE26">
            <v>0</v>
          </cell>
          <cell r="JF26">
            <v>0</v>
          </cell>
          <cell r="JG26">
            <v>0</v>
          </cell>
          <cell r="JH26">
            <v>0</v>
          </cell>
          <cell r="JI26">
            <v>0</v>
          </cell>
          <cell r="JJ26">
            <v>0</v>
          </cell>
          <cell r="JK26">
            <v>0</v>
          </cell>
          <cell r="JL26">
            <v>0</v>
          </cell>
          <cell r="JM26">
            <v>0</v>
          </cell>
          <cell r="JN26">
            <v>0</v>
          </cell>
          <cell r="JO26">
            <v>0</v>
          </cell>
          <cell r="JP26">
            <v>0</v>
          </cell>
          <cell r="JQ26">
            <v>0</v>
          </cell>
          <cell r="JR26">
            <v>0</v>
          </cell>
          <cell r="JS26">
            <v>0</v>
          </cell>
          <cell r="JT26">
            <v>0</v>
          </cell>
          <cell r="JU26">
            <v>0</v>
          </cell>
          <cell r="JV26">
            <v>0</v>
          </cell>
          <cell r="JW26">
            <v>0</v>
          </cell>
          <cell r="JX26">
            <v>0</v>
          </cell>
          <cell r="JY26">
            <v>0</v>
          </cell>
          <cell r="JZ26">
            <v>0</v>
          </cell>
          <cell r="KA26">
            <v>0</v>
          </cell>
          <cell r="KB26">
            <v>0</v>
          </cell>
          <cell r="KC26">
            <v>0</v>
          </cell>
          <cell r="KD26">
            <v>0</v>
          </cell>
          <cell r="KE26">
            <v>0</v>
          </cell>
          <cell r="KF26">
            <v>0</v>
          </cell>
          <cell r="KG26">
            <v>0</v>
          </cell>
          <cell r="KH26">
            <v>0</v>
          </cell>
          <cell r="KI26">
            <v>0</v>
          </cell>
          <cell r="KJ26">
            <v>0</v>
          </cell>
          <cell r="KK26">
            <v>0</v>
          </cell>
          <cell r="KL26">
            <v>0</v>
          </cell>
          <cell r="KM26">
            <v>0</v>
          </cell>
          <cell r="KN26">
            <v>0</v>
          </cell>
          <cell r="KO26">
            <v>0</v>
          </cell>
          <cell r="KP26">
            <v>0</v>
          </cell>
          <cell r="KQ26">
            <v>0</v>
          </cell>
          <cell r="KR26">
            <v>0</v>
          </cell>
          <cell r="KS26">
            <v>0</v>
          </cell>
          <cell r="KT26">
            <v>0</v>
          </cell>
          <cell r="KU26">
            <v>0</v>
          </cell>
          <cell r="KV26">
            <v>0</v>
          </cell>
          <cell r="KW26">
            <v>0</v>
          </cell>
          <cell r="KX26">
            <v>0</v>
          </cell>
          <cell r="KY26">
            <v>0</v>
          </cell>
          <cell r="KZ26">
            <v>0</v>
          </cell>
          <cell r="LA26">
            <v>0</v>
          </cell>
          <cell r="LB26">
            <v>0</v>
          </cell>
          <cell r="LC26">
            <v>0</v>
          </cell>
          <cell r="LD26">
            <v>0</v>
          </cell>
          <cell r="LE26">
            <v>0</v>
          </cell>
          <cell r="LF26">
            <v>0</v>
          </cell>
          <cell r="LG26">
            <v>0</v>
          </cell>
          <cell r="LH26">
            <v>0</v>
          </cell>
          <cell r="LI26">
            <v>0</v>
          </cell>
          <cell r="LJ26">
            <v>0</v>
          </cell>
          <cell r="LK26">
            <v>0</v>
          </cell>
          <cell r="LL26">
            <v>0</v>
          </cell>
          <cell r="LM26">
            <v>0</v>
          </cell>
          <cell r="LN26">
            <v>0</v>
          </cell>
          <cell r="LO26">
            <v>0</v>
          </cell>
          <cell r="LP26">
            <v>0</v>
          </cell>
          <cell r="LQ26">
            <v>0</v>
          </cell>
          <cell r="LR26">
            <v>0</v>
          </cell>
          <cell r="LS26">
            <v>0</v>
          </cell>
          <cell r="LT26">
            <v>0</v>
          </cell>
          <cell r="LU26">
            <v>0</v>
          </cell>
          <cell r="LV26">
            <v>0</v>
          </cell>
          <cell r="LW26">
            <v>0</v>
          </cell>
          <cell r="LX26">
            <v>0</v>
          </cell>
          <cell r="LY26">
            <v>0</v>
          </cell>
          <cell r="LZ26">
            <v>0</v>
          </cell>
          <cell r="MA26">
            <v>0</v>
          </cell>
          <cell r="MB26">
            <v>0</v>
          </cell>
          <cell r="MC26">
            <v>0</v>
          </cell>
          <cell r="MD26">
            <v>0</v>
          </cell>
          <cell r="ME26">
            <v>0</v>
          </cell>
          <cell r="MF26">
            <v>0</v>
          </cell>
          <cell r="MG26">
            <v>0</v>
          </cell>
          <cell r="MH26">
            <v>0</v>
          </cell>
          <cell r="MI26">
            <v>0</v>
          </cell>
          <cell r="MJ26">
            <v>0</v>
          </cell>
          <cell r="MK26">
            <v>0</v>
          </cell>
          <cell r="ML26">
            <v>0</v>
          </cell>
          <cell r="MM26">
            <v>0</v>
          </cell>
          <cell r="MN26">
            <v>0</v>
          </cell>
          <cell r="MO26">
            <v>0</v>
          </cell>
          <cell r="MP26">
            <v>0</v>
          </cell>
          <cell r="MQ26">
            <v>0</v>
          </cell>
          <cell r="MR26">
            <v>0</v>
          </cell>
          <cell r="MS26">
            <v>0</v>
          </cell>
          <cell r="MT26">
            <v>0</v>
          </cell>
          <cell r="MU26">
            <v>0</v>
          </cell>
          <cell r="MV26">
            <v>0</v>
          </cell>
          <cell r="MW26">
            <v>0</v>
          </cell>
          <cell r="MX26">
            <v>0</v>
          </cell>
          <cell r="MY26">
            <v>0</v>
          </cell>
          <cell r="MZ26">
            <v>0</v>
          </cell>
          <cell r="NA26">
            <v>0</v>
          </cell>
          <cell r="NB26">
            <v>0</v>
          </cell>
          <cell r="NC26">
            <v>0</v>
          </cell>
          <cell r="ND26">
            <v>0</v>
          </cell>
          <cell r="NE26">
            <v>0</v>
          </cell>
          <cell r="NF26">
            <v>0</v>
          </cell>
          <cell r="NG26">
            <v>0</v>
          </cell>
          <cell r="NH26">
            <v>0</v>
          </cell>
          <cell r="NI26">
            <v>0</v>
          </cell>
          <cell r="NJ26">
            <v>0</v>
          </cell>
          <cell r="NK26">
            <v>0</v>
          </cell>
          <cell r="NL26">
            <v>0</v>
          </cell>
          <cell r="NM26">
            <v>0</v>
          </cell>
          <cell r="NN26">
            <v>0</v>
          </cell>
          <cell r="NO26">
            <v>0</v>
          </cell>
          <cell r="NP26">
            <v>0</v>
          </cell>
          <cell r="NQ26">
            <v>0</v>
          </cell>
          <cell r="NR26">
            <v>0</v>
          </cell>
          <cell r="NS26">
            <v>0</v>
          </cell>
          <cell r="NT26">
            <v>0</v>
          </cell>
          <cell r="NU26">
            <v>0</v>
          </cell>
          <cell r="NV26">
            <v>0</v>
          </cell>
          <cell r="NW26">
            <v>0</v>
          </cell>
          <cell r="NX26">
            <v>0</v>
          </cell>
          <cell r="NY26">
            <v>0</v>
          </cell>
          <cell r="NZ26">
            <v>0</v>
          </cell>
          <cell r="OA26">
            <v>0</v>
          </cell>
          <cell r="OB26">
            <v>0</v>
          </cell>
          <cell r="OC26">
            <v>0</v>
          </cell>
          <cell r="OD26">
            <v>0</v>
          </cell>
          <cell r="OE26">
            <v>0</v>
          </cell>
          <cell r="OF26">
            <v>0</v>
          </cell>
          <cell r="OG26">
            <v>0</v>
          </cell>
          <cell r="OH26">
            <v>0</v>
          </cell>
          <cell r="OI26">
            <v>0</v>
          </cell>
          <cell r="OJ26">
            <v>0</v>
          </cell>
          <cell r="OK26">
            <v>0</v>
          </cell>
          <cell r="OL26">
            <v>0</v>
          </cell>
          <cell r="OM26">
            <v>0</v>
          </cell>
          <cell r="ON26">
            <v>0</v>
          </cell>
          <cell r="OO26">
            <v>0</v>
          </cell>
          <cell r="OP26">
            <v>0</v>
          </cell>
          <cell r="OQ26">
            <v>0</v>
          </cell>
          <cell r="OR26">
            <v>0</v>
          </cell>
          <cell r="OS26">
            <v>0</v>
          </cell>
          <cell r="OT26">
            <v>0</v>
          </cell>
          <cell r="OU26">
            <v>0</v>
          </cell>
          <cell r="OV26">
            <v>0</v>
          </cell>
          <cell r="OW26">
            <v>0</v>
          </cell>
          <cell r="OX26">
            <v>0</v>
          </cell>
          <cell r="OY26">
            <v>0</v>
          </cell>
          <cell r="OZ26">
            <v>0</v>
          </cell>
          <cell r="PA26">
            <v>0</v>
          </cell>
          <cell r="PB26">
            <v>0</v>
          </cell>
          <cell r="PC26">
            <v>0</v>
          </cell>
          <cell r="PD26">
            <v>0</v>
          </cell>
          <cell r="PE26">
            <v>0</v>
          </cell>
          <cell r="PF26">
            <v>0</v>
          </cell>
          <cell r="PG26">
            <v>0</v>
          </cell>
          <cell r="PH26">
            <v>0</v>
          </cell>
          <cell r="PI26">
            <v>0</v>
          </cell>
          <cell r="PJ26">
            <v>0</v>
          </cell>
          <cell r="PK26">
            <v>0</v>
          </cell>
          <cell r="PL26">
            <v>0</v>
          </cell>
          <cell r="PM26">
            <v>0</v>
          </cell>
          <cell r="PN26">
            <v>0</v>
          </cell>
          <cell r="PO26">
            <v>0</v>
          </cell>
          <cell r="PP26">
            <v>0</v>
          </cell>
          <cell r="PQ26">
            <v>0</v>
          </cell>
          <cell r="PR26">
            <v>0</v>
          </cell>
          <cell r="PS26">
            <v>0</v>
          </cell>
          <cell r="PT26">
            <v>0</v>
          </cell>
          <cell r="PU26">
            <v>0</v>
          </cell>
          <cell r="PV26">
            <v>0</v>
          </cell>
          <cell r="PW26">
            <v>0</v>
          </cell>
          <cell r="PX26">
            <v>0</v>
          </cell>
          <cell r="PY26">
            <v>0</v>
          </cell>
          <cell r="PZ26">
            <v>0</v>
          </cell>
          <cell r="QA26">
            <v>0</v>
          </cell>
          <cell r="QB26">
            <v>0</v>
          </cell>
          <cell r="QC26">
            <v>0</v>
          </cell>
          <cell r="QD26">
            <v>0</v>
          </cell>
          <cell r="QE26">
            <v>0</v>
          </cell>
          <cell r="QF26">
            <v>0</v>
          </cell>
          <cell r="QG26">
            <v>0</v>
          </cell>
          <cell r="QH26">
            <v>0</v>
          </cell>
          <cell r="QI26">
            <v>0</v>
          </cell>
          <cell r="QJ26">
            <v>0</v>
          </cell>
          <cell r="QK26">
            <v>0</v>
          </cell>
          <cell r="QL26">
            <v>0</v>
          </cell>
          <cell r="QM26">
            <v>0</v>
          </cell>
          <cell r="QN26">
            <v>0</v>
          </cell>
          <cell r="QO26">
            <v>0</v>
          </cell>
          <cell r="QP26">
            <v>0</v>
          </cell>
          <cell r="QQ26">
            <v>0</v>
          </cell>
          <cell r="QR26">
            <v>0</v>
          </cell>
          <cell r="QS26">
            <v>0</v>
          </cell>
          <cell r="QT26">
            <v>0</v>
          </cell>
          <cell r="QU26">
            <v>0</v>
          </cell>
          <cell r="QV26">
            <v>0</v>
          </cell>
          <cell r="QW26">
            <v>0</v>
          </cell>
          <cell r="QX26">
            <v>0</v>
          </cell>
          <cell r="QY26">
            <v>0</v>
          </cell>
          <cell r="QZ26">
            <v>0</v>
          </cell>
          <cell r="RA26">
            <v>0</v>
          </cell>
          <cell r="RB26">
            <v>0</v>
          </cell>
          <cell r="RC26">
            <v>0</v>
          </cell>
          <cell r="RD26">
            <v>0</v>
          </cell>
          <cell r="RE26">
            <v>0</v>
          </cell>
          <cell r="RF26">
            <v>0</v>
          </cell>
          <cell r="RG26">
            <v>0</v>
          </cell>
          <cell r="RH26">
            <v>0</v>
          </cell>
          <cell r="RI26">
            <v>0</v>
          </cell>
          <cell r="RJ26">
            <v>0</v>
          </cell>
          <cell r="RK26">
            <v>0</v>
          </cell>
          <cell r="RL26">
            <v>0</v>
          </cell>
          <cell r="RM26">
            <v>0</v>
          </cell>
          <cell r="RN26">
            <v>0</v>
          </cell>
          <cell r="RO26">
            <v>0</v>
          </cell>
          <cell r="RP26">
            <v>0</v>
          </cell>
          <cell r="RQ26">
            <v>0</v>
          </cell>
          <cell r="RR26">
            <v>0</v>
          </cell>
          <cell r="RS26">
            <v>0</v>
          </cell>
          <cell r="RT26">
            <v>0</v>
          </cell>
          <cell r="RU26">
            <v>0</v>
          </cell>
          <cell r="RV26">
            <v>0</v>
          </cell>
          <cell r="RW26">
            <v>0</v>
          </cell>
          <cell r="RX26">
            <v>0</v>
          </cell>
          <cell r="RY26">
            <v>0</v>
          </cell>
          <cell r="RZ26">
            <v>0</v>
          </cell>
          <cell r="SA26">
            <v>0</v>
          </cell>
          <cell r="SB26">
            <v>0</v>
          </cell>
          <cell r="SC26">
            <v>0</v>
          </cell>
          <cell r="SD26">
            <v>0</v>
          </cell>
          <cell r="SE26">
            <v>0</v>
          </cell>
          <cell r="SF26">
            <v>0</v>
          </cell>
          <cell r="SG26">
            <v>0</v>
          </cell>
          <cell r="SH26">
            <v>0</v>
          </cell>
          <cell r="SI26">
            <v>0</v>
          </cell>
          <cell r="SJ26">
            <v>0</v>
          </cell>
          <cell r="SK26">
            <v>0</v>
          </cell>
          <cell r="SL26">
            <v>0</v>
          </cell>
          <cell r="SM26">
            <v>0</v>
          </cell>
          <cell r="SN26">
            <v>0</v>
          </cell>
          <cell r="SO26">
            <v>0</v>
          </cell>
          <cell r="SP26">
            <v>0</v>
          </cell>
          <cell r="SQ26">
            <v>0</v>
          </cell>
          <cell r="SR26">
            <v>0</v>
          </cell>
          <cell r="SS26">
            <v>0</v>
          </cell>
          <cell r="ST26">
            <v>0</v>
          </cell>
          <cell r="SU26">
            <v>0</v>
          </cell>
          <cell r="SV26">
            <v>0</v>
          </cell>
          <cell r="SW26">
            <v>0</v>
          </cell>
          <cell r="SX26">
            <v>0</v>
          </cell>
          <cell r="SY26">
            <v>0</v>
          </cell>
          <cell r="SZ26">
            <v>0</v>
          </cell>
          <cell r="TA26">
            <v>0</v>
          </cell>
          <cell r="TB26">
            <v>0</v>
          </cell>
          <cell r="TC26">
            <v>0</v>
          </cell>
          <cell r="TD26">
            <v>0</v>
          </cell>
          <cell r="TE26">
            <v>0</v>
          </cell>
          <cell r="TF26">
            <v>0</v>
          </cell>
          <cell r="TG26">
            <v>0</v>
          </cell>
          <cell r="TH26">
            <v>0</v>
          </cell>
          <cell r="TI26">
            <v>0</v>
          </cell>
          <cell r="TJ26">
            <v>0</v>
          </cell>
          <cell r="TK26">
            <v>0</v>
          </cell>
          <cell r="TL26">
            <v>0</v>
          </cell>
          <cell r="TM26">
            <v>0</v>
          </cell>
          <cell r="TN26">
            <v>0</v>
          </cell>
          <cell r="TO26">
            <v>0</v>
          </cell>
          <cell r="TP26">
            <v>0</v>
          </cell>
          <cell r="TQ26">
            <v>0</v>
          </cell>
          <cell r="TR26">
            <v>0</v>
          </cell>
          <cell r="TS26">
            <v>0</v>
          </cell>
          <cell r="TT26">
            <v>0</v>
          </cell>
          <cell r="TU26">
            <v>0</v>
          </cell>
          <cell r="TV26">
            <v>0</v>
          </cell>
          <cell r="TW26">
            <v>0</v>
          </cell>
          <cell r="TX26">
            <v>0</v>
          </cell>
          <cell r="TY26">
            <v>0</v>
          </cell>
          <cell r="TZ26">
            <v>0</v>
          </cell>
          <cell r="UA26">
            <v>0</v>
          </cell>
          <cell r="UB26">
            <v>0</v>
          </cell>
          <cell r="UC26">
            <v>0</v>
          </cell>
          <cell r="UD26">
            <v>0</v>
          </cell>
          <cell r="UE26">
            <v>0</v>
          </cell>
          <cell r="UF26">
            <v>0</v>
          </cell>
          <cell r="UG26">
            <v>0</v>
          </cell>
          <cell r="UH26">
            <v>0</v>
          </cell>
          <cell r="UI26">
            <v>0</v>
          </cell>
          <cell r="UJ26">
            <v>0</v>
          </cell>
          <cell r="UK26">
            <v>0</v>
          </cell>
          <cell r="UL26">
            <v>0</v>
          </cell>
          <cell r="UM26">
            <v>0</v>
          </cell>
          <cell r="UN26">
            <v>0</v>
          </cell>
          <cell r="UO26">
            <v>0</v>
          </cell>
          <cell r="UP26">
            <v>0</v>
          </cell>
          <cell r="UQ26">
            <v>0</v>
          </cell>
          <cell r="UR26">
            <v>0</v>
          </cell>
          <cell r="US26">
            <v>0</v>
          </cell>
          <cell r="UT26">
            <v>0</v>
          </cell>
          <cell r="UU26">
            <v>0</v>
          </cell>
          <cell r="UV26">
            <v>0</v>
          </cell>
          <cell r="UW26">
            <v>0</v>
          </cell>
          <cell r="UX26">
            <v>0</v>
          </cell>
          <cell r="UY26">
            <v>0</v>
          </cell>
          <cell r="UZ26">
            <v>0</v>
          </cell>
          <cell r="VA26">
            <v>0</v>
          </cell>
          <cell r="VB26">
            <v>0</v>
          </cell>
          <cell r="VC26">
            <v>0</v>
          </cell>
          <cell r="VD26">
            <v>0</v>
          </cell>
          <cell r="VE26">
            <v>0</v>
          </cell>
          <cell r="VF26">
            <v>0</v>
          </cell>
          <cell r="VG26">
            <v>0</v>
          </cell>
          <cell r="VH26">
            <v>0</v>
          </cell>
          <cell r="VI26">
            <v>0</v>
          </cell>
          <cell r="VJ26">
            <v>0</v>
          </cell>
          <cell r="VK26">
            <v>0</v>
          </cell>
          <cell r="VL26">
            <v>0</v>
          </cell>
          <cell r="VM26">
            <v>0</v>
          </cell>
          <cell r="VN26">
            <v>0</v>
          </cell>
          <cell r="VO26">
            <v>0</v>
          </cell>
          <cell r="VP26">
            <v>0</v>
          </cell>
          <cell r="VQ26">
            <v>0</v>
          </cell>
          <cell r="VR26">
            <v>0</v>
          </cell>
          <cell r="VS26">
            <v>0</v>
          </cell>
          <cell r="VT26">
            <v>0</v>
          </cell>
          <cell r="VU26">
            <v>0</v>
          </cell>
          <cell r="VV26">
            <v>0</v>
          </cell>
          <cell r="VW26">
            <v>0</v>
          </cell>
          <cell r="VX26">
            <v>0</v>
          </cell>
          <cell r="VY26">
            <v>0</v>
          </cell>
          <cell r="VZ26">
            <v>0</v>
          </cell>
          <cell r="WA26">
            <v>0</v>
          </cell>
          <cell r="WB26">
            <v>0</v>
          </cell>
          <cell r="WC26">
            <v>0</v>
          </cell>
          <cell r="WD26">
            <v>0</v>
          </cell>
          <cell r="WE26">
            <v>0</v>
          </cell>
          <cell r="WF26">
            <v>0</v>
          </cell>
          <cell r="WG26">
            <v>0</v>
          </cell>
          <cell r="WH26">
            <v>0</v>
          </cell>
          <cell r="WI26">
            <v>0</v>
          </cell>
          <cell r="WJ26">
            <v>0</v>
          </cell>
          <cell r="WK26">
            <v>0</v>
          </cell>
          <cell r="WL26">
            <v>0</v>
          </cell>
          <cell r="WM26">
            <v>0</v>
          </cell>
          <cell r="WN26">
            <v>0</v>
          </cell>
          <cell r="WO26">
            <v>0</v>
          </cell>
          <cell r="WP26">
            <v>0</v>
          </cell>
          <cell r="WQ26">
            <v>0</v>
          </cell>
          <cell r="WR26">
            <v>0</v>
          </cell>
          <cell r="WS26">
            <v>0</v>
          </cell>
          <cell r="WT26">
            <v>0</v>
          </cell>
          <cell r="WU26">
            <v>0</v>
          </cell>
          <cell r="WV26">
            <v>0</v>
          </cell>
          <cell r="WW26">
            <v>0</v>
          </cell>
          <cell r="WX26">
            <v>0</v>
          </cell>
          <cell r="WY26">
            <v>0</v>
          </cell>
          <cell r="WZ26">
            <v>0</v>
          </cell>
          <cell r="XA26">
            <v>0</v>
          </cell>
          <cell r="XB26">
            <v>0</v>
          </cell>
          <cell r="XC26">
            <v>0</v>
          </cell>
          <cell r="XD26">
            <v>0</v>
          </cell>
          <cell r="XE26">
            <v>0</v>
          </cell>
          <cell r="XF26">
            <v>0</v>
          </cell>
          <cell r="XG26">
            <v>0</v>
          </cell>
          <cell r="XH26">
            <v>0</v>
          </cell>
          <cell r="XI26">
            <v>0</v>
          </cell>
          <cell r="XJ26">
            <v>0</v>
          </cell>
          <cell r="XK26">
            <v>0</v>
          </cell>
          <cell r="XL26">
            <v>0</v>
          </cell>
          <cell r="XM26">
            <v>0</v>
          </cell>
          <cell r="XN26">
            <v>0</v>
          </cell>
          <cell r="XO26">
            <v>0</v>
          </cell>
          <cell r="XP26">
            <v>0</v>
          </cell>
          <cell r="XQ26">
            <v>0</v>
          </cell>
        </row>
        <row r="27">
          <cell r="C27">
            <v>0</v>
          </cell>
          <cell r="G27" t="str">
            <v>Federal Tax Co-Participation</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v>0</v>
          </cell>
          <cell r="ES27">
            <v>0</v>
          </cell>
          <cell r="ET27">
            <v>0</v>
          </cell>
          <cell r="EU27">
            <v>0</v>
          </cell>
          <cell r="EV27">
            <v>0</v>
          </cell>
          <cell r="EW27">
            <v>0</v>
          </cell>
          <cell r="EX27">
            <v>0</v>
          </cell>
          <cell r="EY27">
            <v>0</v>
          </cell>
          <cell r="EZ27">
            <v>0</v>
          </cell>
          <cell r="FA27">
            <v>0</v>
          </cell>
          <cell r="FB27">
            <v>0</v>
          </cell>
          <cell r="FC27">
            <v>0</v>
          </cell>
          <cell r="FD27">
            <v>0</v>
          </cell>
          <cell r="FE27">
            <v>0</v>
          </cell>
          <cell r="FF27">
            <v>0</v>
          </cell>
          <cell r="FG27">
            <v>0</v>
          </cell>
          <cell r="FH27">
            <v>0</v>
          </cell>
          <cell r="FI27">
            <v>0</v>
          </cell>
          <cell r="FJ27">
            <v>0</v>
          </cell>
          <cell r="FK27">
            <v>0</v>
          </cell>
          <cell r="FL27">
            <v>0</v>
          </cell>
          <cell r="FM27">
            <v>0</v>
          </cell>
          <cell r="FN27">
            <v>0</v>
          </cell>
          <cell r="FO27">
            <v>0</v>
          </cell>
          <cell r="FP27">
            <v>0</v>
          </cell>
          <cell r="FQ27">
            <v>0</v>
          </cell>
          <cell r="FR27">
            <v>0</v>
          </cell>
          <cell r="FS27">
            <v>0</v>
          </cell>
          <cell r="FT27">
            <v>0</v>
          </cell>
          <cell r="FU27">
            <v>0</v>
          </cell>
          <cell r="FV27">
            <v>0</v>
          </cell>
          <cell r="FW27">
            <v>0</v>
          </cell>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L27">
            <v>0</v>
          </cell>
          <cell r="GM27">
            <v>0</v>
          </cell>
          <cell r="GN27">
            <v>0</v>
          </cell>
          <cell r="GO27">
            <v>0</v>
          </cell>
          <cell r="GP27">
            <v>0</v>
          </cell>
          <cell r="GQ27">
            <v>0</v>
          </cell>
          <cell r="GR27">
            <v>0</v>
          </cell>
          <cell r="GS27">
            <v>0</v>
          </cell>
          <cell r="GT27">
            <v>0</v>
          </cell>
          <cell r="GU27">
            <v>0</v>
          </cell>
          <cell r="GV27">
            <v>0</v>
          </cell>
          <cell r="GW27">
            <v>0</v>
          </cell>
          <cell r="GX27">
            <v>0</v>
          </cell>
          <cell r="GY27">
            <v>0</v>
          </cell>
          <cell r="GZ27">
            <v>0</v>
          </cell>
          <cell r="HA27">
            <v>0</v>
          </cell>
          <cell r="HB27">
            <v>0</v>
          </cell>
          <cell r="HC27">
            <v>0</v>
          </cell>
          <cell r="HD27">
            <v>0</v>
          </cell>
          <cell r="HE27">
            <v>0</v>
          </cell>
          <cell r="HF27">
            <v>0</v>
          </cell>
          <cell r="HG27">
            <v>0</v>
          </cell>
          <cell r="HH27">
            <v>0</v>
          </cell>
          <cell r="HI27">
            <v>0</v>
          </cell>
          <cell r="HJ27">
            <v>0</v>
          </cell>
          <cell r="HK27">
            <v>0</v>
          </cell>
          <cell r="HL27">
            <v>0</v>
          </cell>
          <cell r="HM27">
            <v>0</v>
          </cell>
          <cell r="HN27">
            <v>0</v>
          </cell>
          <cell r="HO27">
            <v>0</v>
          </cell>
          <cell r="HP27">
            <v>0</v>
          </cell>
          <cell r="HQ27">
            <v>0</v>
          </cell>
          <cell r="HR27">
            <v>0</v>
          </cell>
          <cell r="HS27">
            <v>0</v>
          </cell>
          <cell r="HT27">
            <v>0</v>
          </cell>
          <cell r="HU27">
            <v>0</v>
          </cell>
          <cell r="HV27">
            <v>0</v>
          </cell>
          <cell r="HW27">
            <v>0</v>
          </cell>
          <cell r="HX27">
            <v>0</v>
          </cell>
          <cell r="HY27">
            <v>0</v>
          </cell>
          <cell r="HZ27">
            <v>0</v>
          </cell>
          <cell r="IA27">
            <v>0</v>
          </cell>
          <cell r="IB27">
            <v>0</v>
          </cell>
          <cell r="IC27">
            <v>0</v>
          </cell>
          <cell r="ID27">
            <v>0</v>
          </cell>
          <cell r="IE27">
            <v>0</v>
          </cell>
          <cell r="IF27">
            <v>0</v>
          </cell>
          <cell r="IG27">
            <v>0</v>
          </cell>
          <cell r="IH27">
            <v>0</v>
          </cell>
          <cell r="II27">
            <v>0</v>
          </cell>
          <cell r="IJ27">
            <v>0</v>
          </cell>
          <cell r="IK27">
            <v>0</v>
          </cell>
          <cell r="IL27">
            <v>0</v>
          </cell>
          <cell r="IM27">
            <v>0</v>
          </cell>
          <cell r="IN27">
            <v>0</v>
          </cell>
          <cell r="IO27">
            <v>0</v>
          </cell>
          <cell r="IP27">
            <v>0</v>
          </cell>
          <cell r="IQ27">
            <v>0</v>
          </cell>
          <cell r="IR27">
            <v>0</v>
          </cell>
          <cell r="IS27">
            <v>0</v>
          </cell>
          <cell r="IT27">
            <v>0</v>
          </cell>
          <cell r="IU27">
            <v>0</v>
          </cell>
          <cell r="IV27">
            <v>0</v>
          </cell>
          <cell r="IW27">
            <v>0</v>
          </cell>
          <cell r="IX27">
            <v>0</v>
          </cell>
          <cell r="IY27">
            <v>0</v>
          </cell>
          <cell r="IZ27">
            <v>0</v>
          </cell>
          <cell r="JA27">
            <v>0</v>
          </cell>
          <cell r="JB27">
            <v>0</v>
          </cell>
          <cell r="JC27">
            <v>0</v>
          </cell>
          <cell r="JD27">
            <v>0</v>
          </cell>
          <cell r="JE27">
            <v>0</v>
          </cell>
          <cell r="JF27">
            <v>0</v>
          </cell>
          <cell r="JG27">
            <v>0</v>
          </cell>
          <cell r="JH27">
            <v>0</v>
          </cell>
          <cell r="JI27">
            <v>0</v>
          </cell>
          <cell r="JJ27">
            <v>0</v>
          </cell>
          <cell r="JK27">
            <v>0</v>
          </cell>
          <cell r="JL27">
            <v>0</v>
          </cell>
          <cell r="JM27">
            <v>0</v>
          </cell>
          <cell r="JN27">
            <v>0</v>
          </cell>
          <cell r="JO27">
            <v>0</v>
          </cell>
          <cell r="JP27">
            <v>0</v>
          </cell>
          <cell r="JQ27">
            <v>0</v>
          </cell>
          <cell r="JR27">
            <v>0</v>
          </cell>
          <cell r="JS27">
            <v>0</v>
          </cell>
          <cell r="JT27">
            <v>0</v>
          </cell>
          <cell r="JU27">
            <v>0</v>
          </cell>
          <cell r="JV27">
            <v>0</v>
          </cell>
          <cell r="JW27">
            <v>0</v>
          </cell>
          <cell r="JX27">
            <v>0</v>
          </cell>
          <cell r="JY27">
            <v>0</v>
          </cell>
          <cell r="JZ27">
            <v>0</v>
          </cell>
          <cell r="KA27">
            <v>0</v>
          </cell>
          <cell r="KB27">
            <v>0</v>
          </cell>
          <cell r="KC27">
            <v>0</v>
          </cell>
          <cell r="KD27">
            <v>0</v>
          </cell>
          <cell r="KE27">
            <v>0</v>
          </cell>
          <cell r="KF27">
            <v>0</v>
          </cell>
          <cell r="KG27">
            <v>0</v>
          </cell>
          <cell r="KH27">
            <v>0</v>
          </cell>
          <cell r="KI27">
            <v>0</v>
          </cell>
          <cell r="KJ27">
            <v>0</v>
          </cell>
          <cell r="KK27">
            <v>0</v>
          </cell>
          <cell r="KL27">
            <v>0</v>
          </cell>
          <cell r="KM27">
            <v>0</v>
          </cell>
          <cell r="KN27">
            <v>0</v>
          </cell>
          <cell r="KO27">
            <v>0</v>
          </cell>
          <cell r="KP27">
            <v>0</v>
          </cell>
          <cell r="KQ27">
            <v>0</v>
          </cell>
          <cell r="KR27">
            <v>0</v>
          </cell>
          <cell r="KS27">
            <v>0</v>
          </cell>
          <cell r="KT27">
            <v>0</v>
          </cell>
          <cell r="KU27">
            <v>0</v>
          </cell>
          <cell r="KV27">
            <v>0</v>
          </cell>
          <cell r="KW27">
            <v>0</v>
          </cell>
          <cell r="KX27">
            <v>0</v>
          </cell>
          <cell r="KY27">
            <v>0</v>
          </cell>
          <cell r="KZ27">
            <v>0</v>
          </cell>
          <cell r="LA27">
            <v>0</v>
          </cell>
          <cell r="LB27">
            <v>0</v>
          </cell>
          <cell r="LC27">
            <v>0</v>
          </cell>
          <cell r="LD27">
            <v>0</v>
          </cell>
          <cell r="LE27">
            <v>0</v>
          </cell>
          <cell r="LF27">
            <v>0</v>
          </cell>
          <cell r="LG27">
            <v>0</v>
          </cell>
          <cell r="LH27">
            <v>0</v>
          </cell>
          <cell r="LI27">
            <v>0</v>
          </cell>
          <cell r="LJ27">
            <v>0</v>
          </cell>
          <cell r="LK27">
            <v>0</v>
          </cell>
          <cell r="LL27">
            <v>0</v>
          </cell>
          <cell r="LM27">
            <v>0</v>
          </cell>
          <cell r="LN27">
            <v>0</v>
          </cell>
          <cell r="LO27">
            <v>0</v>
          </cell>
          <cell r="LP27">
            <v>0</v>
          </cell>
          <cell r="LQ27">
            <v>0</v>
          </cell>
          <cell r="LR27">
            <v>0</v>
          </cell>
          <cell r="LS27">
            <v>0</v>
          </cell>
          <cell r="LT27">
            <v>0</v>
          </cell>
          <cell r="LU27">
            <v>0</v>
          </cell>
          <cell r="LV27">
            <v>0</v>
          </cell>
          <cell r="LW27">
            <v>0</v>
          </cell>
          <cell r="LX27">
            <v>0</v>
          </cell>
          <cell r="LY27">
            <v>0</v>
          </cell>
          <cell r="LZ27">
            <v>0</v>
          </cell>
          <cell r="MA27">
            <v>0</v>
          </cell>
          <cell r="MB27">
            <v>0</v>
          </cell>
          <cell r="MC27">
            <v>0</v>
          </cell>
          <cell r="MD27">
            <v>0</v>
          </cell>
          <cell r="ME27">
            <v>0</v>
          </cell>
          <cell r="MF27">
            <v>0</v>
          </cell>
          <cell r="MG27">
            <v>0</v>
          </cell>
          <cell r="MH27">
            <v>0</v>
          </cell>
          <cell r="MI27">
            <v>0</v>
          </cell>
          <cell r="MJ27">
            <v>0</v>
          </cell>
          <cell r="MK27">
            <v>0</v>
          </cell>
          <cell r="ML27">
            <v>0</v>
          </cell>
          <cell r="MM27">
            <v>0</v>
          </cell>
          <cell r="MN27">
            <v>0</v>
          </cell>
          <cell r="MO27">
            <v>0</v>
          </cell>
          <cell r="MP27">
            <v>0</v>
          </cell>
          <cell r="MQ27">
            <v>0</v>
          </cell>
          <cell r="MR27">
            <v>0</v>
          </cell>
          <cell r="MS27">
            <v>0</v>
          </cell>
          <cell r="MT27">
            <v>0</v>
          </cell>
          <cell r="MU27">
            <v>0</v>
          </cell>
          <cell r="MV27">
            <v>0</v>
          </cell>
          <cell r="MW27">
            <v>0</v>
          </cell>
          <cell r="MX27">
            <v>0</v>
          </cell>
          <cell r="MY27">
            <v>0</v>
          </cell>
          <cell r="MZ27">
            <v>0</v>
          </cell>
          <cell r="NA27">
            <v>0</v>
          </cell>
          <cell r="NB27">
            <v>0</v>
          </cell>
          <cell r="NC27">
            <v>0</v>
          </cell>
          <cell r="ND27">
            <v>0</v>
          </cell>
          <cell r="NE27">
            <v>0</v>
          </cell>
          <cell r="NF27">
            <v>0</v>
          </cell>
          <cell r="NG27">
            <v>0</v>
          </cell>
          <cell r="NH27">
            <v>0</v>
          </cell>
          <cell r="NI27">
            <v>0</v>
          </cell>
          <cell r="NJ27">
            <v>0</v>
          </cell>
          <cell r="NK27">
            <v>0</v>
          </cell>
          <cell r="NL27">
            <v>0</v>
          </cell>
          <cell r="NM27">
            <v>0</v>
          </cell>
          <cell r="NN27">
            <v>0</v>
          </cell>
          <cell r="NO27">
            <v>0</v>
          </cell>
          <cell r="NP27">
            <v>0</v>
          </cell>
          <cell r="NQ27">
            <v>0</v>
          </cell>
          <cell r="NR27">
            <v>0</v>
          </cell>
          <cell r="NS27">
            <v>0</v>
          </cell>
          <cell r="NT27">
            <v>0</v>
          </cell>
          <cell r="NU27">
            <v>0</v>
          </cell>
          <cell r="NV27">
            <v>0</v>
          </cell>
          <cell r="NW27">
            <v>0</v>
          </cell>
          <cell r="NX27">
            <v>0</v>
          </cell>
          <cell r="NY27">
            <v>0</v>
          </cell>
          <cell r="NZ27">
            <v>0</v>
          </cell>
          <cell r="OA27">
            <v>0</v>
          </cell>
          <cell r="OB27">
            <v>0</v>
          </cell>
          <cell r="OC27">
            <v>0</v>
          </cell>
          <cell r="OD27">
            <v>0</v>
          </cell>
          <cell r="OE27">
            <v>0</v>
          </cell>
          <cell r="OF27">
            <v>0</v>
          </cell>
          <cell r="OG27">
            <v>0</v>
          </cell>
          <cell r="OH27">
            <v>0</v>
          </cell>
          <cell r="OI27">
            <v>0</v>
          </cell>
          <cell r="OJ27">
            <v>0</v>
          </cell>
          <cell r="OK27">
            <v>0</v>
          </cell>
          <cell r="OL27">
            <v>0</v>
          </cell>
          <cell r="OM27">
            <v>0</v>
          </cell>
          <cell r="ON27">
            <v>0</v>
          </cell>
          <cell r="OO27">
            <v>0</v>
          </cell>
          <cell r="OP27">
            <v>0</v>
          </cell>
          <cell r="OQ27">
            <v>0</v>
          </cell>
          <cell r="OR27">
            <v>0</v>
          </cell>
          <cell r="OS27">
            <v>0</v>
          </cell>
          <cell r="OT27">
            <v>0</v>
          </cell>
          <cell r="OU27">
            <v>0</v>
          </cell>
          <cell r="OV27">
            <v>0</v>
          </cell>
          <cell r="OW27">
            <v>0</v>
          </cell>
          <cell r="OX27">
            <v>0</v>
          </cell>
          <cell r="OY27">
            <v>0</v>
          </cell>
          <cell r="OZ27">
            <v>0</v>
          </cell>
          <cell r="PA27">
            <v>0</v>
          </cell>
          <cell r="PB27">
            <v>0</v>
          </cell>
          <cell r="PC27">
            <v>0</v>
          </cell>
          <cell r="PD27">
            <v>0</v>
          </cell>
          <cell r="PE27">
            <v>0</v>
          </cell>
          <cell r="PF27">
            <v>0</v>
          </cell>
          <cell r="PG27">
            <v>0</v>
          </cell>
          <cell r="PH27">
            <v>0</v>
          </cell>
          <cell r="PI27">
            <v>0</v>
          </cell>
          <cell r="PJ27">
            <v>0</v>
          </cell>
          <cell r="PK27">
            <v>0</v>
          </cell>
          <cell r="PL27">
            <v>0</v>
          </cell>
          <cell r="PM27">
            <v>0</v>
          </cell>
          <cell r="PN27">
            <v>0</v>
          </cell>
          <cell r="PO27">
            <v>0</v>
          </cell>
          <cell r="PP27">
            <v>0</v>
          </cell>
          <cell r="PQ27">
            <v>0</v>
          </cell>
          <cell r="PR27">
            <v>0</v>
          </cell>
          <cell r="PS27">
            <v>0</v>
          </cell>
          <cell r="PT27">
            <v>0</v>
          </cell>
          <cell r="PU27">
            <v>0</v>
          </cell>
          <cell r="PV27">
            <v>0</v>
          </cell>
          <cell r="PW27">
            <v>0</v>
          </cell>
          <cell r="PX27">
            <v>0</v>
          </cell>
          <cell r="PY27">
            <v>0</v>
          </cell>
          <cell r="PZ27">
            <v>0</v>
          </cell>
          <cell r="QA27">
            <v>0</v>
          </cell>
          <cell r="QB27">
            <v>0</v>
          </cell>
          <cell r="QC27">
            <v>0</v>
          </cell>
          <cell r="QD27">
            <v>0</v>
          </cell>
          <cell r="QE27">
            <v>0</v>
          </cell>
          <cell r="QF27">
            <v>0</v>
          </cell>
          <cell r="QG27">
            <v>0</v>
          </cell>
          <cell r="QH27">
            <v>0</v>
          </cell>
          <cell r="QI27">
            <v>0</v>
          </cell>
          <cell r="QJ27">
            <v>0</v>
          </cell>
          <cell r="QK27">
            <v>0</v>
          </cell>
          <cell r="QL27">
            <v>0</v>
          </cell>
          <cell r="QM27">
            <v>0</v>
          </cell>
          <cell r="QN27">
            <v>0</v>
          </cell>
          <cell r="QO27">
            <v>0</v>
          </cell>
          <cell r="QP27">
            <v>0</v>
          </cell>
          <cell r="QQ27">
            <v>0</v>
          </cell>
          <cell r="QR27">
            <v>0</v>
          </cell>
          <cell r="QS27">
            <v>0</v>
          </cell>
          <cell r="QT27">
            <v>0</v>
          </cell>
          <cell r="QU27">
            <v>0</v>
          </cell>
          <cell r="QV27">
            <v>0</v>
          </cell>
          <cell r="QW27">
            <v>0</v>
          </cell>
          <cell r="QX27">
            <v>0</v>
          </cell>
          <cell r="QY27">
            <v>0</v>
          </cell>
          <cell r="QZ27">
            <v>0</v>
          </cell>
          <cell r="RA27">
            <v>0</v>
          </cell>
          <cell r="RB27">
            <v>0</v>
          </cell>
          <cell r="RC27">
            <v>0</v>
          </cell>
          <cell r="RD27">
            <v>0</v>
          </cell>
          <cell r="RE27">
            <v>0</v>
          </cell>
          <cell r="RF27">
            <v>0</v>
          </cell>
          <cell r="RG27">
            <v>0</v>
          </cell>
          <cell r="RH27">
            <v>0</v>
          </cell>
          <cell r="RI27">
            <v>0</v>
          </cell>
          <cell r="RJ27">
            <v>0</v>
          </cell>
          <cell r="RK27">
            <v>0</v>
          </cell>
          <cell r="RL27">
            <v>0</v>
          </cell>
          <cell r="RM27">
            <v>0</v>
          </cell>
          <cell r="RN27">
            <v>0</v>
          </cell>
          <cell r="RO27">
            <v>0</v>
          </cell>
          <cell r="RP27">
            <v>0</v>
          </cell>
          <cell r="RQ27">
            <v>0</v>
          </cell>
          <cell r="RR27">
            <v>0</v>
          </cell>
          <cell r="RS27">
            <v>0</v>
          </cell>
          <cell r="RT27">
            <v>0</v>
          </cell>
          <cell r="RU27">
            <v>0</v>
          </cell>
          <cell r="RV27">
            <v>0</v>
          </cell>
          <cell r="RW27">
            <v>0</v>
          </cell>
          <cell r="RX27">
            <v>0</v>
          </cell>
          <cell r="RY27">
            <v>0</v>
          </cell>
          <cell r="RZ27">
            <v>0</v>
          </cell>
          <cell r="SA27">
            <v>0</v>
          </cell>
          <cell r="SB27">
            <v>0</v>
          </cell>
          <cell r="SC27">
            <v>0</v>
          </cell>
          <cell r="SD27">
            <v>0</v>
          </cell>
          <cell r="SE27">
            <v>0</v>
          </cell>
          <cell r="SF27">
            <v>0</v>
          </cell>
          <cell r="SG27">
            <v>0</v>
          </cell>
          <cell r="SH27">
            <v>0</v>
          </cell>
          <cell r="SI27">
            <v>0</v>
          </cell>
          <cell r="SJ27">
            <v>0</v>
          </cell>
          <cell r="SK27">
            <v>0</v>
          </cell>
          <cell r="SL27">
            <v>0</v>
          </cell>
          <cell r="SM27">
            <v>0</v>
          </cell>
          <cell r="SN27">
            <v>0</v>
          </cell>
          <cell r="SO27">
            <v>0</v>
          </cell>
          <cell r="SP27">
            <v>0</v>
          </cell>
          <cell r="SQ27">
            <v>0</v>
          </cell>
          <cell r="SR27">
            <v>0</v>
          </cell>
          <cell r="SS27">
            <v>0</v>
          </cell>
          <cell r="ST27">
            <v>0</v>
          </cell>
          <cell r="SU27">
            <v>0</v>
          </cell>
          <cell r="SV27">
            <v>0</v>
          </cell>
          <cell r="SW27">
            <v>0</v>
          </cell>
          <cell r="SX27">
            <v>0</v>
          </cell>
          <cell r="SY27">
            <v>0</v>
          </cell>
          <cell r="SZ27">
            <v>0</v>
          </cell>
          <cell r="TA27">
            <v>0</v>
          </cell>
          <cell r="TB27">
            <v>0</v>
          </cell>
          <cell r="TC27">
            <v>0</v>
          </cell>
          <cell r="TD27">
            <v>0</v>
          </cell>
          <cell r="TE27">
            <v>0</v>
          </cell>
          <cell r="TF27">
            <v>0</v>
          </cell>
          <cell r="TG27">
            <v>0</v>
          </cell>
          <cell r="TH27">
            <v>0</v>
          </cell>
          <cell r="TI27">
            <v>0</v>
          </cell>
          <cell r="TJ27">
            <v>0</v>
          </cell>
          <cell r="TK27">
            <v>0</v>
          </cell>
          <cell r="TL27">
            <v>0</v>
          </cell>
          <cell r="TM27">
            <v>0</v>
          </cell>
          <cell r="TN27">
            <v>0</v>
          </cell>
          <cell r="TO27">
            <v>0</v>
          </cell>
          <cell r="TP27">
            <v>0</v>
          </cell>
          <cell r="TQ27">
            <v>0</v>
          </cell>
          <cell r="TR27">
            <v>0</v>
          </cell>
          <cell r="TS27">
            <v>0</v>
          </cell>
          <cell r="TT27">
            <v>0</v>
          </cell>
          <cell r="TU27">
            <v>0</v>
          </cell>
          <cell r="TV27">
            <v>0</v>
          </cell>
          <cell r="TW27">
            <v>0</v>
          </cell>
          <cell r="TX27">
            <v>0</v>
          </cell>
          <cell r="TY27">
            <v>0</v>
          </cell>
          <cell r="TZ27">
            <v>0</v>
          </cell>
          <cell r="UA27">
            <v>0</v>
          </cell>
          <cell r="UB27">
            <v>0</v>
          </cell>
          <cell r="UC27">
            <v>0</v>
          </cell>
          <cell r="UD27">
            <v>0</v>
          </cell>
          <cell r="UE27">
            <v>0</v>
          </cell>
          <cell r="UF27">
            <v>0</v>
          </cell>
          <cell r="UG27">
            <v>0</v>
          </cell>
          <cell r="UH27">
            <v>0</v>
          </cell>
          <cell r="UI27">
            <v>0</v>
          </cell>
          <cell r="UJ27">
            <v>0</v>
          </cell>
          <cell r="UK27">
            <v>0</v>
          </cell>
          <cell r="UL27">
            <v>0</v>
          </cell>
          <cell r="UM27">
            <v>0</v>
          </cell>
          <cell r="UN27">
            <v>0</v>
          </cell>
          <cell r="UO27">
            <v>0</v>
          </cell>
          <cell r="UP27">
            <v>0</v>
          </cell>
          <cell r="UQ27">
            <v>0</v>
          </cell>
          <cell r="UR27">
            <v>0</v>
          </cell>
          <cell r="US27">
            <v>0</v>
          </cell>
          <cell r="UT27">
            <v>0</v>
          </cell>
          <cell r="UU27">
            <v>0</v>
          </cell>
          <cell r="UV27">
            <v>0</v>
          </cell>
          <cell r="UW27">
            <v>0</v>
          </cell>
          <cell r="UX27">
            <v>0</v>
          </cell>
          <cell r="UY27">
            <v>0</v>
          </cell>
          <cell r="UZ27">
            <v>0</v>
          </cell>
          <cell r="VA27">
            <v>0</v>
          </cell>
          <cell r="VB27">
            <v>0</v>
          </cell>
          <cell r="VC27">
            <v>0</v>
          </cell>
          <cell r="VD27">
            <v>0</v>
          </cell>
          <cell r="VE27">
            <v>0</v>
          </cell>
          <cell r="VF27">
            <v>0</v>
          </cell>
          <cell r="VG27">
            <v>0</v>
          </cell>
          <cell r="VH27">
            <v>0</v>
          </cell>
          <cell r="VI27">
            <v>0</v>
          </cell>
          <cell r="VJ27">
            <v>0</v>
          </cell>
          <cell r="VK27">
            <v>0</v>
          </cell>
          <cell r="VL27">
            <v>0</v>
          </cell>
          <cell r="VM27">
            <v>0</v>
          </cell>
          <cell r="VN27">
            <v>0</v>
          </cell>
          <cell r="VO27">
            <v>0</v>
          </cell>
          <cell r="VP27">
            <v>0</v>
          </cell>
          <cell r="VQ27">
            <v>0</v>
          </cell>
          <cell r="VR27">
            <v>0</v>
          </cell>
          <cell r="VS27">
            <v>0</v>
          </cell>
          <cell r="VT27">
            <v>0</v>
          </cell>
          <cell r="VU27">
            <v>0</v>
          </cell>
          <cell r="VV27">
            <v>0</v>
          </cell>
          <cell r="VW27">
            <v>0</v>
          </cell>
          <cell r="VX27">
            <v>0</v>
          </cell>
          <cell r="VY27">
            <v>0</v>
          </cell>
          <cell r="VZ27">
            <v>0</v>
          </cell>
          <cell r="WA27">
            <v>0</v>
          </cell>
          <cell r="WB27">
            <v>0</v>
          </cell>
          <cell r="WC27">
            <v>0</v>
          </cell>
          <cell r="WD27">
            <v>0</v>
          </cell>
          <cell r="WE27">
            <v>0</v>
          </cell>
          <cell r="WF27">
            <v>0</v>
          </cell>
          <cell r="WG27">
            <v>0</v>
          </cell>
          <cell r="WH27">
            <v>0</v>
          </cell>
          <cell r="WI27">
            <v>0</v>
          </cell>
          <cell r="WJ27">
            <v>0</v>
          </cell>
          <cell r="WK27">
            <v>0</v>
          </cell>
          <cell r="WL27">
            <v>0</v>
          </cell>
          <cell r="WM27">
            <v>0</v>
          </cell>
          <cell r="WN27">
            <v>0</v>
          </cell>
          <cell r="WO27">
            <v>0</v>
          </cell>
          <cell r="WP27">
            <v>0</v>
          </cell>
          <cell r="WQ27">
            <v>0</v>
          </cell>
          <cell r="WR27">
            <v>0</v>
          </cell>
          <cell r="WS27">
            <v>0</v>
          </cell>
          <cell r="WT27">
            <v>0</v>
          </cell>
          <cell r="WU27">
            <v>0</v>
          </cell>
          <cell r="WV27">
            <v>0</v>
          </cell>
          <cell r="WW27">
            <v>0</v>
          </cell>
          <cell r="WX27">
            <v>0</v>
          </cell>
          <cell r="WY27">
            <v>0</v>
          </cell>
          <cell r="WZ27">
            <v>0</v>
          </cell>
          <cell r="XA27">
            <v>0</v>
          </cell>
          <cell r="XB27">
            <v>0</v>
          </cell>
          <cell r="XC27">
            <v>0</v>
          </cell>
          <cell r="XD27">
            <v>0</v>
          </cell>
          <cell r="XE27">
            <v>0</v>
          </cell>
          <cell r="XF27">
            <v>0</v>
          </cell>
          <cell r="XG27">
            <v>0</v>
          </cell>
          <cell r="XH27">
            <v>0</v>
          </cell>
          <cell r="XI27">
            <v>0</v>
          </cell>
          <cell r="XJ27">
            <v>0</v>
          </cell>
          <cell r="XK27">
            <v>0</v>
          </cell>
          <cell r="XL27">
            <v>0</v>
          </cell>
          <cell r="XM27">
            <v>0</v>
          </cell>
          <cell r="XN27">
            <v>0</v>
          </cell>
          <cell r="XO27">
            <v>0</v>
          </cell>
          <cell r="XP27">
            <v>0</v>
          </cell>
          <cell r="XQ27">
            <v>0</v>
          </cell>
        </row>
        <row r="28">
          <cell r="C28">
            <v>3.3306690738754696E-14</v>
          </cell>
          <cell r="G28" t="str">
            <v>Federal Tax Co-Participation</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D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L28">
            <v>0</v>
          </cell>
          <cell r="GM28">
            <v>0</v>
          </cell>
          <cell r="GN28">
            <v>0</v>
          </cell>
          <cell r="GO28">
            <v>0</v>
          </cell>
          <cell r="GP28">
            <v>0</v>
          </cell>
          <cell r="GQ28">
            <v>0</v>
          </cell>
          <cell r="GR28">
            <v>0</v>
          </cell>
          <cell r="GS28">
            <v>0</v>
          </cell>
          <cell r="GT28">
            <v>0</v>
          </cell>
          <cell r="GU28">
            <v>0</v>
          </cell>
          <cell r="GV28">
            <v>0</v>
          </cell>
          <cell r="GW28">
            <v>0</v>
          </cell>
          <cell r="GX28">
            <v>0</v>
          </cell>
          <cell r="GY28">
            <v>0</v>
          </cell>
          <cell r="GZ28">
            <v>0</v>
          </cell>
          <cell r="HA28">
            <v>0</v>
          </cell>
          <cell r="HB28">
            <v>0</v>
          </cell>
          <cell r="HC28">
            <v>0</v>
          </cell>
          <cell r="HD28">
            <v>0</v>
          </cell>
          <cell r="HE28">
            <v>0</v>
          </cell>
          <cell r="HF28">
            <v>0</v>
          </cell>
          <cell r="HG28">
            <v>0</v>
          </cell>
          <cell r="HH28">
            <v>0</v>
          </cell>
          <cell r="HI28">
            <v>0</v>
          </cell>
          <cell r="HJ28">
            <v>0</v>
          </cell>
          <cell r="HK28">
            <v>0</v>
          </cell>
          <cell r="HL28">
            <v>0</v>
          </cell>
          <cell r="HM28">
            <v>0</v>
          </cell>
          <cell r="HN28">
            <v>0</v>
          </cell>
          <cell r="HO28">
            <v>0</v>
          </cell>
          <cell r="HP28">
            <v>0</v>
          </cell>
          <cell r="HQ28">
            <v>0</v>
          </cell>
          <cell r="HR28">
            <v>0</v>
          </cell>
          <cell r="HS28">
            <v>0</v>
          </cell>
          <cell r="HT28">
            <v>0</v>
          </cell>
          <cell r="HU28">
            <v>0</v>
          </cell>
          <cell r="HV28">
            <v>0</v>
          </cell>
          <cell r="HW28">
            <v>0</v>
          </cell>
          <cell r="HX28">
            <v>0</v>
          </cell>
          <cell r="HY28">
            <v>0</v>
          </cell>
          <cell r="HZ28">
            <v>0</v>
          </cell>
          <cell r="IA28">
            <v>0</v>
          </cell>
          <cell r="IB28">
            <v>0</v>
          </cell>
          <cell r="IC28">
            <v>0</v>
          </cell>
          <cell r="ID28">
            <v>0</v>
          </cell>
          <cell r="IE28">
            <v>0</v>
          </cell>
          <cell r="IF28">
            <v>0</v>
          </cell>
          <cell r="IG28">
            <v>0</v>
          </cell>
          <cell r="IH28">
            <v>0</v>
          </cell>
          <cell r="II28">
            <v>0</v>
          </cell>
          <cell r="IJ28">
            <v>0</v>
          </cell>
          <cell r="IK28">
            <v>0</v>
          </cell>
          <cell r="IL28">
            <v>0</v>
          </cell>
          <cell r="IM28">
            <v>0</v>
          </cell>
          <cell r="IN28">
            <v>0</v>
          </cell>
          <cell r="IO28">
            <v>0</v>
          </cell>
          <cell r="IP28">
            <v>0</v>
          </cell>
          <cell r="IQ28">
            <v>0</v>
          </cell>
          <cell r="IR28">
            <v>0</v>
          </cell>
          <cell r="IS28">
            <v>0</v>
          </cell>
          <cell r="IT28">
            <v>0</v>
          </cell>
          <cell r="IU28">
            <v>0</v>
          </cell>
          <cell r="IV28">
            <v>0</v>
          </cell>
          <cell r="IW28">
            <v>0</v>
          </cell>
          <cell r="IX28">
            <v>0</v>
          </cell>
          <cell r="IY28">
            <v>0</v>
          </cell>
          <cell r="IZ28">
            <v>0</v>
          </cell>
          <cell r="JA28">
            <v>0</v>
          </cell>
          <cell r="JB28">
            <v>0</v>
          </cell>
          <cell r="JC28">
            <v>0</v>
          </cell>
          <cell r="JD28">
            <v>0</v>
          </cell>
          <cell r="JE28">
            <v>0</v>
          </cell>
          <cell r="JF28">
            <v>0</v>
          </cell>
          <cell r="JG28">
            <v>0</v>
          </cell>
          <cell r="JH28">
            <v>0</v>
          </cell>
          <cell r="JI28">
            <v>0</v>
          </cell>
          <cell r="JJ28">
            <v>0</v>
          </cell>
          <cell r="JK28">
            <v>0</v>
          </cell>
          <cell r="JL28">
            <v>0</v>
          </cell>
          <cell r="JM28">
            <v>0</v>
          </cell>
          <cell r="JN28">
            <v>0</v>
          </cell>
          <cell r="JO28">
            <v>0</v>
          </cell>
          <cell r="JP28">
            <v>0</v>
          </cell>
          <cell r="JQ28">
            <v>0</v>
          </cell>
          <cell r="JR28">
            <v>0</v>
          </cell>
          <cell r="JS28">
            <v>0</v>
          </cell>
          <cell r="JT28">
            <v>0</v>
          </cell>
          <cell r="JU28">
            <v>0</v>
          </cell>
          <cell r="JV28">
            <v>0</v>
          </cell>
          <cell r="JW28">
            <v>0</v>
          </cell>
          <cell r="JX28">
            <v>0</v>
          </cell>
          <cell r="JY28">
            <v>0</v>
          </cell>
          <cell r="JZ28">
            <v>0</v>
          </cell>
          <cell r="KA28">
            <v>0</v>
          </cell>
          <cell r="KB28">
            <v>0</v>
          </cell>
          <cell r="KC28">
            <v>0</v>
          </cell>
          <cell r="KD28">
            <v>0</v>
          </cell>
          <cell r="KE28">
            <v>0</v>
          </cell>
          <cell r="KF28">
            <v>0</v>
          </cell>
          <cell r="KG28">
            <v>0</v>
          </cell>
          <cell r="KH28">
            <v>0</v>
          </cell>
          <cell r="KI28">
            <v>0</v>
          </cell>
          <cell r="KJ28">
            <v>0</v>
          </cell>
          <cell r="KK28">
            <v>0</v>
          </cell>
          <cell r="KL28">
            <v>0</v>
          </cell>
          <cell r="KM28">
            <v>0</v>
          </cell>
          <cell r="KN28">
            <v>0</v>
          </cell>
          <cell r="KO28">
            <v>0</v>
          </cell>
          <cell r="KP28">
            <v>0</v>
          </cell>
          <cell r="KQ28">
            <v>0</v>
          </cell>
          <cell r="KR28">
            <v>0</v>
          </cell>
          <cell r="KS28">
            <v>0</v>
          </cell>
          <cell r="KT28">
            <v>0</v>
          </cell>
          <cell r="KU28">
            <v>0</v>
          </cell>
          <cell r="KV28">
            <v>0</v>
          </cell>
          <cell r="KW28">
            <v>0</v>
          </cell>
          <cell r="KX28">
            <v>0</v>
          </cell>
          <cell r="KY28">
            <v>0</v>
          </cell>
          <cell r="KZ28">
            <v>0</v>
          </cell>
          <cell r="LA28">
            <v>0</v>
          </cell>
          <cell r="LB28">
            <v>0</v>
          </cell>
          <cell r="LC28">
            <v>0</v>
          </cell>
          <cell r="LD28">
            <v>0</v>
          </cell>
          <cell r="LE28">
            <v>0</v>
          </cell>
          <cell r="LF28">
            <v>0</v>
          </cell>
          <cell r="LG28">
            <v>0</v>
          </cell>
          <cell r="LH28">
            <v>0</v>
          </cell>
          <cell r="LI28">
            <v>0</v>
          </cell>
          <cell r="LJ28">
            <v>0</v>
          </cell>
          <cell r="LK28">
            <v>0</v>
          </cell>
          <cell r="LL28">
            <v>0</v>
          </cell>
          <cell r="LM28">
            <v>0</v>
          </cell>
          <cell r="LN28">
            <v>0</v>
          </cell>
          <cell r="LO28">
            <v>0</v>
          </cell>
          <cell r="LP28">
            <v>0</v>
          </cell>
          <cell r="LQ28">
            <v>0</v>
          </cell>
          <cell r="LR28">
            <v>0</v>
          </cell>
          <cell r="LS28">
            <v>0</v>
          </cell>
          <cell r="LT28">
            <v>0</v>
          </cell>
          <cell r="LU28">
            <v>0</v>
          </cell>
          <cell r="LV28">
            <v>0</v>
          </cell>
          <cell r="LW28">
            <v>0</v>
          </cell>
          <cell r="LX28">
            <v>0</v>
          </cell>
          <cell r="LY28">
            <v>0</v>
          </cell>
          <cell r="LZ28">
            <v>0</v>
          </cell>
          <cell r="MA28">
            <v>0</v>
          </cell>
          <cell r="MB28">
            <v>0</v>
          </cell>
          <cell r="MC28">
            <v>0</v>
          </cell>
          <cell r="MD28">
            <v>0</v>
          </cell>
          <cell r="ME28">
            <v>0</v>
          </cell>
          <cell r="MF28">
            <v>0</v>
          </cell>
          <cell r="MG28">
            <v>0</v>
          </cell>
          <cell r="MH28">
            <v>0</v>
          </cell>
          <cell r="MI28">
            <v>0</v>
          </cell>
          <cell r="MJ28">
            <v>0</v>
          </cell>
          <cell r="MK28">
            <v>0</v>
          </cell>
          <cell r="ML28">
            <v>0</v>
          </cell>
          <cell r="MM28">
            <v>0</v>
          </cell>
          <cell r="MN28">
            <v>0</v>
          </cell>
          <cell r="MO28">
            <v>0</v>
          </cell>
          <cell r="MP28">
            <v>0</v>
          </cell>
          <cell r="MQ28">
            <v>0</v>
          </cell>
          <cell r="MR28">
            <v>0</v>
          </cell>
          <cell r="MS28">
            <v>0</v>
          </cell>
          <cell r="MT28">
            <v>0</v>
          </cell>
          <cell r="MU28">
            <v>0</v>
          </cell>
          <cell r="MV28">
            <v>0</v>
          </cell>
          <cell r="MW28">
            <v>0</v>
          </cell>
          <cell r="MX28">
            <v>0</v>
          </cell>
          <cell r="MY28">
            <v>0</v>
          </cell>
          <cell r="MZ28">
            <v>0</v>
          </cell>
          <cell r="NA28">
            <v>0</v>
          </cell>
          <cell r="NB28">
            <v>0</v>
          </cell>
          <cell r="NC28">
            <v>0</v>
          </cell>
          <cell r="ND28">
            <v>0</v>
          </cell>
          <cell r="NE28">
            <v>0</v>
          </cell>
          <cell r="NF28">
            <v>0</v>
          </cell>
          <cell r="NG28">
            <v>0</v>
          </cell>
          <cell r="NH28">
            <v>0</v>
          </cell>
          <cell r="NI28">
            <v>0</v>
          </cell>
          <cell r="NJ28">
            <v>0</v>
          </cell>
          <cell r="NK28">
            <v>0</v>
          </cell>
          <cell r="NL28">
            <v>0</v>
          </cell>
          <cell r="NM28">
            <v>0</v>
          </cell>
          <cell r="NN28">
            <v>0</v>
          </cell>
          <cell r="NO28">
            <v>0</v>
          </cell>
          <cell r="NP28">
            <v>0</v>
          </cell>
          <cell r="NQ28">
            <v>0</v>
          </cell>
          <cell r="NR28">
            <v>0</v>
          </cell>
          <cell r="NS28">
            <v>0</v>
          </cell>
          <cell r="NT28">
            <v>0</v>
          </cell>
          <cell r="NU28">
            <v>0</v>
          </cell>
          <cell r="NV28">
            <v>0</v>
          </cell>
          <cell r="NW28">
            <v>0</v>
          </cell>
          <cell r="NX28">
            <v>0</v>
          </cell>
          <cell r="NY28">
            <v>0</v>
          </cell>
          <cell r="NZ28">
            <v>0</v>
          </cell>
          <cell r="OA28">
            <v>0</v>
          </cell>
          <cell r="OB28">
            <v>0</v>
          </cell>
          <cell r="OC28">
            <v>0</v>
          </cell>
          <cell r="OD28">
            <v>0</v>
          </cell>
          <cell r="OE28">
            <v>0</v>
          </cell>
          <cell r="OF28">
            <v>0</v>
          </cell>
          <cell r="OG28">
            <v>0</v>
          </cell>
          <cell r="OH28">
            <v>0</v>
          </cell>
          <cell r="OI28">
            <v>0</v>
          </cell>
          <cell r="OJ28">
            <v>0</v>
          </cell>
          <cell r="OK28">
            <v>0</v>
          </cell>
          <cell r="OL28">
            <v>0</v>
          </cell>
          <cell r="OM28">
            <v>0</v>
          </cell>
          <cell r="ON28">
            <v>0</v>
          </cell>
          <cell r="OO28">
            <v>0</v>
          </cell>
          <cell r="OP28">
            <v>0</v>
          </cell>
          <cell r="OQ28">
            <v>0</v>
          </cell>
          <cell r="OR28">
            <v>0</v>
          </cell>
          <cell r="OS28">
            <v>0</v>
          </cell>
          <cell r="OT28">
            <v>0</v>
          </cell>
          <cell r="OU28">
            <v>0</v>
          </cell>
          <cell r="OV28">
            <v>0</v>
          </cell>
          <cell r="OW28">
            <v>0</v>
          </cell>
          <cell r="OX28">
            <v>0</v>
          </cell>
          <cell r="OY28">
            <v>0</v>
          </cell>
          <cell r="OZ28">
            <v>0</v>
          </cell>
          <cell r="PA28">
            <v>0</v>
          </cell>
          <cell r="PB28">
            <v>0</v>
          </cell>
          <cell r="PC28">
            <v>0</v>
          </cell>
          <cell r="PD28">
            <v>0</v>
          </cell>
          <cell r="PE28">
            <v>0</v>
          </cell>
          <cell r="PF28">
            <v>0</v>
          </cell>
          <cell r="PG28">
            <v>0</v>
          </cell>
          <cell r="PH28">
            <v>0</v>
          </cell>
          <cell r="PI28">
            <v>0</v>
          </cell>
          <cell r="PJ28">
            <v>0</v>
          </cell>
          <cell r="PK28">
            <v>0</v>
          </cell>
          <cell r="PL28">
            <v>0</v>
          </cell>
          <cell r="PM28">
            <v>0</v>
          </cell>
          <cell r="PN28">
            <v>0</v>
          </cell>
          <cell r="PO28">
            <v>0</v>
          </cell>
          <cell r="PP28">
            <v>0</v>
          </cell>
          <cell r="PQ28">
            <v>0</v>
          </cell>
          <cell r="PR28">
            <v>0</v>
          </cell>
          <cell r="PS28">
            <v>0</v>
          </cell>
          <cell r="PT28">
            <v>0</v>
          </cell>
          <cell r="PU28">
            <v>0</v>
          </cell>
          <cell r="PV28">
            <v>0</v>
          </cell>
          <cell r="PW28">
            <v>0</v>
          </cell>
          <cell r="PX28">
            <v>0</v>
          </cell>
          <cell r="PY28">
            <v>0</v>
          </cell>
          <cell r="PZ28">
            <v>0</v>
          </cell>
          <cell r="QA28">
            <v>0</v>
          </cell>
          <cell r="QB28">
            <v>0</v>
          </cell>
          <cell r="QC28">
            <v>0</v>
          </cell>
          <cell r="QD28">
            <v>0</v>
          </cell>
          <cell r="QE28">
            <v>0</v>
          </cell>
          <cell r="QF28">
            <v>0</v>
          </cell>
          <cell r="QG28">
            <v>0</v>
          </cell>
          <cell r="QH28">
            <v>0</v>
          </cell>
          <cell r="QI28">
            <v>0</v>
          </cell>
          <cell r="QJ28">
            <v>0</v>
          </cell>
          <cell r="QK28">
            <v>0</v>
          </cell>
          <cell r="QL28">
            <v>0</v>
          </cell>
          <cell r="QM28">
            <v>0</v>
          </cell>
          <cell r="QN28">
            <v>0</v>
          </cell>
          <cell r="QO28">
            <v>0</v>
          </cell>
          <cell r="QP28">
            <v>0</v>
          </cell>
          <cell r="QQ28">
            <v>0</v>
          </cell>
          <cell r="QR28">
            <v>0</v>
          </cell>
          <cell r="QS28">
            <v>0</v>
          </cell>
          <cell r="QT28">
            <v>0</v>
          </cell>
          <cell r="QU28">
            <v>0</v>
          </cell>
          <cell r="QV28">
            <v>0</v>
          </cell>
          <cell r="QW28">
            <v>0</v>
          </cell>
          <cell r="QX28">
            <v>0</v>
          </cell>
          <cell r="QY28">
            <v>0</v>
          </cell>
          <cell r="QZ28">
            <v>0</v>
          </cell>
          <cell r="RA28">
            <v>0</v>
          </cell>
          <cell r="RB28">
            <v>0</v>
          </cell>
          <cell r="RC28">
            <v>0</v>
          </cell>
          <cell r="RD28">
            <v>0</v>
          </cell>
          <cell r="RE28">
            <v>0</v>
          </cell>
          <cell r="RF28">
            <v>0</v>
          </cell>
          <cell r="RG28">
            <v>0</v>
          </cell>
          <cell r="RH28">
            <v>0</v>
          </cell>
          <cell r="RI28">
            <v>0</v>
          </cell>
          <cell r="RJ28">
            <v>0</v>
          </cell>
          <cell r="RK28">
            <v>0</v>
          </cell>
          <cell r="RL28">
            <v>0</v>
          </cell>
          <cell r="RM28">
            <v>0</v>
          </cell>
          <cell r="RN28">
            <v>0</v>
          </cell>
          <cell r="RO28">
            <v>0</v>
          </cell>
          <cell r="RP28">
            <v>0</v>
          </cell>
          <cell r="RQ28">
            <v>0</v>
          </cell>
          <cell r="RR28">
            <v>0</v>
          </cell>
          <cell r="RS28">
            <v>0</v>
          </cell>
          <cell r="RT28">
            <v>0</v>
          </cell>
          <cell r="RU28">
            <v>0</v>
          </cell>
          <cell r="RV28">
            <v>0</v>
          </cell>
          <cell r="RW28">
            <v>0</v>
          </cell>
          <cell r="RX28">
            <v>0</v>
          </cell>
          <cell r="RY28">
            <v>0</v>
          </cell>
          <cell r="RZ28">
            <v>0</v>
          </cell>
          <cell r="SA28">
            <v>0</v>
          </cell>
          <cell r="SB28">
            <v>0</v>
          </cell>
          <cell r="SC28">
            <v>0</v>
          </cell>
          <cell r="SD28">
            <v>0</v>
          </cell>
          <cell r="SE28">
            <v>0</v>
          </cell>
          <cell r="SF28">
            <v>0</v>
          </cell>
          <cell r="SG28">
            <v>0</v>
          </cell>
          <cell r="SH28">
            <v>0</v>
          </cell>
          <cell r="SI28">
            <v>0</v>
          </cell>
          <cell r="SJ28">
            <v>0</v>
          </cell>
          <cell r="SK28">
            <v>0</v>
          </cell>
          <cell r="SL28">
            <v>0</v>
          </cell>
          <cell r="SM28">
            <v>0</v>
          </cell>
          <cell r="SN28">
            <v>0</v>
          </cell>
          <cell r="SO28">
            <v>0</v>
          </cell>
          <cell r="SP28">
            <v>0</v>
          </cell>
          <cell r="SQ28">
            <v>0</v>
          </cell>
          <cell r="SR28">
            <v>0</v>
          </cell>
          <cell r="SS28">
            <v>0</v>
          </cell>
          <cell r="ST28">
            <v>0</v>
          </cell>
          <cell r="SU28">
            <v>0</v>
          </cell>
          <cell r="SV28">
            <v>0</v>
          </cell>
          <cell r="SW28">
            <v>0</v>
          </cell>
          <cell r="SX28">
            <v>0</v>
          </cell>
          <cell r="SY28">
            <v>0</v>
          </cell>
          <cell r="SZ28">
            <v>0</v>
          </cell>
          <cell r="TA28">
            <v>0</v>
          </cell>
          <cell r="TB28">
            <v>0</v>
          </cell>
          <cell r="TC28">
            <v>0</v>
          </cell>
          <cell r="TD28">
            <v>0</v>
          </cell>
          <cell r="TE28">
            <v>0</v>
          </cell>
          <cell r="TF28">
            <v>0</v>
          </cell>
          <cell r="TG28">
            <v>0</v>
          </cell>
          <cell r="TH28">
            <v>0</v>
          </cell>
          <cell r="TI28">
            <v>0</v>
          </cell>
          <cell r="TJ28">
            <v>0</v>
          </cell>
          <cell r="TK28">
            <v>0</v>
          </cell>
          <cell r="TL28">
            <v>0</v>
          </cell>
          <cell r="TM28">
            <v>0</v>
          </cell>
          <cell r="TN28">
            <v>0</v>
          </cell>
          <cell r="TO28">
            <v>0</v>
          </cell>
          <cell r="TP28">
            <v>0</v>
          </cell>
          <cell r="TQ28">
            <v>0</v>
          </cell>
          <cell r="TR28">
            <v>0</v>
          </cell>
          <cell r="TS28">
            <v>0</v>
          </cell>
          <cell r="TT28">
            <v>0</v>
          </cell>
          <cell r="TU28">
            <v>0</v>
          </cell>
          <cell r="TV28">
            <v>0</v>
          </cell>
          <cell r="TW28">
            <v>0</v>
          </cell>
          <cell r="TX28">
            <v>0</v>
          </cell>
          <cell r="TY28">
            <v>0</v>
          </cell>
          <cell r="TZ28">
            <v>0</v>
          </cell>
          <cell r="UA28">
            <v>0</v>
          </cell>
          <cell r="UB28">
            <v>0</v>
          </cell>
          <cell r="UC28">
            <v>0</v>
          </cell>
          <cell r="UD28">
            <v>0</v>
          </cell>
          <cell r="UE28">
            <v>0</v>
          </cell>
          <cell r="UF28">
            <v>0</v>
          </cell>
          <cell r="UG28">
            <v>0</v>
          </cell>
          <cell r="UH28">
            <v>0</v>
          </cell>
          <cell r="UI28">
            <v>0</v>
          </cell>
          <cell r="UJ28">
            <v>0</v>
          </cell>
          <cell r="UK28">
            <v>0</v>
          </cell>
          <cell r="UL28">
            <v>0</v>
          </cell>
          <cell r="UM28">
            <v>0</v>
          </cell>
          <cell r="UN28">
            <v>0</v>
          </cell>
          <cell r="UO28">
            <v>0</v>
          </cell>
          <cell r="UP28">
            <v>0</v>
          </cell>
          <cell r="UQ28">
            <v>0</v>
          </cell>
          <cell r="UR28">
            <v>0</v>
          </cell>
          <cell r="US28">
            <v>0</v>
          </cell>
          <cell r="UT28">
            <v>0</v>
          </cell>
          <cell r="UU28">
            <v>0</v>
          </cell>
          <cell r="UV28">
            <v>0</v>
          </cell>
          <cell r="UW28">
            <v>0</v>
          </cell>
          <cell r="UX28">
            <v>0</v>
          </cell>
          <cell r="UY28">
            <v>0</v>
          </cell>
          <cell r="UZ28">
            <v>0</v>
          </cell>
          <cell r="VA28">
            <v>0</v>
          </cell>
          <cell r="VB28">
            <v>0</v>
          </cell>
          <cell r="VC28">
            <v>0</v>
          </cell>
          <cell r="VD28">
            <v>0</v>
          </cell>
          <cell r="VE28">
            <v>0</v>
          </cell>
          <cell r="VF28">
            <v>0</v>
          </cell>
          <cell r="VG28">
            <v>0</v>
          </cell>
          <cell r="VH28">
            <v>0</v>
          </cell>
          <cell r="VI28">
            <v>0</v>
          </cell>
          <cell r="VJ28">
            <v>0</v>
          </cell>
          <cell r="VK28">
            <v>0</v>
          </cell>
          <cell r="VL28">
            <v>0</v>
          </cell>
          <cell r="VM28">
            <v>0</v>
          </cell>
          <cell r="VN28">
            <v>0</v>
          </cell>
          <cell r="VO28">
            <v>0</v>
          </cell>
          <cell r="VP28">
            <v>0</v>
          </cell>
          <cell r="VQ28">
            <v>0</v>
          </cell>
          <cell r="VR28">
            <v>0</v>
          </cell>
          <cell r="VS28">
            <v>0</v>
          </cell>
          <cell r="VT28">
            <v>0</v>
          </cell>
          <cell r="VU28">
            <v>0</v>
          </cell>
          <cell r="VV28">
            <v>0</v>
          </cell>
          <cell r="VW28">
            <v>0</v>
          </cell>
          <cell r="VX28">
            <v>0</v>
          </cell>
          <cell r="VY28">
            <v>0</v>
          </cell>
          <cell r="VZ28">
            <v>0</v>
          </cell>
          <cell r="WA28">
            <v>0</v>
          </cell>
          <cell r="WB28">
            <v>0</v>
          </cell>
          <cell r="WC28">
            <v>0</v>
          </cell>
          <cell r="WD28">
            <v>0</v>
          </cell>
          <cell r="WE28">
            <v>0</v>
          </cell>
          <cell r="WF28">
            <v>0</v>
          </cell>
          <cell r="WG28">
            <v>0</v>
          </cell>
          <cell r="WH28">
            <v>0</v>
          </cell>
          <cell r="WI28">
            <v>0</v>
          </cell>
          <cell r="WJ28">
            <v>0</v>
          </cell>
          <cell r="WK28">
            <v>0</v>
          </cell>
          <cell r="WL28">
            <v>0</v>
          </cell>
          <cell r="WM28">
            <v>0</v>
          </cell>
          <cell r="WN28">
            <v>0</v>
          </cell>
          <cell r="WO28">
            <v>0</v>
          </cell>
          <cell r="WP28">
            <v>0</v>
          </cell>
          <cell r="WQ28">
            <v>0</v>
          </cell>
          <cell r="WR28">
            <v>0</v>
          </cell>
          <cell r="WS28">
            <v>0</v>
          </cell>
          <cell r="WT28">
            <v>0</v>
          </cell>
          <cell r="WU28">
            <v>0</v>
          </cell>
          <cell r="WV28">
            <v>0</v>
          </cell>
          <cell r="WW28">
            <v>0</v>
          </cell>
          <cell r="WX28">
            <v>0</v>
          </cell>
          <cell r="WY28">
            <v>0</v>
          </cell>
          <cell r="WZ28">
            <v>0</v>
          </cell>
          <cell r="XA28">
            <v>0</v>
          </cell>
          <cell r="XB28">
            <v>0</v>
          </cell>
          <cell r="XC28">
            <v>0</v>
          </cell>
          <cell r="XD28">
            <v>0</v>
          </cell>
          <cell r="XE28">
            <v>0</v>
          </cell>
          <cell r="XF28">
            <v>0</v>
          </cell>
          <cell r="XG28">
            <v>0</v>
          </cell>
          <cell r="XH28">
            <v>0</v>
          </cell>
          <cell r="XI28">
            <v>0</v>
          </cell>
          <cell r="XJ28">
            <v>0</v>
          </cell>
          <cell r="XK28">
            <v>0</v>
          </cell>
          <cell r="XL28">
            <v>0</v>
          </cell>
          <cell r="XM28">
            <v>0</v>
          </cell>
          <cell r="XN28">
            <v>0</v>
          </cell>
          <cell r="XO28">
            <v>0</v>
          </cell>
          <cell r="XP28">
            <v>0</v>
          </cell>
          <cell r="XQ28">
            <v>0</v>
          </cell>
        </row>
        <row r="29">
          <cell r="C29">
            <v>0</v>
          </cell>
          <cell r="G29" t="str">
            <v>Federal Tax Co-Participation</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v>0</v>
          </cell>
          <cell r="EZ29">
            <v>0</v>
          </cell>
          <cell r="FA29">
            <v>0</v>
          </cell>
          <cell r="FB29">
            <v>0</v>
          </cell>
          <cell r="FC29">
            <v>0</v>
          </cell>
          <cell r="FD29">
            <v>0</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L29">
            <v>0</v>
          </cell>
          <cell r="GM29">
            <v>0</v>
          </cell>
          <cell r="GN29">
            <v>0</v>
          </cell>
          <cell r="GO29">
            <v>0</v>
          </cell>
          <cell r="GP29">
            <v>0</v>
          </cell>
          <cell r="GQ29">
            <v>0</v>
          </cell>
          <cell r="GR29">
            <v>0</v>
          </cell>
          <cell r="GS29">
            <v>0</v>
          </cell>
          <cell r="GT29">
            <v>0</v>
          </cell>
          <cell r="GU29">
            <v>0</v>
          </cell>
          <cell r="GV29">
            <v>0</v>
          </cell>
          <cell r="GW29">
            <v>0</v>
          </cell>
          <cell r="GX29">
            <v>0</v>
          </cell>
          <cell r="GY29">
            <v>0</v>
          </cell>
          <cell r="GZ29">
            <v>0</v>
          </cell>
          <cell r="HA29">
            <v>0</v>
          </cell>
          <cell r="HB29">
            <v>0</v>
          </cell>
          <cell r="HC29">
            <v>0</v>
          </cell>
          <cell r="HD29">
            <v>0</v>
          </cell>
          <cell r="HE29">
            <v>0</v>
          </cell>
          <cell r="HF29">
            <v>0</v>
          </cell>
          <cell r="HG29">
            <v>0</v>
          </cell>
          <cell r="HH29">
            <v>0</v>
          </cell>
          <cell r="HI29">
            <v>0</v>
          </cell>
          <cell r="HJ29">
            <v>0</v>
          </cell>
          <cell r="HK29">
            <v>0</v>
          </cell>
          <cell r="HL29">
            <v>0</v>
          </cell>
          <cell r="HM29">
            <v>0</v>
          </cell>
          <cell r="HN29">
            <v>0</v>
          </cell>
          <cell r="HO29">
            <v>0</v>
          </cell>
          <cell r="HP29">
            <v>0</v>
          </cell>
          <cell r="HQ29">
            <v>0</v>
          </cell>
          <cell r="HR29">
            <v>0</v>
          </cell>
          <cell r="HS29">
            <v>0</v>
          </cell>
          <cell r="HT29">
            <v>0</v>
          </cell>
          <cell r="HU29">
            <v>0</v>
          </cell>
          <cell r="HV29">
            <v>0</v>
          </cell>
          <cell r="HW29">
            <v>0</v>
          </cell>
          <cell r="HX29">
            <v>0</v>
          </cell>
          <cell r="HY29">
            <v>0</v>
          </cell>
          <cell r="HZ29">
            <v>0</v>
          </cell>
          <cell r="IA29">
            <v>0</v>
          </cell>
          <cell r="IB29">
            <v>0</v>
          </cell>
          <cell r="IC29">
            <v>0</v>
          </cell>
          <cell r="ID29">
            <v>0</v>
          </cell>
          <cell r="IE29">
            <v>0</v>
          </cell>
          <cell r="IF29">
            <v>0</v>
          </cell>
          <cell r="IG29">
            <v>0</v>
          </cell>
          <cell r="IH29">
            <v>0</v>
          </cell>
          <cell r="II29">
            <v>0</v>
          </cell>
          <cell r="IJ29">
            <v>0</v>
          </cell>
          <cell r="IK29">
            <v>0</v>
          </cell>
          <cell r="IL29">
            <v>0</v>
          </cell>
          <cell r="IM29">
            <v>0</v>
          </cell>
          <cell r="IN29">
            <v>0</v>
          </cell>
          <cell r="IO29">
            <v>0</v>
          </cell>
          <cell r="IP29">
            <v>0</v>
          </cell>
          <cell r="IQ29">
            <v>0</v>
          </cell>
          <cell r="IR29">
            <v>0</v>
          </cell>
          <cell r="IS29">
            <v>0</v>
          </cell>
          <cell r="IT29">
            <v>0</v>
          </cell>
          <cell r="IU29">
            <v>0</v>
          </cell>
          <cell r="IV29">
            <v>0</v>
          </cell>
          <cell r="IW29">
            <v>0</v>
          </cell>
          <cell r="IX29">
            <v>0</v>
          </cell>
          <cell r="IY29">
            <v>0</v>
          </cell>
          <cell r="IZ29">
            <v>0</v>
          </cell>
          <cell r="JA29">
            <v>0</v>
          </cell>
          <cell r="JB29">
            <v>0</v>
          </cell>
          <cell r="JC29">
            <v>0</v>
          </cell>
          <cell r="JD29">
            <v>0</v>
          </cell>
          <cell r="JE29">
            <v>0</v>
          </cell>
          <cell r="JF29">
            <v>0</v>
          </cell>
          <cell r="JG29">
            <v>0</v>
          </cell>
          <cell r="JH29">
            <v>0</v>
          </cell>
          <cell r="JI29">
            <v>0</v>
          </cell>
          <cell r="JJ29">
            <v>0</v>
          </cell>
          <cell r="JK29">
            <v>0</v>
          </cell>
          <cell r="JL29">
            <v>0</v>
          </cell>
          <cell r="JM29">
            <v>0</v>
          </cell>
          <cell r="JN29">
            <v>0</v>
          </cell>
          <cell r="JO29">
            <v>0</v>
          </cell>
          <cell r="JP29">
            <v>0</v>
          </cell>
          <cell r="JQ29">
            <v>0</v>
          </cell>
          <cell r="JR29">
            <v>0</v>
          </cell>
          <cell r="JS29">
            <v>0</v>
          </cell>
          <cell r="JT29">
            <v>0</v>
          </cell>
          <cell r="JU29">
            <v>0</v>
          </cell>
          <cell r="JV29">
            <v>0</v>
          </cell>
          <cell r="JW29">
            <v>0</v>
          </cell>
          <cell r="JX29">
            <v>0</v>
          </cell>
          <cell r="JY29">
            <v>0</v>
          </cell>
          <cell r="JZ29">
            <v>0</v>
          </cell>
          <cell r="KA29">
            <v>0</v>
          </cell>
          <cell r="KB29">
            <v>0</v>
          </cell>
          <cell r="KC29">
            <v>0</v>
          </cell>
          <cell r="KD29">
            <v>0</v>
          </cell>
          <cell r="KE29">
            <v>0</v>
          </cell>
          <cell r="KF29">
            <v>0</v>
          </cell>
          <cell r="KG29">
            <v>0</v>
          </cell>
          <cell r="KH29">
            <v>0</v>
          </cell>
          <cell r="KI29">
            <v>0</v>
          </cell>
          <cell r="KJ29">
            <v>0</v>
          </cell>
          <cell r="KK29">
            <v>0</v>
          </cell>
          <cell r="KL29">
            <v>0</v>
          </cell>
          <cell r="KM29">
            <v>0</v>
          </cell>
          <cell r="KN29">
            <v>0</v>
          </cell>
          <cell r="KO29">
            <v>0</v>
          </cell>
          <cell r="KP29">
            <v>0</v>
          </cell>
          <cell r="KQ29">
            <v>0</v>
          </cell>
          <cell r="KR29">
            <v>0</v>
          </cell>
          <cell r="KS29">
            <v>0</v>
          </cell>
          <cell r="KT29">
            <v>0</v>
          </cell>
          <cell r="KU29">
            <v>0</v>
          </cell>
          <cell r="KV29">
            <v>0</v>
          </cell>
          <cell r="KW29">
            <v>0</v>
          </cell>
          <cell r="KX29">
            <v>0</v>
          </cell>
          <cell r="KY29">
            <v>0</v>
          </cell>
          <cell r="KZ29">
            <v>0</v>
          </cell>
          <cell r="LA29">
            <v>0</v>
          </cell>
          <cell r="LB29">
            <v>0</v>
          </cell>
          <cell r="LC29">
            <v>0</v>
          </cell>
          <cell r="LD29">
            <v>0</v>
          </cell>
          <cell r="LE29">
            <v>0</v>
          </cell>
          <cell r="LF29">
            <v>0</v>
          </cell>
          <cell r="LG29">
            <v>0</v>
          </cell>
          <cell r="LH29">
            <v>0</v>
          </cell>
          <cell r="LI29">
            <v>0</v>
          </cell>
          <cell r="LJ29">
            <v>0</v>
          </cell>
          <cell r="LK29">
            <v>0</v>
          </cell>
          <cell r="LL29">
            <v>0</v>
          </cell>
          <cell r="LM29">
            <v>0</v>
          </cell>
          <cell r="LN29">
            <v>0</v>
          </cell>
          <cell r="LO29">
            <v>0</v>
          </cell>
          <cell r="LP29">
            <v>0</v>
          </cell>
          <cell r="LQ29">
            <v>0</v>
          </cell>
          <cell r="LR29">
            <v>0</v>
          </cell>
          <cell r="LS29">
            <v>0</v>
          </cell>
          <cell r="LT29">
            <v>0</v>
          </cell>
          <cell r="LU29">
            <v>0</v>
          </cell>
          <cell r="LV29">
            <v>0</v>
          </cell>
          <cell r="LW29">
            <v>0</v>
          </cell>
          <cell r="LX29">
            <v>0</v>
          </cell>
          <cell r="LY29">
            <v>0</v>
          </cell>
          <cell r="LZ29">
            <v>0</v>
          </cell>
          <cell r="MA29">
            <v>0</v>
          </cell>
          <cell r="MB29">
            <v>0</v>
          </cell>
          <cell r="MC29">
            <v>0</v>
          </cell>
          <cell r="MD29">
            <v>0</v>
          </cell>
          <cell r="ME29">
            <v>0</v>
          </cell>
          <cell r="MF29">
            <v>0</v>
          </cell>
          <cell r="MG29">
            <v>0</v>
          </cell>
          <cell r="MH29">
            <v>0</v>
          </cell>
          <cell r="MI29">
            <v>0</v>
          </cell>
          <cell r="MJ29">
            <v>0</v>
          </cell>
          <cell r="MK29">
            <v>0</v>
          </cell>
          <cell r="ML29">
            <v>0</v>
          </cell>
          <cell r="MM29">
            <v>0</v>
          </cell>
          <cell r="MN29">
            <v>0</v>
          </cell>
          <cell r="MO29">
            <v>0</v>
          </cell>
          <cell r="MP29">
            <v>0</v>
          </cell>
          <cell r="MQ29">
            <v>0</v>
          </cell>
          <cell r="MR29">
            <v>0</v>
          </cell>
          <cell r="MS29">
            <v>0</v>
          </cell>
          <cell r="MT29">
            <v>0</v>
          </cell>
          <cell r="MU29">
            <v>0</v>
          </cell>
          <cell r="MV29">
            <v>0</v>
          </cell>
          <cell r="MW29">
            <v>0</v>
          </cell>
          <cell r="MX29">
            <v>0</v>
          </cell>
          <cell r="MY29">
            <v>0</v>
          </cell>
          <cell r="MZ29">
            <v>0</v>
          </cell>
          <cell r="NA29">
            <v>0</v>
          </cell>
          <cell r="NB29">
            <v>0</v>
          </cell>
          <cell r="NC29">
            <v>0</v>
          </cell>
          <cell r="ND29">
            <v>0</v>
          </cell>
          <cell r="NE29">
            <v>0</v>
          </cell>
          <cell r="NF29">
            <v>0</v>
          </cell>
          <cell r="NG29">
            <v>0</v>
          </cell>
          <cell r="NH29">
            <v>0</v>
          </cell>
          <cell r="NI29">
            <v>0</v>
          </cell>
          <cell r="NJ29">
            <v>0</v>
          </cell>
          <cell r="NK29">
            <v>0</v>
          </cell>
          <cell r="NL29">
            <v>0</v>
          </cell>
          <cell r="NM29">
            <v>0</v>
          </cell>
          <cell r="NN29">
            <v>0</v>
          </cell>
          <cell r="NO29">
            <v>0</v>
          </cell>
          <cell r="NP29">
            <v>0</v>
          </cell>
          <cell r="NQ29">
            <v>0</v>
          </cell>
          <cell r="NR29">
            <v>0</v>
          </cell>
          <cell r="NS29">
            <v>0</v>
          </cell>
          <cell r="NT29">
            <v>0</v>
          </cell>
          <cell r="NU29">
            <v>0</v>
          </cell>
          <cell r="NV29">
            <v>0</v>
          </cell>
          <cell r="NW29">
            <v>0</v>
          </cell>
          <cell r="NX29">
            <v>0</v>
          </cell>
          <cell r="NY29">
            <v>0</v>
          </cell>
          <cell r="NZ29">
            <v>0</v>
          </cell>
          <cell r="OA29">
            <v>0</v>
          </cell>
          <cell r="OB29">
            <v>0</v>
          </cell>
          <cell r="OC29">
            <v>0</v>
          </cell>
          <cell r="OD29">
            <v>0</v>
          </cell>
          <cell r="OE29">
            <v>0</v>
          </cell>
          <cell r="OF29">
            <v>0</v>
          </cell>
          <cell r="OG29">
            <v>0</v>
          </cell>
          <cell r="OH29">
            <v>0</v>
          </cell>
          <cell r="OI29">
            <v>0</v>
          </cell>
          <cell r="OJ29">
            <v>0</v>
          </cell>
          <cell r="OK29">
            <v>0</v>
          </cell>
          <cell r="OL29">
            <v>0</v>
          </cell>
          <cell r="OM29">
            <v>0</v>
          </cell>
          <cell r="ON29">
            <v>0</v>
          </cell>
          <cell r="OO29">
            <v>0</v>
          </cell>
          <cell r="OP29">
            <v>0</v>
          </cell>
          <cell r="OQ29">
            <v>0</v>
          </cell>
          <cell r="OR29">
            <v>0</v>
          </cell>
          <cell r="OS29">
            <v>0</v>
          </cell>
          <cell r="OT29">
            <v>0</v>
          </cell>
          <cell r="OU29">
            <v>0</v>
          </cell>
          <cell r="OV29">
            <v>0</v>
          </cell>
          <cell r="OW29">
            <v>0</v>
          </cell>
          <cell r="OX29">
            <v>0</v>
          </cell>
          <cell r="OY29">
            <v>0</v>
          </cell>
          <cell r="OZ29">
            <v>0</v>
          </cell>
          <cell r="PA29">
            <v>0</v>
          </cell>
          <cell r="PB29">
            <v>0</v>
          </cell>
          <cell r="PC29">
            <v>0</v>
          </cell>
          <cell r="PD29">
            <v>0</v>
          </cell>
          <cell r="PE29">
            <v>0</v>
          </cell>
          <cell r="PF29">
            <v>0</v>
          </cell>
          <cell r="PG29">
            <v>0</v>
          </cell>
          <cell r="PH29">
            <v>0</v>
          </cell>
          <cell r="PI29">
            <v>0</v>
          </cell>
          <cell r="PJ29">
            <v>0</v>
          </cell>
          <cell r="PK29">
            <v>0</v>
          </cell>
          <cell r="PL29">
            <v>0</v>
          </cell>
          <cell r="PM29">
            <v>0</v>
          </cell>
          <cell r="PN29">
            <v>0</v>
          </cell>
          <cell r="PO29">
            <v>0</v>
          </cell>
          <cell r="PP29">
            <v>0</v>
          </cell>
          <cell r="PQ29">
            <v>0</v>
          </cell>
          <cell r="PR29">
            <v>0</v>
          </cell>
          <cell r="PS29">
            <v>0</v>
          </cell>
          <cell r="PT29">
            <v>0</v>
          </cell>
          <cell r="PU29">
            <v>0</v>
          </cell>
          <cell r="PV29">
            <v>0</v>
          </cell>
          <cell r="PW29">
            <v>0</v>
          </cell>
          <cell r="PX29">
            <v>0</v>
          </cell>
          <cell r="PY29">
            <v>0</v>
          </cell>
          <cell r="PZ29">
            <v>0</v>
          </cell>
          <cell r="QA29">
            <v>0</v>
          </cell>
          <cell r="QB29">
            <v>0</v>
          </cell>
          <cell r="QC29">
            <v>0</v>
          </cell>
          <cell r="QD29">
            <v>0</v>
          </cell>
          <cell r="QE29">
            <v>0</v>
          </cell>
          <cell r="QF29">
            <v>0</v>
          </cell>
          <cell r="QG29">
            <v>0</v>
          </cell>
          <cell r="QH29">
            <v>0</v>
          </cell>
          <cell r="QI29">
            <v>0</v>
          </cell>
          <cell r="QJ29">
            <v>0</v>
          </cell>
          <cell r="QK29">
            <v>0</v>
          </cell>
          <cell r="QL29">
            <v>0</v>
          </cell>
          <cell r="QM29">
            <v>0</v>
          </cell>
          <cell r="QN29">
            <v>0</v>
          </cell>
          <cell r="QO29">
            <v>0</v>
          </cell>
          <cell r="QP29">
            <v>0</v>
          </cell>
          <cell r="QQ29">
            <v>0</v>
          </cell>
          <cell r="QR29">
            <v>0</v>
          </cell>
          <cell r="QS29">
            <v>0</v>
          </cell>
          <cell r="QT29">
            <v>0</v>
          </cell>
          <cell r="QU29">
            <v>0</v>
          </cell>
          <cell r="QV29">
            <v>0</v>
          </cell>
          <cell r="QW29">
            <v>0</v>
          </cell>
          <cell r="QX29">
            <v>0</v>
          </cell>
          <cell r="QY29">
            <v>0</v>
          </cell>
          <cell r="QZ29">
            <v>0</v>
          </cell>
          <cell r="RA29">
            <v>0</v>
          </cell>
          <cell r="RB29">
            <v>0</v>
          </cell>
          <cell r="RC29">
            <v>0</v>
          </cell>
          <cell r="RD29">
            <v>0</v>
          </cell>
          <cell r="RE29">
            <v>0</v>
          </cell>
          <cell r="RF29">
            <v>0</v>
          </cell>
          <cell r="RG29">
            <v>0</v>
          </cell>
          <cell r="RH29">
            <v>0</v>
          </cell>
          <cell r="RI29">
            <v>0</v>
          </cell>
          <cell r="RJ29">
            <v>0</v>
          </cell>
          <cell r="RK29">
            <v>0</v>
          </cell>
          <cell r="RL29">
            <v>0</v>
          </cell>
          <cell r="RM29">
            <v>0</v>
          </cell>
          <cell r="RN29">
            <v>0</v>
          </cell>
          <cell r="RO29">
            <v>0</v>
          </cell>
          <cell r="RP29">
            <v>0</v>
          </cell>
          <cell r="RQ29">
            <v>0</v>
          </cell>
          <cell r="RR29">
            <v>0</v>
          </cell>
          <cell r="RS29">
            <v>0</v>
          </cell>
          <cell r="RT29">
            <v>0</v>
          </cell>
          <cell r="RU29">
            <v>0</v>
          </cell>
          <cell r="RV29">
            <v>0</v>
          </cell>
          <cell r="RW29">
            <v>0</v>
          </cell>
          <cell r="RX29">
            <v>0</v>
          </cell>
          <cell r="RY29">
            <v>0</v>
          </cell>
          <cell r="RZ29">
            <v>0</v>
          </cell>
          <cell r="SA29">
            <v>0</v>
          </cell>
          <cell r="SB29">
            <v>0</v>
          </cell>
          <cell r="SC29">
            <v>0</v>
          </cell>
          <cell r="SD29">
            <v>0</v>
          </cell>
          <cell r="SE29">
            <v>0</v>
          </cell>
          <cell r="SF29">
            <v>0</v>
          </cell>
          <cell r="SG29">
            <v>0</v>
          </cell>
          <cell r="SH29">
            <v>0</v>
          </cell>
          <cell r="SI29">
            <v>0</v>
          </cell>
          <cell r="SJ29">
            <v>0</v>
          </cell>
          <cell r="SK29">
            <v>0</v>
          </cell>
          <cell r="SL29">
            <v>0</v>
          </cell>
          <cell r="SM29">
            <v>0</v>
          </cell>
          <cell r="SN29">
            <v>0</v>
          </cell>
          <cell r="SO29">
            <v>0</v>
          </cell>
          <cell r="SP29">
            <v>0</v>
          </cell>
          <cell r="SQ29">
            <v>0</v>
          </cell>
          <cell r="SR29">
            <v>0</v>
          </cell>
          <cell r="SS29">
            <v>0</v>
          </cell>
          <cell r="ST29">
            <v>0</v>
          </cell>
          <cell r="SU29">
            <v>0</v>
          </cell>
          <cell r="SV29">
            <v>0</v>
          </cell>
          <cell r="SW29">
            <v>0</v>
          </cell>
          <cell r="SX29">
            <v>0</v>
          </cell>
          <cell r="SY29">
            <v>0</v>
          </cell>
          <cell r="SZ29">
            <v>0</v>
          </cell>
          <cell r="TA29">
            <v>0</v>
          </cell>
          <cell r="TB29">
            <v>0</v>
          </cell>
          <cell r="TC29">
            <v>0</v>
          </cell>
          <cell r="TD29">
            <v>0</v>
          </cell>
          <cell r="TE29">
            <v>0</v>
          </cell>
          <cell r="TF29">
            <v>0</v>
          </cell>
          <cell r="TG29">
            <v>0</v>
          </cell>
          <cell r="TH29">
            <v>0</v>
          </cell>
          <cell r="TI29">
            <v>0</v>
          </cell>
          <cell r="TJ29">
            <v>0</v>
          </cell>
          <cell r="TK29">
            <v>0</v>
          </cell>
          <cell r="TL29">
            <v>0</v>
          </cell>
          <cell r="TM29">
            <v>0</v>
          </cell>
          <cell r="TN29">
            <v>0</v>
          </cell>
          <cell r="TO29">
            <v>0</v>
          </cell>
          <cell r="TP29">
            <v>0</v>
          </cell>
          <cell r="TQ29">
            <v>0</v>
          </cell>
          <cell r="TR29">
            <v>0</v>
          </cell>
          <cell r="TS29">
            <v>0</v>
          </cell>
          <cell r="TT29">
            <v>0</v>
          </cell>
          <cell r="TU29">
            <v>0</v>
          </cell>
          <cell r="TV29">
            <v>0</v>
          </cell>
          <cell r="TW29">
            <v>0</v>
          </cell>
          <cell r="TX29">
            <v>0</v>
          </cell>
          <cell r="TY29">
            <v>0</v>
          </cell>
          <cell r="TZ29">
            <v>0</v>
          </cell>
          <cell r="UA29">
            <v>0</v>
          </cell>
          <cell r="UB29">
            <v>0</v>
          </cell>
          <cell r="UC29">
            <v>0</v>
          </cell>
          <cell r="UD29">
            <v>0</v>
          </cell>
          <cell r="UE29">
            <v>0</v>
          </cell>
          <cell r="UF29">
            <v>0</v>
          </cell>
          <cell r="UG29">
            <v>0</v>
          </cell>
          <cell r="UH29">
            <v>0</v>
          </cell>
          <cell r="UI29">
            <v>0</v>
          </cell>
          <cell r="UJ29">
            <v>0</v>
          </cell>
          <cell r="UK29">
            <v>0</v>
          </cell>
          <cell r="UL29">
            <v>0</v>
          </cell>
          <cell r="UM29">
            <v>0</v>
          </cell>
          <cell r="UN29">
            <v>0</v>
          </cell>
          <cell r="UO29">
            <v>0</v>
          </cell>
          <cell r="UP29">
            <v>0</v>
          </cell>
          <cell r="UQ29">
            <v>0</v>
          </cell>
          <cell r="UR29">
            <v>0</v>
          </cell>
          <cell r="US29">
            <v>0</v>
          </cell>
          <cell r="UT29">
            <v>0</v>
          </cell>
          <cell r="UU29">
            <v>0</v>
          </cell>
          <cell r="UV29">
            <v>0</v>
          </cell>
          <cell r="UW29">
            <v>0</v>
          </cell>
          <cell r="UX29">
            <v>0</v>
          </cell>
          <cell r="UY29">
            <v>0</v>
          </cell>
          <cell r="UZ29">
            <v>0</v>
          </cell>
          <cell r="VA29">
            <v>0</v>
          </cell>
          <cell r="VB29">
            <v>0</v>
          </cell>
          <cell r="VC29">
            <v>0</v>
          </cell>
          <cell r="VD29">
            <v>0</v>
          </cell>
          <cell r="VE29">
            <v>0</v>
          </cell>
          <cell r="VF29">
            <v>0</v>
          </cell>
          <cell r="VG29">
            <v>0</v>
          </cell>
          <cell r="VH29">
            <v>0</v>
          </cell>
          <cell r="VI29">
            <v>0</v>
          </cell>
          <cell r="VJ29">
            <v>0</v>
          </cell>
          <cell r="VK29">
            <v>0</v>
          </cell>
          <cell r="VL29">
            <v>0</v>
          </cell>
          <cell r="VM29">
            <v>0</v>
          </cell>
          <cell r="VN29">
            <v>0</v>
          </cell>
          <cell r="VO29">
            <v>0</v>
          </cell>
          <cell r="VP29">
            <v>0</v>
          </cell>
          <cell r="VQ29">
            <v>0</v>
          </cell>
          <cell r="VR29">
            <v>0</v>
          </cell>
          <cell r="VS29">
            <v>0</v>
          </cell>
          <cell r="VT29">
            <v>0</v>
          </cell>
          <cell r="VU29">
            <v>0</v>
          </cell>
          <cell r="VV29">
            <v>0</v>
          </cell>
          <cell r="VW29">
            <v>0</v>
          </cell>
          <cell r="VX29">
            <v>0</v>
          </cell>
          <cell r="VY29">
            <v>0</v>
          </cell>
          <cell r="VZ29">
            <v>0</v>
          </cell>
          <cell r="WA29">
            <v>0</v>
          </cell>
          <cell r="WB29">
            <v>0</v>
          </cell>
          <cell r="WC29">
            <v>0</v>
          </cell>
          <cell r="WD29">
            <v>0</v>
          </cell>
          <cell r="WE29">
            <v>0</v>
          </cell>
          <cell r="WF29">
            <v>0</v>
          </cell>
          <cell r="WG29">
            <v>0</v>
          </cell>
          <cell r="WH29">
            <v>0</v>
          </cell>
          <cell r="WI29">
            <v>0</v>
          </cell>
          <cell r="WJ29">
            <v>0</v>
          </cell>
          <cell r="WK29">
            <v>0</v>
          </cell>
          <cell r="WL29">
            <v>0</v>
          </cell>
          <cell r="WM29">
            <v>0</v>
          </cell>
          <cell r="WN29">
            <v>0</v>
          </cell>
          <cell r="WO29">
            <v>0</v>
          </cell>
          <cell r="WP29">
            <v>0</v>
          </cell>
          <cell r="WQ29">
            <v>0</v>
          </cell>
          <cell r="WR29">
            <v>0</v>
          </cell>
          <cell r="WS29">
            <v>0</v>
          </cell>
          <cell r="WT29">
            <v>0</v>
          </cell>
          <cell r="WU29">
            <v>0</v>
          </cell>
          <cell r="WV29">
            <v>0</v>
          </cell>
          <cell r="WW29">
            <v>0</v>
          </cell>
          <cell r="WX29">
            <v>0</v>
          </cell>
          <cell r="WY29">
            <v>0</v>
          </cell>
          <cell r="WZ29">
            <v>0</v>
          </cell>
          <cell r="XA29">
            <v>0</v>
          </cell>
          <cell r="XB29">
            <v>0</v>
          </cell>
          <cell r="XC29">
            <v>0</v>
          </cell>
          <cell r="XD29">
            <v>0</v>
          </cell>
          <cell r="XE29">
            <v>0</v>
          </cell>
          <cell r="XF29">
            <v>0</v>
          </cell>
          <cell r="XG29">
            <v>0</v>
          </cell>
          <cell r="XH29">
            <v>0</v>
          </cell>
          <cell r="XI29">
            <v>0</v>
          </cell>
          <cell r="XJ29">
            <v>0</v>
          </cell>
          <cell r="XK29">
            <v>0</v>
          </cell>
          <cell r="XL29">
            <v>0</v>
          </cell>
          <cell r="XM29">
            <v>0</v>
          </cell>
          <cell r="XN29">
            <v>0</v>
          </cell>
          <cell r="XO29">
            <v>0</v>
          </cell>
          <cell r="XP29">
            <v>0</v>
          </cell>
          <cell r="XQ29">
            <v>0</v>
          </cell>
        </row>
        <row r="30">
          <cell r="C30">
            <v>0</v>
          </cell>
          <cell r="G30" t="str">
            <v>Federal Tax Co-Participation</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D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L30">
            <v>0</v>
          </cell>
          <cell r="GM30">
            <v>0</v>
          </cell>
          <cell r="GN30">
            <v>0</v>
          </cell>
          <cell r="GO30">
            <v>0</v>
          </cell>
          <cell r="GP30">
            <v>0</v>
          </cell>
          <cell r="GQ30">
            <v>0</v>
          </cell>
          <cell r="GR30">
            <v>0</v>
          </cell>
          <cell r="GS30">
            <v>0</v>
          </cell>
          <cell r="GT30">
            <v>0</v>
          </cell>
          <cell r="GU30">
            <v>0</v>
          </cell>
          <cell r="GV30">
            <v>0</v>
          </cell>
          <cell r="GW30">
            <v>0</v>
          </cell>
          <cell r="GX30">
            <v>0</v>
          </cell>
          <cell r="GY30">
            <v>0</v>
          </cell>
          <cell r="GZ30">
            <v>0</v>
          </cell>
          <cell r="HA30">
            <v>0</v>
          </cell>
          <cell r="HB30">
            <v>0</v>
          </cell>
          <cell r="HC30">
            <v>0</v>
          </cell>
          <cell r="HD30">
            <v>0</v>
          </cell>
          <cell r="HE30">
            <v>0</v>
          </cell>
          <cell r="HF30">
            <v>0</v>
          </cell>
          <cell r="HG30">
            <v>0</v>
          </cell>
          <cell r="HH30">
            <v>0</v>
          </cell>
          <cell r="HI30">
            <v>0</v>
          </cell>
          <cell r="HJ30">
            <v>0</v>
          </cell>
          <cell r="HK30">
            <v>0</v>
          </cell>
          <cell r="HL30">
            <v>0</v>
          </cell>
          <cell r="HM30">
            <v>0</v>
          </cell>
          <cell r="HN30">
            <v>0</v>
          </cell>
          <cell r="HO30">
            <v>0</v>
          </cell>
          <cell r="HP30">
            <v>0</v>
          </cell>
          <cell r="HQ30">
            <v>0</v>
          </cell>
          <cell r="HR30">
            <v>0</v>
          </cell>
          <cell r="HS30">
            <v>0</v>
          </cell>
          <cell r="HT30">
            <v>0</v>
          </cell>
          <cell r="HU30">
            <v>0</v>
          </cell>
          <cell r="HV30">
            <v>0</v>
          </cell>
          <cell r="HW30">
            <v>0</v>
          </cell>
          <cell r="HX30">
            <v>0</v>
          </cell>
          <cell r="HY30">
            <v>0</v>
          </cell>
          <cell r="HZ30">
            <v>0</v>
          </cell>
          <cell r="IA30">
            <v>0</v>
          </cell>
          <cell r="IB30">
            <v>0</v>
          </cell>
          <cell r="IC30">
            <v>0</v>
          </cell>
          <cell r="ID30">
            <v>0</v>
          </cell>
          <cell r="IE30">
            <v>0</v>
          </cell>
          <cell r="IF30">
            <v>0</v>
          </cell>
          <cell r="IG30">
            <v>0</v>
          </cell>
          <cell r="IH30">
            <v>0</v>
          </cell>
          <cell r="II30">
            <v>0</v>
          </cell>
          <cell r="IJ30">
            <v>0</v>
          </cell>
          <cell r="IK30">
            <v>0</v>
          </cell>
          <cell r="IL30">
            <v>0</v>
          </cell>
          <cell r="IM30">
            <v>0</v>
          </cell>
          <cell r="IN30">
            <v>0</v>
          </cell>
          <cell r="IO30">
            <v>0</v>
          </cell>
          <cell r="IP30">
            <v>0</v>
          </cell>
          <cell r="IQ30">
            <v>0</v>
          </cell>
          <cell r="IR30">
            <v>0</v>
          </cell>
          <cell r="IS30">
            <v>0</v>
          </cell>
          <cell r="IT30">
            <v>0</v>
          </cell>
          <cell r="IU30">
            <v>0</v>
          </cell>
          <cell r="IV30">
            <v>0</v>
          </cell>
          <cell r="IW30">
            <v>0</v>
          </cell>
          <cell r="IX30">
            <v>0</v>
          </cell>
          <cell r="IY30">
            <v>0</v>
          </cell>
          <cell r="IZ30">
            <v>0</v>
          </cell>
          <cell r="JA30">
            <v>0</v>
          </cell>
          <cell r="JB30">
            <v>0</v>
          </cell>
          <cell r="JC30">
            <v>0</v>
          </cell>
          <cell r="JD30">
            <v>0</v>
          </cell>
          <cell r="JE30">
            <v>0</v>
          </cell>
          <cell r="JF30">
            <v>0</v>
          </cell>
          <cell r="JG30">
            <v>0</v>
          </cell>
          <cell r="JH30">
            <v>0</v>
          </cell>
          <cell r="JI30">
            <v>0</v>
          </cell>
          <cell r="JJ30">
            <v>0</v>
          </cell>
          <cell r="JK30">
            <v>0</v>
          </cell>
          <cell r="JL30">
            <v>0</v>
          </cell>
          <cell r="JM30">
            <v>0</v>
          </cell>
          <cell r="JN30">
            <v>0</v>
          </cell>
          <cell r="JO30">
            <v>0</v>
          </cell>
          <cell r="JP30">
            <v>0</v>
          </cell>
          <cell r="JQ30">
            <v>0</v>
          </cell>
          <cell r="JR30">
            <v>0</v>
          </cell>
          <cell r="JS30">
            <v>0</v>
          </cell>
          <cell r="JT30">
            <v>0</v>
          </cell>
          <cell r="JU30">
            <v>0</v>
          </cell>
          <cell r="JV30">
            <v>0</v>
          </cell>
          <cell r="JW30">
            <v>0</v>
          </cell>
          <cell r="JX30">
            <v>0</v>
          </cell>
          <cell r="JY30">
            <v>0</v>
          </cell>
          <cell r="JZ30">
            <v>0</v>
          </cell>
          <cell r="KA30">
            <v>0</v>
          </cell>
          <cell r="KB30">
            <v>0</v>
          </cell>
          <cell r="KC30">
            <v>0</v>
          </cell>
          <cell r="KD30">
            <v>0</v>
          </cell>
          <cell r="KE30">
            <v>0</v>
          </cell>
          <cell r="KF30">
            <v>0</v>
          </cell>
          <cell r="KG30">
            <v>0</v>
          </cell>
          <cell r="KH30">
            <v>0</v>
          </cell>
          <cell r="KI30">
            <v>0</v>
          </cell>
          <cell r="KJ30">
            <v>0</v>
          </cell>
          <cell r="KK30">
            <v>0</v>
          </cell>
          <cell r="KL30">
            <v>0</v>
          </cell>
          <cell r="KM30">
            <v>0</v>
          </cell>
          <cell r="KN30">
            <v>0</v>
          </cell>
          <cell r="KO30">
            <v>0</v>
          </cell>
          <cell r="KP30">
            <v>0</v>
          </cell>
          <cell r="KQ30">
            <v>0</v>
          </cell>
          <cell r="KR30">
            <v>0</v>
          </cell>
          <cell r="KS30">
            <v>0</v>
          </cell>
          <cell r="KT30">
            <v>0</v>
          </cell>
          <cell r="KU30">
            <v>0</v>
          </cell>
          <cell r="KV30">
            <v>0</v>
          </cell>
          <cell r="KW30">
            <v>0</v>
          </cell>
          <cell r="KX30">
            <v>0</v>
          </cell>
          <cell r="KY30">
            <v>0</v>
          </cell>
          <cell r="KZ30">
            <v>0</v>
          </cell>
          <cell r="LA30">
            <v>0</v>
          </cell>
          <cell r="LB30">
            <v>0</v>
          </cell>
          <cell r="LC30">
            <v>0</v>
          </cell>
          <cell r="LD30">
            <v>0</v>
          </cell>
          <cell r="LE30">
            <v>0</v>
          </cell>
          <cell r="LF30">
            <v>0</v>
          </cell>
          <cell r="LG30">
            <v>0</v>
          </cell>
          <cell r="LH30">
            <v>0</v>
          </cell>
          <cell r="LI30">
            <v>0</v>
          </cell>
          <cell r="LJ30">
            <v>0</v>
          </cell>
          <cell r="LK30">
            <v>0</v>
          </cell>
          <cell r="LL30">
            <v>0</v>
          </cell>
          <cell r="LM30">
            <v>0</v>
          </cell>
          <cell r="LN30">
            <v>0</v>
          </cell>
          <cell r="LO30">
            <v>0</v>
          </cell>
          <cell r="LP30">
            <v>0</v>
          </cell>
          <cell r="LQ30">
            <v>0</v>
          </cell>
          <cell r="LR30">
            <v>0</v>
          </cell>
          <cell r="LS30">
            <v>0</v>
          </cell>
          <cell r="LT30">
            <v>0</v>
          </cell>
          <cell r="LU30">
            <v>0</v>
          </cell>
          <cell r="LV30">
            <v>0</v>
          </cell>
          <cell r="LW30">
            <v>0</v>
          </cell>
          <cell r="LX30">
            <v>0</v>
          </cell>
          <cell r="LY30">
            <v>0</v>
          </cell>
          <cell r="LZ30">
            <v>0</v>
          </cell>
          <cell r="MA30">
            <v>0</v>
          </cell>
          <cell r="MB30">
            <v>0</v>
          </cell>
          <cell r="MC30">
            <v>0</v>
          </cell>
          <cell r="MD30">
            <v>0</v>
          </cell>
          <cell r="ME30">
            <v>0</v>
          </cell>
          <cell r="MF30">
            <v>0</v>
          </cell>
          <cell r="MG30">
            <v>0</v>
          </cell>
          <cell r="MH30">
            <v>0</v>
          </cell>
          <cell r="MI30">
            <v>0</v>
          </cell>
          <cell r="MJ30">
            <v>0</v>
          </cell>
          <cell r="MK30">
            <v>0</v>
          </cell>
          <cell r="ML30">
            <v>0</v>
          </cell>
          <cell r="MM30">
            <v>0</v>
          </cell>
          <cell r="MN30">
            <v>0</v>
          </cell>
          <cell r="MO30">
            <v>0</v>
          </cell>
          <cell r="MP30">
            <v>0</v>
          </cell>
          <cell r="MQ30">
            <v>0</v>
          </cell>
          <cell r="MR30">
            <v>0</v>
          </cell>
          <cell r="MS30">
            <v>0</v>
          </cell>
          <cell r="MT30">
            <v>0</v>
          </cell>
          <cell r="MU30">
            <v>0</v>
          </cell>
          <cell r="MV30">
            <v>0</v>
          </cell>
          <cell r="MW30">
            <v>0</v>
          </cell>
          <cell r="MX30">
            <v>0</v>
          </cell>
          <cell r="MY30">
            <v>0</v>
          </cell>
          <cell r="MZ30">
            <v>0</v>
          </cell>
          <cell r="NA30">
            <v>0</v>
          </cell>
          <cell r="NB30">
            <v>0</v>
          </cell>
          <cell r="NC30">
            <v>0</v>
          </cell>
          <cell r="ND30">
            <v>0</v>
          </cell>
          <cell r="NE30">
            <v>0</v>
          </cell>
          <cell r="NF30">
            <v>0</v>
          </cell>
          <cell r="NG30">
            <v>0</v>
          </cell>
          <cell r="NH30">
            <v>0</v>
          </cell>
          <cell r="NI30">
            <v>0</v>
          </cell>
          <cell r="NJ30">
            <v>0</v>
          </cell>
          <cell r="NK30">
            <v>0</v>
          </cell>
          <cell r="NL30">
            <v>0</v>
          </cell>
          <cell r="NM30">
            <v>0</v>
          </cell>
          <cell r="NN30">
            <v>0</v>
          </cell>
          <cell r="NO30">
            <v>0</v>
          </cell>
          <cell r="NP30">
            <v>0</v>
          </cell>
          <cell r="NQ30">
            <v>0</v>
          </cell>
          <cell r="NR30">
            <v>0</v>
          </cell>
          <cell r="NS30">
            <v>0</v>
          </cell>
          <cell r="NT30">
            <v>0</v>
          </cell>
          <cell r="NU30">
            <v>0</v>
          </cell>
          <cell r="NV30">
            <v>0</v>
          </cell>
          <cell r="NW30">
            <v>0</v>
          </cell>
          <cell r="NX30">
            <v>0</v>
          </cell>
          <cell r="NY30">
            <v>0</v>
          </cell>
          <cell r="NZ30">
            <v>0</v>
          </cell>
          <cell r="OA30">
            <v>0</v>
          </cell>
          <cell r="OB30">
            <v>0</v>
          </cell>
          <cell r="OC30">
            <v>0</v>
          </cell>
          <cell r="OD30">
            <v>0</v>
          </cell>
          <cell r="OE30">
            <v>0</v>
          </cell>
          <cell r="OF30">
            <v>0</v>
          </cell>
          <cell r="OG30">
            <v>0</v>
          </cell>
          <cell r="OH30">
            <v>0</v>
          </cell>
          <cell r="OI30">
            <v>0</v>
          </cell>
          <cell r="OJ30">
            <v>0</v>
          </cell>
          <cell r="OK30">
            <v>0</v>
          </cell>
          <cell r="OL30">
            <v>0</v>
          </cell>
          <cell r="OM30">
            <v>0</v>
          </cell>
          <cell r="ON30">
            <v>0</v>
          </cell>
          <cell r="OO30">
            <v>0</v>
          </cell>
          <cell r="OP30">
            <v>0</v>
          </cell>
          <cell r="OQ30">
            <v>0</v>
          </cell>
          <cell r="OR30">
            <v>0</v>
          </cell>
          <cell r="OS30">
            <v>0</v>
          </cell>
          <cell r="OT30">
            <v>0</v>
          </cell>
          <cell r="OU30">
            <v>0</v>
          </cell>
          <cell r="OV30">
            <v>0</v>
          </cell>
          <cell r="OW30">
            <v>0</v>
          </cell>
          <cell r="OX30">
            <v>0</v>
          </cell>
          <cell r="OY30">
            <v>0</v>
          </cell>
          <cell r="OZ30">
            <v>0</v>
          </cell>
          <cell r="PA30">
            <v>0</v>
          </cell>
          <cell r="PB30">
            <v>0</v>
          </cell>
          <cell r="PC30">
            <v>0</v>
          </cell>
          <cell r="PD30">
            <v>0</v>
          </cell>
          <cell r="PE30">
            <v>0</v>
          </cell>
          <cell r="PF30">
            <v>0</v>
          </cell>
          <cell r="PG30">
            <v>0</v>
          </cell>
          <cell r="PH30">
            <v>0</v>
          </cell>
          <cell r="PI30">
            <v>0</v>
          </cell>
          <cell r="PJ30">
            <v>0</v>
          </cell>
          <cell r="PK30">
            <v>0</v>
          </cell>
          <cell r="PL30">
            <v>0</v>
          </cell>
          <cell r="PM30">
            <v>0</v>
          </cell>
          <cell r="PN30">
            <v>0</v>
          </cell>
          <cell r="PO30">
            <v>0</v>
          </cell>
          <cell r="PP30">
            <v>0</v>
          </cell>
          <cell r="PQ30">
            <v>0</v>
          </cell>
          <cell r="PR30">
            <v>0</v>
          </cell>
          <cell r="PS30">
            <v>0</v>
          </cell>
          <cell r="PT30">
            <v>0</v>
          </cell>
          <cell r="PU30">
            <v>0</v>
          </cell>
          <cell r="PV30">
            <v>0</v>
          </cell>
          <cell r="PW30">
            <v>0</v>
          </cell>
          <cell r="PX30">
            <v>0</v>
          </cell>
          <cell r="PY30">
            <v>0</v>
          </cell>
          <cell r="PZ30">
            <v>0</v>
          </cell>
          <cell r="QA30">
            <v>0</v>
          </cell>
          <cell r="QB30">
            <v>0</v>
          </cell>
          <cell r="QC30">
            <v>0</v>
          </cell>
          <cell r="QD30">
            <v>0</v>
          </cell>
          <cell r="QE30">
            <v>0</v>
          </cell>
          <cell r="QF30">
            <v>0</v>
          </cell>
          <cell r="QG30">
            <v>0</v>
          </cell>
          <cell r="QH30">
            <v>0</v>
          </cell>
          <cell r="QI30">
            <v>0</v>
          </cell>
          <cell r="QJ30">
            <v>0</v>
          </cell>
          <cell r="QK30">
            <v>0</v>
          </cell>
          <cell r="QL30">
            <v>0</v>
          </cell>
          <cell r="QM30">
            <v>0</v>
          </cell>
          <cell r="QN30">
            <v>0</v>
          </cell>
          <cell r="QO30">
            <v>0</v>
          </cell>
          <cell r="QP30">
            <v>0</v>
          </cell>
          <cell r="QQ30">
            <v>0</v>
          </cell>
          <cell r="QR30">
            <v>0</v>
          </cell>
          <cell r="QS30">
            <v>0</v>
          </cell>
          <cell r="QT30">
            <v>0</v>
          </cell>
          <cell r="QU30">
            <v>0</v>
          </cell>
          <cell r="QV30">
            <v>0</v>
          </cell>
          <cell r="QW30">
            <v>0</v>
          </cell>
          <cell r="QX30">
            <v>0</v>
          </cell>
          <cell r="QY30">
            <v>0</v>
          </cell>
          <cell r="QZ30">
            <v>0</v>
          </cell>
          <cell r="RA30">
            <v>0</v>
          </cell>
          <cell r="RB30">
            <v>0</v>
          </cell>
          <cell r="RC30">
            <v>0</v>
          </cell>
          <cell r="RD30">
            <v>0</v>
          </cell>
          <cell r="RE30">
            <v>0</v>
          </cell>
          <cell r="RF30">
            <v>0</v>
          </cell>
          <cell r="RG30">
            <v>0</v>
          </cell>
          <cell r="RH30">
            <v>0</v>
          </cell>
          <cell r="RI30">
            <v>0</v>
          </cell>
          <cell r="RJ30">
            <v>0</v>
          </cell>
          <cell r="RK30">
            <v>0</v>
          </cell>
          <cell r="RL30">
            <v>0</v>
          </cell>
          <cell r="RM30">
            <v>0</v>
          </cell>
          <cell r="RN30">
            <v>0</v>
          </cell>
          <cell r="RO30">
            <v>0</v>
          </cell>
          <cell r="RP30">
            <v>0</v>
          </cell>
          <cell r="RQ30">
            <v>0</v>
          </cell>
          <cell r="RR30">
            <v>0</v>
          </cell>
          <cell r="RS30">
            <v>0</v>
          </cell>
          <cell r="RT30">
            <v>0</v>
          </cell>
          <cell r="RU30">
            <v>0</v>
          </cell>
          <cell r="RV30">
            <v>0</v>
          </cell>
          <cell r="RW30">
            <v>0</v>
          </cell>
          <cell r="RX30">
            <v>0</v>
          </cell>
          <cell r="RY30">
            <v>0</v>
          </cell>
          <cell r="RZ30">
            <v>0</v>
          </cell>
          <cell r="SA30">
            <v>0</v>
          </cell>
          <cell r="SB30">
            <v>0</v>
          </cell>
          <cell r="SC30">
            <v>0</v>
          </cell>
          <cell r="SD30">
            <v>0</v>
          </cell>
          <cell r="SE30">
            <v>0</v>
          </cell>
          <cell r="SF30">
            <v>0</v>
          </cell>
          <cell r="SG30">
            <v>0</v>
          </cell>
          <cell r="SH30">
            <v>0</v>
          </cell>
          <cell r="SI30">
            <v>0</v>
          </cell>
          <cell r="SJ30">
            <v>0</v>
          </cell>
          <cell r="SK30">
            <v>0</v>
          </cell>
          <cell r="SL30">
            <v>0</v>
          </cell>
          <cell r="SM30">
            <v>0</v>
          </cell>
          <cell r="SN30">
            <v>0</v>
          </cell>
          <cell r="SO30">
            <v>0</v>
          </cell>
          <cell r="SP30">
            <v>0</v>
          </cell>
          <cell r="SQ30">
            <v>0</v>
          </cell>
          <cell r="SR30">
            <v>0</v>
          </cell>
          <cell r="SS30">
            <v>0</v>
          </cell>
          <cell r="ST30">
            <v>0</v>
          </cell>
          <cell r="SU30">
            <v>0</v>
          </cell>
          <cell r="SV30">
            <v>0</v>
          </cell>
          <cell r="SW30">
            <v>0</v>
          </cell>
          <cell r="SX30">
            <v>0</v>
          </cell>
          <cell r="SY30">
            <v>0</v>
          </cell>
          <cell r="SZ30">
            <v>0</v>
          </cell>
          <cell r="TA30">
            <v>0</v>
          </cell>
          <cell r="TB30">
            <v>0</v>
          </cell>
          <cell r="TC30">
            <v>0</v>
          </cell>
          <cell r="TD30">
            <v>0</v>
          </cell>
          <cell r="TE30">
            <v>0</v>
          </cell>
          <cell r="TF30">
            <v>0</v>
          </cell>
          <cell r="TG30">
            <v>0</v>
          </cell>
          <cell r="TH30">
            <v>0</v>
          </cell>
          <cell r="TI30">
            <v>0</v>
          </cell>
          <cell r="TJ30">
            <v>0</v>
          </cell>
          <cell r="TK30">
            <v>0</v>
          </cell>
          <cell r="TL30">
            <v>0</v>
          </cell>
          <cell r="TM30">
            <v>0</v>
          </cell>
          <cell r="TN30">
            <v>0</v>
          </cell>
          <cell r="TO30">
            <v>0</v>
          </cell>
          <cell r="TP30">
            <v>0</v>
          </cell>
          <cell r="TQ30">
            <v>0</v>
          </cell>
          <cell r="TR30">
            <v>0</v>
          </cell>
          <cell r="TS30">
            <v>0</v>
          </cell>
          <cell r="TT30">
            <v>0</v>
          </cell>
          <cell r="TU30">
            <v>0</v>
          </cell>
          <cell r="TV30">
            <v>0</v>
          </cell>
          <cell r="TW30">
            <v>0</v>
          </cell>
          <cell r="TX30">
            <v>0</v>
          </cell>
          <cell r="TY30">
            <v>0</v>
          </cell>
          <cell r="TZ30">
            <v>0</v>
          </cell>
          <cell r="UA30">
            <v>0</v>
          </cell>
          <cell r="UB30">
            <v>0</v>
          </cell>
          <cell r="UC30">
            <v>0</v>
          </cell>
          <cell r="UD30">
            <v>0</v>
          </cell>
          <cell r="UE30">
            <v>0</v>
          </cell>
          <cell r="UF30">
            <v>0</v>
          </cell>
          <cell r="UG30">
            <v>0</v>
          </cell>
          <cell r="UH30">
            <v>0</v>
          </cell>
          <cell r="UI30">
            <v>0</v>
          </cell>
          <cell r="UJ30">
            <v>0</v>
          </cell>
          <cell r="UK30">
            <v>0</v>
          </cell>
          <cell r="UL30">
            <v>0</v>
          </cell>
          <cell r="UM30">
            <v>0</v>
          </cell>
          <cell r="UN30">
            <v>0</v>
          </cell>
          <cell r="UO30">
            <v>0</v>
          </cell>
          <cell r="UP30">
            <v>0</v>
          </cell>
          <cell r="UQ30">
            <v>0</v>
          </cell>
          <cell r="UR30">
            <v>0</v>
          </cell>
          <cell r="US30">
            <v>0</v>
          </cell>
          <cell r="UT30">
            <v>0</v>
          </cell>
          <cell r="UU30">
            <v>0</v>
          </cell>
          <cell r="UV30">
            <v>0</v>
          </cell>
          <cell r="UW30">
            <v>0</v>
          </cell>
          <cell r="UX30">
            <v>0</v>
          </cell>
          <cell r="UY30">
            <v>0</v>
          </cell>
          <cell r="UZ30">
            <v>0</v>
          </cell>
          <cell r="VA30">
            <v>0</v>
          </cell>
          <cell r="VB30">
            <v>0</v>
          </cell>
          <cell r="VC30">
            <v>0</v>
          </cell>
          <cell r="VD30">
            <v>0</v>
          </cell>
          <cell r="VE30">
            <v>0</v>
          </cell>
          <cell r="VF30">
            <v>0</v>
          </cell>
          <cell r="VG30">
            <v>0</v>
          </cell>
          <cell r="VH30">
            <v>0</v>
          </cell>
          <cell r="VI30">
            <v>0</v>
          </cell>
          <cell r="VJ30">
            <v>0</v>
          </cell>
          <cell r="VK30">
            <v>0</v>
          </cell>
          <cell r="VL30">
            <v>0</v>
          </cell>
          <cell r="VM30">
            <v>0</v>
          </cell>
          <cell r="VN30">
            <v>0</v>
          </cell>
          <cell r="VO30">
            <v>0</v>
          </cell>
          <cell r="VP30">
            <v>0</v>
          </cell>
          <cell r="VQ30">
            <v>0</v>
          </cell>
          <cell r="VR30">
            <v>0</v>
          </cell>
          <cell r="VS30">
            <v>0</v>
          </cell>
          <cell r="VT30">
            <v>0</v>
          </cell>
          <cell r="VU30">
            <v>0</v>
          </cell>
          <cell r="VV30">
            <v>0</v>
          </cell>
          <cell r="VW30">
            <v>0</v>
          </cell>
          <cell r="VX30">
            <v>0</v>
          </cell>
          <cell r="VY30">
            <v>0</v>
          </cell>
          <cell r="VZ30">
            <v>0</v>
          </cell>
          <cell r="WA30">
            <v>0</v>
          </cell>
          <cell r="WB30">
            <v>0</v>
          </cell>
          <cell r="WC30">
            <v>0</v>
          </cell>
          <cell r="WD30">
            <v>0</v>
          </cell>
          <cell r="WE30">
            <v>0</v>
          </cell>
          <cell r="WF30">
            <v>0</v>
          </cell>
          <cell r="WG30">
            <v>0</v>
          </cell>
          <cell r="WH30">
            <v>0</v>
          </cell>
          <cell r="WI30">
            <v>0</v>
          </cell>
          <cell r="WJ30">
            <v>0</v>
          </cell>
          <cell r="WK30">
            <v>0</v>
          </cell>
          <cell r="WL30">
            <v>0</v>
          </cell>
          <cell r="WM30">
            <v>0</v>
          </cell>
          <cell r="WN30">
            <v>0</v>
          </cell>
          <cell r="WO30">
            <v>0</v>
          </cell>
          <cell r="WP30">
            <v>0</v>
          </cell>
          <cell r="WQ30">
            <v>0</v>
          </cell>
          <cell r="WR30">
            <v>0</v>
          </cell>
          <cell r="WS30">
            <v>0</v>
          </cell>
          <cell r="WT30">
            <v>0</v>
          </cell>
          <cell r="WU30">
            <v>0</v>
          </cell>
          <cell r="WV30">
            <v>0</v>
          </cell>
          <cell r="WW30">
            <v>0</v>
          </cell>
          <cell r="WX30">
            <v>0</v>
          </cell>
          <cell r="WY30">
            <v>0</v>
          </cell>
          <cell r="WZ30">
            <v>0</v>
          </cell>
          <cell r="XA30">
            <v>0</v>
          </cell>
          <cell r="XB30">
            <v>0</v>
          </cell>
          <cell r="XC30">
            <v>0</v>
          </cell>
          <cell r="XD30">
            <v>0</v>
          </cell>
          <cell r="XE30">
            <v>0</v>
          </cell>
          <cell r="XF30">
            <v>0</v>
          </cell>
          <cell r="XG30">
            <v>0</v>
          </cell>
          <cell r="XH30">
            <v>0</v>
          </cell>
          <cell r="XI30">
            <v>0</v>
          </cell>
          <cell r="XJ30">
            <v>0</v>
          </cell>
          <cell r="XK30">
            <v>0</v>
          </cell>
          <cell r="XL30">
            <v>0</v>
          </cell>
          <cell r="XM30">
            <v>0</v>
          </cell>
          <cell r="XN30">
            <v>0</v>
          </cell>
          <cell r="XO30">
            <v>0</v>
          </cell>
          <cell r="XP30">
            <v>0</v>
          </cell>
          <cell r="XQ30">
            <v>0</v>
          </cell>
        </row>
        <row r="31">
          <cell r="C31">
            <v>0</v>
          </cell>
          <cell r="G31" t="str">
            <v>Federal Tax Co-Participation</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D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L31">
            <v>0</v>
          </cell>
          <cell r="GM31">
            <v>0</v>
          </cell>
          <cell r="GN31">
            <v>0</v>
          </cell>
          <cell r="GO31">
            <v>0</v>
          </cell>
          <cell r="GP31">
            <v>0</v>
          </cell>
          <cell r="GQ31">
            <v>0</v>
          </cell>
          <cell r="GR31">
            <v>0</v>
          </cell>
          <cell r="GS31">
            <v>0</v>
          </cell>
          <cell r="GT31">
            <v>0</v>
          </cell>
          <cell r="GU31">
            <v>0</v>
          </cell>
          <cell r="GV31">
            <v>0</v>
          </cell>
          <cell r="GW31">
            <v>0</v>
          </cell>
          <cell r="GX31">
            <v>0</v>
          </cell>
          <cell r="GY31">
            <v>0</v>
          </cell>
          <cell r="GZ31">
            <v>0</v>
          </cell>
          <cell r="HA31">
            <v>0</v>
          </cell>
          <cell r="HB31">
            <v>0</v>
          </cell>
          <cell r="HC31">
            <v>0</v>
          </cell>
          <cell r="HD31">
            <v>0</v>
          </cell>
          <cell r="HE31">
            <v>0</v>
          </cell>
          <cell r="HF31">
            <v>0</v>
          </cell>
          <cell r="HG31">
            <v>0</v>
          </cell>
          <cell r="HH31">
            <v>0</v>
          </cell>
          <cell r="HI31">
            <v>0</v>
          </cell>
          <cell r="HJ31">
            <v>0</v>
          </cell>
          <cell r="HK31">
            <v>0</v>
          </cell>
          <cell r="HL31">
            <v>0</v>
          </cell>
          <cell r="HM31">
            <v>0</v>
          </cell>
          <cell r="HN31">
            <v>0</v>
          </cell>
          <cell r="HO31">
            <v>0</v>
          </cell>
          <cell r="HP31">
            <v>0</v>
          </cell>
          <cell r="HQ31">
            <v>0</v>
          </cell>
          <cell r="HR31">
            <v>0</v>
          </cell>
          <cell r="HS31">
            <v>0</v>
          </cell>
          <cell r="HT31">
            <v>0</v>
          </cell>
          <cell r="HU31">
            <v>0</v>
          </cell>
          <cell r="HV31">
            <v>0</v>
          </cell>
          <cell r="HW31">
            <v>0</v>
          </cell>
          <cell r="HX31">
            <v>0</v>
          </cell>
          <cell r="HY31">
            <v>0</v>
          </cell>
          <cell r="HZ31">
            <v>0</v>
          </cell>
          <cell r="IA31">
            <v>0</v>
          </cell>
          <cell r="IB31">
            <v>0</v>
          </cell>
          <cell r="IC31">
            <v>0</v>
          </cell>
          <cell r="ID31">
            <v>0</v>
          </cell>
          <cell r="IE31">
            <v>0</v>
          </cell>
          <cell r="IF31">
            <v>0</v>
          </cell>
          <cell r="IG31">
            <v>0</v>
          </cell>
          <cell r="IH31">
            <v>0</v>
          </cell>
          <cell r="II31">
            <v>0</v>
          </cell>
          <cell r="IJ31">
            <v>0</v>
          </cell>
          <cell r="IK31">
            <v>0</v>
          </cell>
          <cell r="IL31">
            <v>0</v>
          </cell>
          <cell r="IM31">
            <v>0</v>
          </cell>
          <cell r="IN31">
            <v>0</v>
          </cell>
          <cell r="IO31">
            <v>0</v>
          </cell>
          <cell r="IP31">
            <v>0</v>
          </cell>
          <cell r="IQ31">
            <v>0</v>
          </cell>
          <cell r="IR31">
            <v>0</v>
          </cell>
          <cell r="IS31">
            <v>0</v>
          </cell>
          <cell r="IT31">
            <v>0</v>
          </cell>
          <cell r="IU31">
            <v>0</v>
          </cell>
          <cell r="IV31">
            <v>0</v>
          </cell>
          <cell r="IW31">
            <v>0</v>
          </cell>
          <cell r="IX31">
            <v>0</v>
          </cell>
          <cell r="IY31">
            <v>0</v>
          </cell>
          <cell r="IZ31">
            <v>0</v>
          </cell>
          <cell r="JA31">
            <v>0</v>
          </cell>
          <cell r="JB31">
            <v>0</v>
          </cell>
          <cell r="JC31">
            <v>0</v>
          </cell>
          <cell r="JD31">
            <v>0</v>
          </cell>
          <cell r="JE31">
            <v>0</v>
          </cell>
          <cell r="JF31">
            <v>0</v>
          </cell>
          <cell r="JG31">
            <v>0</v>
          </cell>
          <cell r="JH31">
            <v>0</v>
          </cell>
          <cell r="JI31">
            <v>0</v>
          </cell>
          <cell r="JJ31">
            <v>0</v>
          </cell>
          <cell r="JK31">
            <v>0</v>
          </cell>
          <cell r="JL31">
            <v>0</v>
          </cell>
          <cell r="JM31">
            <v>0</v>
          </cell>
          <cell r="JN31">
            <v>0</v>
          </cell>
          <cell r="JO31">
            <v>0</v>
          </cell>
          <cell r="JP31">
            <v>0</v>
          </cell>
          <cell r="JQ31">
            <v>0</v>
          </cell>
          <cell r="JR31">
            <v>0</v>
          </cell>
          <cell r="JS31">
            <v>0</v>
          </cell>
          <cell r="JT31">
            <v>0</v>
          </cell>
          <cell r="JU31">
            <v>0</v>
          </cell>
          <cell r="JV31">
            <v>0</v>
          </cell>
          <cell r="JW31">
            <v>0</v>
          </cell>
          <cell r="JX31">
            <v>0</v>
          </cell>
          <cell r="JY31">
            <v>0</v>
          </cell>
          <cell r="JZ31">
            <v>0</v>
          </cell>
          <cell r="KA31">
            <v>0</v>
          </cell>
          <cell r="KB31">
            <v>0</v>
          </cell>
          <cell r="KC31">
            <v>0</v>
          </cell>
          <cell r="KD31">
            <v>0</v>
          </cell>
          <cell r="KE31">
            <v>0</v>
          </cell>
          <cell r="KF31">
            <v>0</v>
          </cell>
          <cell r="KG31">
            <v>0</v>
          </cell>
          <cell r="KH31">
            <v>0</v>
          </cell>
          <cell r="KI31">
            <v>0</v>
          </cell>
          <cell r="KJ31">
            <v>0</v>
          </cell>
          <cell r="KK31">
            <v>0</v>
          </cell>
          <cell r="KL31">
            <v>0</v>
          </cell>
          <cell r="KM31">
            <v>0</v>
          </cell>
          <cell r="KN31">
            <v>0</v>
          </cell>
          <cell r="KO31">
            <v>0</v>
          </cell>
          <cell r="KP31">
            <v>0</v>
          </cell>
          <cell r="KQ31">
            <v>0</v>
          </cell>
          <cell r="KR31">
            <v>0</v>
          </cell>
          <cell r="KS31">
            <v>0</v>
          </cell>
          <cell r="KT31">
            <v>0</v>
          </cell>
          <cell r="KU31">
            <v>0</v>
          </cell>
          <cell r="KV31">
            <v>0</v>
          </cell>
          <cell r="KW31">
            <v>0</v>
          </cell>
          <cell r="KX31">
            <v>0</v>
          </cell>
          <cell r="KY31">
            <v>0</v>
          </cell>
          <cell r="KZ31">
            <v>0</v>
          </cell>
          <cell r="LA31">
            <v>0</v>
          </cell>
          <cell r="LB31">
            <v>0</v>
          </cell>
          <cell r="LC31">
            <v>0</v>
          </cell>
          <cell r="LD31">
            <v>0</v>
          </cell>
          <cell r="LE31">
            <v>0</v>
          </cell>
          <cell r="LF31">
            <v>0</v>
          </cell>
          <cell r="LG31">
            <v>0</v>
          </cell>
          <cell r="LH31">
            <v>0</v>
          </cell>
          <cell r="LI31">
            <v>0</v>
          </cell>
          <cell r="LJ31">
            <v>0</v>
          </cell>
          <cell r="LK31">
            <v>0</v>
          </cell>
          <cell r="LL31">
            <v>0</v>
          </cell>
          <cell r="LM31">
            <v>0</v>
          </cell>
          <cell r="LN31">
            <v>0</v>
          </cell>
          <cell r="LO31">
            <v>0</v>
          </cell>
          <cell r="LP31">
            <v>0</v>
          </cell>
          <cell r="LQ31">
            <v>0</v>
          </cell>
          <cell r="LR31">
            <v>0</v>
          </cell>
          <cell r="LS31">
            <v>0</v>
          </cell>
          <cell r="LT31">
            <v>0</v>
          </cell>
          <cell r="LU31">
            <v>0</v>
          </cell>
          <cell r="LV31">
            <v>0</v>
          </cell>
          <cell r="LW31">
            <v>0</v>
          </cell>
          <cell r="LX31">
            <v>0</v>
          </cell>
          <cell r="LY31">
            <v>0</v>
          </cell>
          <cell r="LZ31">
            <v>0</v>
          </cell>
          <cell r="MA31">
            <v>0</v>
          </cell>
          <cell r="MB31">
            <v>0</v>
          </cell>
          <cell r="MC31">
            <v>0</v>
          </cell>
          <cell r="MD31">
            <v>0</v>
          </cell>
          <cell r="ME31">
            <v>0</v>
          </cell>
          <cell r="MF31">
            <v>0</v>
          </cell>
          <cell r="MG31">
            <v>0</v>
          </cell>
          <cell r="MH31">
            <v>0</v>
          </cell>
          <cell r="MI31">
            <v>0</v>
          </cell>
          <cell r="MJ31">
            <v>0</v>
          </cell>
          <cell r="MK31">
            <v>0</v>
          </cell>
          <cell r="ML31">
            <v>0</v>
          </cell>
          <cell r="MM31">
            <v>0</v>
          </cell>
          <cell r="MN31">
            <v>0</v>
          </cell>
          <cell r="MO31">
            <v>0</v>
          </cell>
          <cell r="MP31">
            <v>0</v>
          </cell>
          <cell r="MQ31">
            <v>0</v>
          </cell>
          <cell r="MR31">
            <v>0</v>
          </cell>
          <cell r="MS31">
            <v>0</v>
          </cell>
          <cell r="MT31">
            <v>0</v>
          </cell>
          <cell r="MU31">
            <v>0</v>
          </cell>
          <cell r="MV31">
            <v>0</v>
          </cell>
          <cell r="MW31">
            <v>0</v>
          </cell>
          <cell r="MX31">
            <v>0</v>
          </cell>
          <cell r="MY31">
            <v>0</v>
          </cell>
          <cell r="MZ31">
            <v>0</v>
          </cell>
          <cell r="NA31">
            <v>0</v>
          </cell>
          <cell r="NB31">
            <v>0</v>
          </cell>
          <cell r="NC31">
            <v>0</v>
          </cell>
          <cell r="ND31">
            <v>0</v>
          </cell>
          <cell r="NE31">
            <v>0</v>
          </cell>
          <cell r="NF31">
            <v>0</v>
          </cell>
          <cell r="NG31">
            <v>0</v>
          </cell>
          <cell r="NH31">
            <v>0</v>
          </cell>
          <cell r="NI31">
            <v>0</v>
          </cell>
          <cell r="NJ31">
            <v>0</v>
          </cell>
          <cell r="NK31">
            <v>0</v>
          </cell>
          <cell r="NL31">
            <v>0</v>
          </cell>
          <cell r="NM31">
            <v>0</v>
          </cell>
          <cell r="NN31">
            <v>0</v>
          </cell>
          <cell r="NO31">
            <v>0</v>
          </cell>
          <cell r="NP31">
            <v>0</v>
          </cell>
          <cell r="NQ31">
            <v>0</v>
          </cell>
          <cell r="NR31">
            <v>0</v>
          </cell>
          <cell r="NS31">
            <v>0</v>
          </cell>
          <cell r="NT31">
            <v>0</v>
          </cell>
          <cell r="NU31">
            <v>0</v>
          </cell>
          <cell r="NV31">
            <v>0</v>
          </cell>
          <cell r="NW31">
            <v>0</v>
          </cell>
          <cell r="NX31">
            <v>0</v>
          </cell>
          <cell r="NY31">
            <v>0</v>
          </cell>
          <cell r="NZ31">
            <v>0</v>
          </cell>
          <cell r="OA31">
            <v>0</v>
          </cell>
          <cell r="OB31">
            <v>0</v>
          </cell>
          <cell r="OC31">
            <v>0</v>
          </cell>
          <cell r="OD31">
            <v>0</v>
          </cell>
          <cell r="OE31">
            <v>0</v>
          </cell>
          <cell r="OF31">
            <v>0</v>
          </cell>
          <cell r="OG31">
            <v>0</v>
          </cell>
          <cell r="OH31">
            <v>0</v>
          </cell>
          <cell r="OI31">
            <v>0</v>
          </cell>
          <cell r="OJ31">
            <v>0</v>
          </cell>
          <cell r="OK31">
            <v>0</v>
          </cell>
          <cell r="OL31">
            <v>0</v>
          </cell>
          <cell r="OM31">
            <v>0</v>
          </cell>
          <cell r="ON31">
            <v>0</v>
          </cell>
          <cell r="OO31">
            <v>0</v>
          </cell>
          <cell r="OP31">
            <v>0</v>
          </cell>
          <cell r="OQ31">
            <v>0</v>
          </cell>
          <cell r="OR31">
            <v>0</v>
          </cell>
          <cell r="OS31">
            <v>0</v>
          </cell>
          <cell r="OT31">
            <v>0</v>
          </cell>
          <cell r="OU31">
            <v>0</v>
          </cell>
          <cell r="OV31">
            <v>0</v>
          </cell>
          <cell r="OW31">
            <v>0</v>
          </cell>
          <cell r="OX31">
            <v>0</v>
          </cell>
          <cell r="OY31">
            <v>0</v>
          </cell>
          <cell r="OZ31">
            <v>0</v>
          </cell>
          <cell r="PA31">
            <v>0</v>
          </cell>
          <cell r="PB31">
            <v>0</v>
          </cell>
          <cell r="PC31">
            <v>0</v>
          </cell>
          <cell r="PD31">
            <v>0</v>
          </cell>
          <cell r="PE31">
            <v>0</v>
          </cell>
          <cell r="PF31">
            <v>0</v>
          </cell>
          <cell r="PG31">
            <v>0</v>
          </cell>
          <cell r="PH31">
            <v>0</v>
          </cell>
          <cell r="PI31">
            <v>0</v>
          </cell>
          <cell r="PJ31">
            <v>0</v>
          </cell>
          <cell r="PK31">
            <v>0</v>
          </cell>
          <cell r="PL31">
            <v>0</v>
          </cell>
          <cell r="PM31">
            <v>0</v>
          </cell>
          <cell r="PN31">
            <v>0</v>
          </cell>
          <cell r="PO31">
            <v>0</v>
          </cell>
          <cell r="PP31">
            <v>0</v>
          </cell>
          <cell r="PQ31">
            <v>0</v>
          </cell>
          <cell r="PR31">
            <v>0</v>
          </cell>
          <cell r="PS31">
            <v>0</v>
          </cell>
          <cell r="PT31">
            <v>0</v>
          </cell>
          <cell r="PU31">
            <v>0</v>
          </cell>
          <cell r="PV31">
            <v>0</v>
          </cell>
          <cell r="PW31">
            <v>0</v>
          </cell>
          <cell r="PX31">
            <v>0</v>
          </cell>
          <cell r="PY31">
            <v>0</v>
          </cell>
          <cell r="PZ31">
            <v>0</v>
          </cell>
          <cell r="QA31">
            <v>0</v>
          </cell>
          <cell r="QB31">
            <v>0</v>
          </cell>
          <cell r="QC31">
            <v>0</v>
          </cell>
          <cell r="QD31">
            <v>0</v>
          </cell>
          <cell r="QE31">
            <v>0</v>
          </cell>
          <cell r="QF31">
            <v>0</v>
          </cell>
          <cell r="QG31">
            <v>0</v>
          </cell>
          <cell r="QH31">
            <v>0</v>
          </cell>
          <cell r="QI31">
            <v>0</v>
          </cell>
          <cell r="QJ31">
            <v>0</v>
          </cell>
          <cell r="QK31">
            <v>0</v>
          </cell>
          <cell r="QL31">
            <v>0</v>
          </cell>
          <cell r="QM31">
            <v>0</v>
          </cell>
          <cell r="QN31">
            <v>0</v>
          </cell>
          <cell r="QO31">
            <v>0</v>
          </cell>
          <cell r="QP31">
            <v>0</v>
          </cell>
          <cell r="QQ31">
            <v>0</v>
          </cell>
          <cell r="QR31">
            <v>0</v>
          </cell>
          <cell r="QS31">
            <v>0</v>
          </cell>
          <cell r="QT31">
            <v>0</v>
          </cell>
          <cell r="QU31">
            <v>0</v>
          </cell>
          <cell r="QV31">
            <v>0</v>
          </cell>
          <cell r="QW31">
            <v>0</v>
          </cell>
          <cell r="QX31">
            <v>0</v>
          </cell>
          <cell r="QY31">
            <v>0</v>
          </cell>
          <cell r="QZ31">
            <v>0</v>
          </cell>
          <cell r="RA31">
            <v>0</v>
          </cell>
          <cell r="RB31">
            <v>0</v>
          </cell>
          <cell r="RC31">
            <v>0</v>
          </cell>
          <cell r="RD31">
            <v>0</v>
          </cell>
          <cell r="RE31">
            <v>0</v>
          </cell>
          <cell r="RF31">
            <v>0</v>
          </cell>
          <cell r="RG31">
            <v>0</v>
          </cell>
          <cell r="RH31">
            <v>0</v>
          </cell>
          <cell r="RI31">
            <v>0</v>
          </cell>
          <cell r="RJ31">
            <v>0</v>
          </cell>
          <cell r="RK31">
            <v>0</v>
          </cell>
          <cell r="RL31">
            <v>0</v>
          </cell>
          <cell r="RM31">
            <v>0</v>
          </cell>
          <cell r="RN31">
            <v>0</v>
          </cell>
          <cell r="RO31">
            <v>0</v>
          </cell>
          <cell r="RP31">
            <v>0</v>
          </cell>
          <cell r="RQ31">
            <v>0</v>
          </cell>
          <cell r="RR31">
            <v>0</v>
          </cell>
          <cell r="RS31">
            <v>0</v>
          </cell>
          <cell r="RT31">
            <v>0</v>
          </cell>
          <cell r="RU31">
            <v>0</v>
          </cell>
          <cell r="RV31">
            <v>0</v>
          </cell>
          <cell r="RW31">
            <v>0</v>
          </cell>
          <cell r="RX31">
            <v>0</v>
          </cell>
          <cell r="RY31">
            <v>0</v>
          </cell>
          <cell r="RZ31">
            <v>0</v>
          </cell>
          <cell r="SA31">
            <v>0</v>
          </cell>
          <cell r="SB31">
            <v>0</v>
          </cell>
          <cell r="SC31">
            <v>0</v>
          </cell>
          <cell r="SD31">
            <v>0</v>
          </cell>
          <cell r="SE31">
            <v>0</v>
          </cell>
          <cell r="SF31">
            <v>0</v>
          </cell>
          <cell r="SG31">
            <v>0</v>
          </cell>
          <cell r="SH31">
            <v>0</v>
          </cell>
          <cell r="SI31">
            <v>0</v>
          </cell>
          <cell r="SJ31">
            <v>0</v>
          </cell>
          <cell r="SK31">
            <v>0</v>
          </cell>
          <cell r="SL31">
            <v>0</v>
          </cell>
          <cell r="SM31">
            <v>0</v>
          </cell>
          <cell r="SN31">
            <v>0</v>
          </cell>
          <cell r="SO31">
            <v>0</v>
          </cell>
          <cell r="SP31">
            <v>0</v>
          </cell>
          <cell r="SQ31">
            <v>0</v>
          </cell>
          <cell r="SR31">
            <v>0</v>
          </cell>
          <cell r="SS31">
            <v>0</v>
          </cell>
          <cell r="ST31">
            <v>0</v>
          </cell>
          <cell r="SU31">
            <v>0</v>
          </cell>
          <cell r="SV31">
            <v>0</v>
          </cell>
          <cell r="SW31">
            <v>0</v>
          </cell>
          <cell r="SX31">
            <v>0</v>
          </cell>
          <cell r="SY31">
            <v>0</v>
          </cell>
          <cell r="SZ31">
            <v>0</v>
          </cell>
          <cell r="TA31">
            <v>0</v>
          </cell>
          <cell r="TB31">
            <v>0</v>
          </cell>
          <cell r="TC31">
            <v>0</v>
          </cell>
          <cell r="TD31">
            <v>0</v>
          </cell>
          <cell r="TE31">
            <v>0</v>
          </cell>
          <cell r="TF31">
            <v>0</v>
          </cell>
          <cell r="TG31">
            <v>0</v>
          </cell>
          <cell r="TH31">
            <v>0</v>
          </cell>
          <cell r="TI31">
            <v>0</v>
          </cell>
          <cell r="TJ31">
            <v>0</v>
          </cell>
          <cell r="TK31">
            <v>0</v>
          </cell>
          <cell r="TL31">
            <v>0</v>
          </cell>
          <cell r="TM31">
            <v>0</v>
          </cell>
          <cell r="TN31">
            <v>0</v>
          </cell>
          <cell r="TO31">
            <v>0</v>
          </cell>
          <cell r="TP31">
            <v>0</v>
          </cell>
          <cell r="TQ31">
            <v>0</v>
          </cell>
          <cell r="TR31">
            <v>0</v>
          </cell>
          <cell r="TS31">
            <v>0</v>
          </cell>
          <cell r="TT31">
            <v>0</v>
          </cell>
          <cell r="TU31">
            <v>0</v>
          </cell>
          <cell r="TV31">
            <v>0</v>
          </cell>
          <cell r="TW31">
            <v>0</v>
          </cell>
          <cell r="TX31">
            <v>0</v>
          </cell>
          <cell r="TY31">
            <v>0</v>
          </cell>
          <cell r="TZ31">
            <v>0</v>
          </cell>
          <cell r="UA31">
            <v>0</v>
          </cell>
          <cell r="UB31">
            <v>0</v>
          </cell>
          <cell r="UC31">
            <v>0</v>
          </cell>
          <cell r="UD31">
            <v>0</v>
          </cell>
          <cell r="UE31">
            <v>0</v>
          </cell>
          <cell r="UF31">
            <v>0</v>
          </cell>
          <cell r="UG31">
            <v>0</v>
          </cell>
          <cell r="UH31">
            <v>0</v>
          </cell>
          <cell r="UI31">
            <v>0</v>
          </cell>
          <cell r="UJ31">
            <v>0</v>
          </cell>
          <cell r="UK31">
            <v>0</v>
          </cell>
          <cell r="UL31">
            <v>0</v>
          </cell>
          <cell r="UM31">
            <v>0</v>
          </cell>
          <cell r="UN31">
            <v>0</v>
          </cell>
          <cell r="UO31">
            <v>0</v>
          </cell>
          <cell r="UP31">
            <v>0</v>
          </cell>
          <cell r="UQ31">
            <v>0</v>
          </cell>
          <cell r="UR31">
            <v>0</v>
          </cell>
          <cell r="US31">
            <v>0</v>
          </cell>
          <cell r="UT31">
            <v>0</v>
          </cell>
          <cell r="UU31">
            <v>0</v>
          </cell>
          <cell r="UV31">
            <v>0</v>
          </cell>
          <cell r="UW31">
            <v>0</v>
          </cell>
          <cell r="UX31">
            <v>0</v>
          </cell>
          <cell r="UY31">
            <v>0</v>
          </cell>
          <cell r="UZ31">
            <v>0</v>
          </cell>
          <cell r="VA31">
            <v>0</v>
          </cell>
          <cell r="VB31">
            <v>0</v>
          </cell>
          <cell r="VC31">
            <v>0</v>
          </cell>
          <cell r="VD31">
            <v>0</v>
          </cell>
          <cell r="VE31">
            <v>0</v>
          </cell>
          <cell r="VF31">
            <v>0</v>
          </cell>
          <cell r="VG31">
            <v>0</v>
          </cell>
          <cell r="VH31">
            <v>0</v>
          </cell>
          <cell r="VI31">
            <v>0</v>
          </cell>
          <cell r="VJ31">
            <v>0</v>
          </cell>
          <cell r="VK31">
            <v>0</v>
          </cell>
          <cell r="VL31">
            <v>0</v>
          </cell>
          <cell r="VM31">
            <v>0</v>
          </cell>
          <cell r="VN31">
            <v>0</v>
          </cell>
          <cell r="VO31">
            <v>0</v>
          </cell>
          <cell r="VP31">
            <v>0</v>
          </cell>
          <cell r="VQ31">
            <v>0</v>
          </cell>
          <cell r="VR31">
            <v>0</v>
          </cell>
          <cell r="VS31">
            <v>0</v>
          </cell>
          <cell r="VT31">
            <v>0</v>
          </cell>
          <cell r="VU31">
            <v>0</v>
          </cell>
          <cell r="VV31">
            <v>0</v>
          </cell>
          <cell r="VW31">
            <v>0</v>
          </cell>
          <cell r="VX31">
            <v>0</v>
          </cell>
          <cell r="VY31">
            <v>0</v>
          </cell>
          <cell r="VZ31">
            <v>0</v>
          </cell>
          <cell r="WA31">
            <v>0</v>
          </cell>
          <cell r="WB31">
            <v>0</v>
          </cell>
          <cell r="WC31">
            <v>0</v>
          </cell>
          <cell r="WD31">
            <v>0</v>
          </cell>
          <cell r="WE31">
            <v>0</v>
          </cell>
          <cell r="WF31">
            <v>0</v>
          </cell>
          <cell r="WG31">
            <v>0</v>
          </cell>
          <cell r="WH31">
            <v>0</v>
          </cell>
          <cell r="WI31">
            <v>0</v>
          </cell>
          <cell r="WJ31">
            <v>0</v>
          </cell>
          <cell r="WK31">
            <v>0</v>
          </cell>
          <cell r="WL31">
            <v>0</v>
          </cell>
          <cell r="WM31">
            <v>0</v>
          </cell>
          <cell r="WN31">
            <v>0</v>
          </cell>
          <cell r="WO31">
            <v>0</v>
          </cell>
          <cell r="WP31">
            <v>0</v>
          </cell>
          <cell r="WQ31">
            <v>0</v>
          </cell>
          <cell r="WR31">
            <v>0</v>
          </cell>
          <cell r="WS31">
            <v>0</v>
          </cell>
          <cell r="WT31">
            <v>0</v>
          </cell>
          <cell r="WU31">
            <v>0</v>
          </cell>
          <cell r="WV31">
            <v>0</v>
          </cell>
          <cell r="WW31">
            <v>0</v>
          </cell>
          <cell r="WX31">
            <v>0</v>
          </cell>
          <cell r="WY31">
            <v>0</v>
          </cell>
          <cell r="WZ31">
            <v>0</v>
          </cell>
          <cell r="XA31">
            <v>0</v>
          </cell>
          <cell r="XB31">
            <v>0</v>
          </cell>
          <cell r="XC31">
            <v>0</v>
          </cell>
          <cell r="XD31">
            <v>0</v>
          </cell>
          <cell r="XE31">
            <v>0</v>
          </cell>
          <cell r="XF31">
            <v>0</v>
          </cell>
          <cell r="XG31">
            <v>0</v>
          </cell>
          <cell r="XH31">
            <v>0</v>
          </cell>
          <cell r="XI31">
            <v>0</v>
          </cell>
          <cell r="XJ31">
            <v>0</v>
          </cell>
          <cell r="XK31">
            <v>0</v>
          </cell>
          <cell r="XL31">
            <v>0</v>
          </cell>
          <cell r="XM31">
            <v>0</v>
          </cell>
          <cell r="XN31">
            <v>0</v>
          </cell>
          <cell r="XO31">
            <v>0</v>
          </cell>
          <cell r="XP31">
            <v>0</v>
          </cell>
          <cell r="XQ31">
            <v>0</v>
          </cell>
        </row>
        <row r="32">
          <cell r="C32">
            <v>0</v>
          </cell>
          <cell r="G32" t="str">
            <v>Federal Tax Co-Participation</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0</v>
          </cell>
          <cell r="FF32">
            <v>0</v>
          </cell>
          <cell r="FG32">
            <v>0</v>
          </cell>
          <cell r="FH32">
            <v>0</v>
          </cell>
          <cell r="FI32">
            <v>0</v>
          </cell>
          <cell r="FJ32">
            <v>0</v>
          </cell>
          <cell r="FK32">
            <v>0</v>
          </cell>
          <cell r="FL32">
            <v>0</v>
          </cell>
          <cell r="FM32">
            <v>0</v>
          </cell>
          <cell r="FN32">
            <v>0</v>
          </cell>
          <cell r="FO32">
            <v>0</v>
          </cell>
          <cell r="FP32">
            <v>0</v>
          </cell>
          <cell r="FQ32">
            <v>0</v>
          </cell>
          <cell r="FR32">
            <v>0</v>
          </cell>
          <cell r="FS32">
            <v>0</v>
          </cell>
          <cell r="FT32">
            <v>0</v>
          </cell>
          <cell r="FU32">
            <v>0</v>
          </cell>
          <cell r="FV32">
            <v>0</v>
          </cell>
          <cell r="FW32">
            <v>0</v>
          </cell>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0</v>
          </cell>
          <cell r="HN32">
            <v>0</v>
          </cell>
          <cell r="HO32">
            <v>0</v>
          </cell>
          <cell r="HP32">
            <v>0</v>
          </cell>
          <cell r="HQ32">
            <v>0</v>
          </cell>
          <cell r="HR32">
            <v>0</v>
          </cell>
          <cell r="HS32">
            <v>0</v>
          </cell>
          <cell r="HT32">
            <v>0</v>
          </cell>
          <cell r="HU32">
            <v>0</v>
          </cell>
          <cell r="HV32">
            <v>0</v>
          </cell>
          <cell r="HW32">
            <v>0</v>
          </cell>
          <cell r="HX32">
            <v>0</v>
          </cell>
          <cell r="HY32">
            <v>0</v>
          </cell>
          <cell r="HZ32">
            <v>0</v>
          </cell>
          <cell r="IA32">
            <v>0</v>
          </cell>
          <cell r="IB32">
            <v>0</v>
          </cell>
          <cell r="IC32">
            <v>0</v>
          </cell>
          <cell r="ID32">
            <v>0</v>
          </cell>
          <cell r="IE32">
            <v>0</v>
          </cell>
          <cell r="IF32">
            <v>0</v>
          </cell>
          <cell r="IG32">
            <v>0</v>
          </cell>
          <cell r="IH32">
            <v>0</v>
          </cell>
          <cell r="II32">
            <v>0</v>
          </cell>
          <cell r="IJ32">
            <v>0</v>
          </cell>
          <cell r="IK32">
            <v>0</v>
          </cell>
          <cell r="IL32">
            <v>0</v>
          </cell>
          <cell r="IM32">
            <v>0</v>
          </cell>
          <cell r="IN32">
            <v>0</v>
          </cell>
          <cell r="IO32">
            <v>0</v>
          </cell>
          <cell r="IP32">
            <v>0</v>
          </cell>
          <cell r="IQ32">
            <v>0</v>
          </cell>
          <cell r="IR32">
            <v>0</v>
          </cell>
          <cell r="IS32">
            <v>0</v>
          </cell>
          <cell r="IT32">
            <v>0</v>
          </cell>
          <cell r="IU32">
            <v>0</v>
          </cell>
          <cell r="IV32">
            <v>0</v>
          </cell>
          <cell r="IW32">
            <v>0</v>
          </cell>
          <cell r="IX32">
            <v>0</v>
          </cell>
          <cell r="IY32">
            <v>0</v>
          </cell>
          <cell r="IZ32">
            <v>0</v>
          </cell>
          <cell r="JA32">
            <v>0</v>
          </cell>
          <cell r="JB32">
            <v>0</v>
          </cell>
          <cell r="JC32">
            <v>0</v>
          </cell>
          <cell r="JD32">
            <v>0</v>
          </cell>
          <cell r="JE32">
            <v>0</v>
          </cell>
          <cell r="JF32">
            <v>0</v>
          </cell>
          <cell r="JG32">
            <v>0</v>
          </cell>
          <cell r="JH32">
            <v>0</v>
          </cell>
          <cell r="JI32">
            <v>0</v>
          </cell>
          <cell r="JJ32">
            <v>0</v>
          </cell>
          <cell r="JK32">
            <v>0</v>
          </cell>
          <cell r="JL32">
            <v>0</v>
          </cell>
          <cell r="JM32">
            <v>0</v>
          </cell>
          <cell r="JN32">
            <v>0</v>
          </cell>
          <cell r="JO32">
            <v>0</v>
          </cell>
          <cell r="JP32">
            <v>0</v>
          </cell>
          <cell r="JQ32">
            <v>0</v>
          </cell>
          <cell r="JR32">
            <v>0</v>
          </cell>
          <cell r="JS32">
            <v>0</v>
          </cell>
          <cell r="JT32">
            <v>0</v>
          </cell>
          <cell r="JU32">
            <v>0</v>
          </cell>
          <cell r="JV32">
            <v>0</v>
          </cell>
          <cell r="JW32">
            <v>0</v>
          </cell>
          <cell r="JX32">
            <v>0</v>
          </cell>
          <cell r="JY32">
            <v>0</v>
          </cell>
          <cell r="JZ32">
            <v>0</v>
          </cell>
          <cell r="KA32">
            <v>0</v>
          </cell>
          <cell r="KB32">
            <v>0</v>
          </cell>
          <cell r="KC32">
            <v>0</v>
          </cell>
          <cell r="KD32">
            <v>0</v>
          </cell>
          <cell r="KE32">
            <v>0</v>
          </cell>
          <cell r="KF32">
            <v>0</v>
          </cell>
          <cell r="KG32">
            <v>0</v>
          </cell>
          <cell r="KH32">
            <v>0</v>
          </cell>
          <cell r="KI32">
            <v>0</v>
          </cell>
          <cell r="KJ32">
            <v>0</v>
          </cell>
          <cell r="KK32">
            <v>0</v>
          </cell>
          <cell r="KL32">
            <v>0</v>
          </cell>
          <cell r="KM32">
            <v>0</v>
          </cell>
          <cell r="KN32">
            <v>0</v>
          </cell>
          <cell r="KO32">
            <v>0</v>
          </cell>
          <cell r="KP32">
            <v>0</v>
          </cell>
          <cell r="KQ32">
            <v>0</v>
          </cell>
          <cell r="KR32">
            <v>0</v>
          </cell>
          <cell r="KS32">
            <v>0</v>
          </cell>
          <cell r="KT32">
            <v>0</v>
          </cell>
          <cell r="KU32">
            <v>0</v>
          </cell>
          <cell r="KV32">
            <v>0</v>
          </cell>
          <cell r="KW32">
            <v>0</v>
          </cell>
          <cell r="KX32">
            <v>0</v>
          </cell>
          <cell r="KY32">
            <v>0</v>
          </cell>
          <cell r="KZ32">
            <v>0</v>
          </cell>
          <cell r="LA32">
            <v>0</v>
          </cell>
          <cell r="LB32">
            <v>0</v>
          </cell>
          <cell r="LC32">
            <v>0</v>
          </cell>
          <cell r="LD32">
            <v>0</v>
          </cell>
          <cell r="LE32">
            <v>0</v>
          </cell>
          <cell r="LF32">
            <v>0</v>
          </cell>
          <cell r="LG32">
            <v>0</v>
          </cell>
          <cell r="LH32">
            <v>0</v>
          </cell>
          <cell r="LI32">
            <v>0</v>
          </cell>
          <cell r="LJ32">
            <v>0</v>
          </cell>
          <cell r="LK32">
            <v>0</v>
          </cell>
          <cell r="LL32">
            <v>0</v>
          </cell>
          <cell r="LM32">
            <v>0</v>
          </cell>
          <cell r="LN32">
            <v>0</v>
          </cell>
          <cell r="LO32">
            <v>0</v>
          </cell>
          <cell r="LP32">
            <v>0</v>
          </cell>
          <cell r="LQ32">
            <v>0</v>
          </cell>
          <cell r="LR32">
            <v>0</v>
          </cell>
          <cell r="LS32">
            <v>0</v>
          </cell>
          <cell r="LT32">
            <v>0</v>
          </cell>
          <cell r="LU32">
            <v>0</v>
          </cell>
          <cell r="LV32">
            <v>0</v>
          </cell>
          <cell r="LW32">
            <v>0</v>
          </cell>
          <cell r="LX32">
            <v>0</v>
          </cell>
          <cell r="LY32">
            <v>0</v>
          </cell>
          <cell r="LZ32">
            <v>0</v>
          </cell>
          <cell r="MA32">
            <v>0</v>
          </cell>
          <cell r="MB32">
            <v>0</v>
          </cell>
          <cell r="MC32">
            <v>0</v>
          </cell>
          <cell r="MD32">
            <v>0</v>
          </cell>
          <cell r="ME32">
            <v>0</v>
          </cell>
          <cell r="MF32">
            <v>0</v>
          </cell>
          <cell r="MG32">
            <v>0</v>
          </cell>
          <cell r="MH32">
            <v>0</v>
          </cell>
          <cell r="MI32">
            <v>0</v>
          </cell>
          <cell r="MJ32">
            <v>0</v>
          </cell>
          <cell r="MK32">
            <v>0</v>
          </cell>
          <cell r="ML32">
            <v>0</v>
          </cell>
          <cell r="MM32">
            <v>0</v>
          </cell>
          <cell r="MN32">
            <v>0</v>
          </cell>
          <cell r="MO32">
            <v>0</v>
          </cell>
          <cell r="MP32">
            <v>0</v>
          </cell>
          <cell r="MQ32">
            <v>0</v>
          </cell>
          <cell r="MR32">
            <v>0</v>
          </cell>
          <cell r="MS32">
            <v>0</v>
          </cell>
          <cell r="MT32">
            <v>0</v>
          </cell>
          <cell r="MU32">
            <v>0</v>
          </cell>
          <cell r="MV32">
            <v>0</v>
          </cell>
          <cell r="MW32">
            <v>0</v>
          </cell>
          <cell r="MX32">
            <v>0</v>
          </cell>
          <cell r="MY32">
            <v>0</v>
          </cell>
          <cell r="MZ32">
            <v>0</v>
          </cell>
          <cell r="NA32">
            <v>0</v>
          </cell>
          <cell r="NB32">
            <v>0</v>
          </cell>
          <cell r="NC32">
            <v>0</v>
          </cell>
          <cell r="ND32">
            <v>0</v>
          </cell>
          <cell r="NE32">
            <v>0</v>
          </cell>
          <cell r="NF32">
            <v>0</v>
          </cell>
          <cell r="NG32">
            <v>0</v>
          </cell>
          <cell r="NH32">
            <v>0</v>
          </cell>
          <cell r="NI32">
            <v>0</v>
          </cell>
          <cell r="NJ32">
            <v>0</v>
          </cell>
          <cell r="NK32">
            <v>0</v>
          </cell>
          <cell r="NL32">
            <v>0</v>
          </cell>
          <cell r="NM32">
            <v>0</v>
          </cell>
          <cell r="NN32">
            <v>0</v>
          </cell>
          <cell r="NO32">
            <v>0</v>
          </cell>
          <cell r="NP32">
            <v>0</v>
          </cell>
          <cell r="NQ32">
            <v>0</v>
          </cell>
          <cell r="NR32">
            <v>0</v>
          </cell>
          <cell r="NS32">
            <v>0</v>
          </cell>
          <cell r="NT32">
            <v>0</v>
          </cell>
          <cell r="NU32">
            <v>0</v>
          </cell>
          <cell r="NV32">
            <v>0</v>
          </cell>
          <cell r="NW32">
            <v>0</v>
          </cell>
          <cell r="NX32">
            <v>0</v>
          </cell>
          <cell r="NY32">
            <v>0</v>
          </cell>
          <cell r="NZ32">
            <v>0</v>
          </cell>
          <cell r="OA32">
            <v>0</v>
          </cell>
          <cell r="OB32">
            <v>0</v>
          </cell>
          <cell r="OC32">
            <v>0</v>
          </cell>
          <cell r="OD32">
            <v>0</v>
          </cell>
          <cell r="OE32">
            <v>0</v>
          </cell>
          <cell r="OF32">
            <v>0</v>
          </cell>
          <cell r="OG32">
            <v>0</v>
          </cell>
          <cell r="OH32">
            <v>0</v>
          </cell>
          <cell r="OI32">
            <v>0</v>
          </cell>
          <cell r="OJ32">
            <v>0</v>
          </cell>
          <cell r="OK32">
            <v>0</v>
          </cell>
          <cell r="OL32">
            <v>0</v>
          </cell>
          <cell r="OM32">
            <v>0</v>
          </cell>
          <cell r="ON32">
            <v>0</v>
          </cell>
          <cell r="OO32">
            <v>0</v>
          </cell>
          <cell r="OP32">
            <v>0</v>
          </cell>
          <cell r="OQ32">
            <v>0</v>
          </cell>
          <cell r="OR32">
            <v>0</v>
          </cell>
          <cell r="OS32">
            <v>0</v>
          </cell>
          <cell r="OT32">
            <v>0</v>
          </cell>
          <cell r="OU32">
            <v>0</v>
          </cell>
          <cell r="OV32">
            <v>0</v>
          </cell>
          <cell r="OW32">
            <v>0</v>
          </cell>
          <cell r="OX32">
            <v>0</v>
          </cell>
          <cell r="OY32">
            <v>0</v>
          </cell>
          <cell r="OZ32">
            <v>0</v>
          </cell>
          <cell r="PA32">
            <v>0</v>
          </cell>
          <cell r="PB32">
            <v>0</v>
          </cell>
          <cell r="PC32">
            <v>0</v>
          </cell>
          <cell r="PD32">
            <v>0</v>
          </cell>
          <cell r="PE32">
            <v>0</v>
          </cell>
          <cell r="PF32">
            <v>0</v>
          </cell>
          <cell r="PG32">
            <v>0</v>
          </cell>
          <cell r="PH32">
            <v>0</v>
          </cell>
          <cell r="PI32">
            <v>0</v>
          </cell>
          <cell r="PJ32">
            <v>0</v>
          </cell>
          <cell r="PK32">
            <v>0</v>
          </cell>
          <cell r="PL32">
            <v>0</v>
          </cell>
          <cell r="PM32">
            <v>0</v>
          </cell>
          <cell r="PN32">
            <v>0</v>
          </cell>
          <cell r="PO32">
            <v>0</v>
          </cell>
          <cell r="PP32">
            <v>0</v>
          </cell>
          <cell r="PQ32">
            <v>0</v>
          </cell>
          <cell r="PR32">
            <v>0</v>
          </cell>
          <cell r="PS32">
            <v>0</v>
          </cell>
          <cell r="PT32">
            <v>0</v>
          </cell>
          <cell r="PU32">
            <v>0</v>
          </cell>
          <cell r="PV32">
            <v>0</v>
          </cell>
          <cell r="PW32">
            <v>0</v>
          </cell>
          <cell r="PX32">
            <v>0</v>
          </cell>
          <cell r="PY32">
            <v>0</v>
          </cell>
          <cell r="PZ32">
            <v>0</v>
          </cell>
          <cell r="QA32">
            <v>0</v>
          </cell>
          <cell r="QB32">
            <v>0</v>
          </cell>
          <cell r="QC32">
            <v>0</v>
          </cell>
          <cell r="QD32">
            <v>0</v>
          </cell>
          <cell r="QE32">
            <v>0</v>
          </cell>
          <cell r="QF32">
            <v>0</v>
          </cell>
          <cell r="QG32">
            <v>0</v>
          </cell>
          <cell r="QH32">
            <v>0</v>
          </cell>
          <cell r="QI32">
            <v>0</v>
          </cell>
          <cell r="QJ32">
            <v>0</v>
          </cell>
          <cell r="QK32">
            <v>0</v>
          </cell>
          <cell r="QL32">
            <v>0</v>
          </cell>
          <cell r="QM32">
            <v>0</v>
          </cell>
          <cell r="QN32">
            <v>0</v>
          </cell>
          <cell r="QO32">
            <v>0</v>
          </cell>
          <cell r="QP32">
            <v>0</v>
          </cell>
          <cell r="QQ32">
            <v>0</v>
          </cell>
          <cell r="QR32">
            <v>0</v>
          </cell>
          <cell r="QS32">
            <v>0</v>
          </cell>
          <cell r="QT32">
            <v>0</v>
          </cell>
          <cell r="QU32">
            <v>0</v>
          </cell>
          <cell r="QV32">
            <v>0</v>
          </cell>
          <cell r="QW32">
            <v>0</v>
          </cell>
          <cell r="QX32">
            <v>0</v>
          </cell>
          <cell r="QY32">
            <v>0</v>
          </cell>
          <cell r="QZ32">
            <v>0</v>
          </cell>
          <cell r="RA32">
            <v>0</v>
          </cell>
          <cell r="RB32">
            <v>0</v>
          </cell>
          <cell r="RC32">
            <v>0</v>
          </cell>
          <cell r="RD32">
            <v>0</v>
          </cell>
          <cell r="RE32">
            <v>0</v>
          </cell>
          <cell r="RF32">
            <v>0</v>
          </cell>
          <cell r="RG32">
            <v>0</v>
          </cell>
          <cell r="RH32">
            <v>0</v>
          </cell>
          <cell r="RI32">
            <v>0</v>
          </cell>
          <cell r="RJ32">
            <v>0</v>
          </cell>
          <cell r="RK32">
            <v>0</v>
          </cell>
          <cell r="RL32">
            <v>0</v>
          </cell>
          <cell r="RM32">
            <v>0</v>
          </cell>
          <cell r="RN32">
            <v>0</v>
          </cell>
          <cell r="RO32">
            <v>0</v>
          </cell>
          <cell r="RP32">
            <v>0</v>
          </cell>
          <cell r="RQ32">
            <v>0</v>
          </cell>
          <cell r="RR32">
            <v>0</v>
          </cell>
          <cell r="RS32">
            <v>0</v>
          </cell>
          <cell r="RT32">
            <v>0</v>
          </cell>
          <cell r="RU32">
            <v>0</v>
          </cell>
          <cell r="RV32">
            <v>0</v>
          </cell>
          <cell r="RW32">
            <v>0</v>
          </cell>
          <cell r="RX32">
            <v>0</v>
          </cell>
          <cell r="RY32">
            <v>0</v>
          </cell>
          <cell r="RZ32">
            <v>0</v>
          </cell>
          <cell r="SA32">
            <v>0</v>
          </cell>
          <cell r="SB32">
            <v>0</v>
          </cell>
          <cell r="SC32">
            <v>0</v>
          </cell>
          <cell r="SD32">
            <v>0</v>
          </cell>
          <cell r="SE32">
            <v>0</v>
          </cell>
          <cell r="SF32">
            <v>0</v>
          </cell>
          <cell r="SG32">
            <v>0</v>
          </cell>
          <cell r="SH32">
            <v>0</v>
          </cell>
          <cell r="SI32">
            <v>0</v>
          </cell>
          <cell r="SJ32">
            <v>0</v>
          </cell>
          <cell r="SK32">
            <v>0</v>
          </cell>
          <cell r="SL32">
            <v>0</v>
          </cell>
          <cell r="SM32">
            <v>0</v>
          </cell>
          <cell r="SN32">
            <v>0</v>
          </cell>
          <cell r="SO32">
            <v>0</v>
          </cell>
          <cell r="SP32">
            <v>0</v>
          </cell>
          <cell r="SQ32">
            <v>0</v>
          </cell>
          <cell r="SR32">
            <v>0</v>
          </cell>
          <cell r="SS32">
            <v>0</v>
          </cell>
          <cell r="ST32">
            <v>0</v>
          </cell>
          <cell r="SU32">
            <v>0</v>
          </cell>
          <cell r="SV32">
            <v>0</v>
          </cell>
          <cell r="SW32">
            <v>0</v>
          </cell>
          <cell r="SX32">
            <v>0</v>
          </cell>
          <cell r="SY32">
            <v>0</v>
          </cell>
          <cell r="SZ32">
            <v>0</v>
          </cell>
          <cell r="TA32">
            <v>0</v>
          </cell>
          <cell r="TB32">
            <v>0</v>
          </cell>
          <cell r="TC32">
            <v>0</v>
          </cell>
          <cell r="TD32">
            <v>0</v>
          </cell>
          <cell r="TE32">
            <v>0</v>
          </cell>
          <cell r="TF32">
            <v>0</v>
          </cell>
          <cell r="TG32">
            <v>0</v>
          </cell>
          <cell r="TH32">
            <v>0</v>
          </cell>
          <cell r="TI32">
            <v>0</v>
          </cell>
          <cell r="TJ32">
            <v>0</v>
          </cell>
          <cell r="TK32">
            <v>0</v>
          </cell>
          <cell r="TL32">
            <v>0</v>
          </cell>
          <cell r="TM32">
            <v>0</v>
          </cell>
          <cell r="TN32">
            <v>0</v>
          </cell>
          <cell r="TO32">
            <v>0</v>
          </cell>
          <cell r="TP32">
            <v>0</v>
          </cell>
          <cell r="TQ32">
            <v>0</v>
          </cell>
          <cell r="TR32">
            <v>0</v>
          </cell>
          <cell r="TS32">
            <v>0</v>
          </cell>
          <cell r="TT32">
            <v>0</v>
          </cell>
          <cell r="TU32">
            <v>0</v>
          </cell>
          <cell r="TV32">
            <v>0</v>
          </cell>
          <cell r="TW32">
            <v>0</v>
          </cell>
          <cell r="TX32">
            <v>0</v>
          </cell>
          <cell r="TY32">
            <v>0</v>
          </cell>
          <cell r="TZ32">
            <v>0</v>
          </cell>
          <cell r="UA32">
            <v>0</v>
          </cell>
          <cell r="UB32">
            <v>0</v>
          </cell>
          <cell r="UC32">
            <v>0</v>
          </cell>
          <cell r="UD32">
            <v>0</v>
          </cell>
          <cell r="UE32">
            <v>0</v>
          </cell>
          <cell r="UF32">
            <v>0</v>
          </cell>
          <cell r="UG32">
            <v>0</v>
          </cell>
          <cell r="UH32">
            <v>0</v>
          </cell>
          <cell r="UI32">
            <v>0</v>
          </cell>
          <cell r="UJ32">
            <v>0</v>
          </cell>
          <cell r="UK32">
            <v>0</v>
          </cell>
          <cell r="UL32">
            <v>0</v>
          </cell>
          <cell r="UM32">
            <v>0</v>
          </cell>
          <cell r="UN32">
            <v>0</v>
          </cell>
          <cell r="UO32">
            <v>0</v>
          </cell>
          <cell r="UP32">
            <v>0</v>
          </cell>
          <cell r="UQ32">
            <v>0</v>
          </cell>
          <cell r="UR32">
            <v>0</v>
          </cell>
          <cell r="US32">
            <v>0</v>
          </cell>
          <cell r="UT32">
            <v>0</v>
          </cell>
          <cell r="UU32">
            <v>0</v>
          </cell>
          <cell r="UV32">
            <v>0</v>
          </cell>
          <cell r="UW32">
            <v>0</v>
          </cell>
          <cell r="UX32">
            <v>0</v>
          </cell>
          <cell r="UY32">
            <v>0</v>
          </cell>
          <cell r="UZ32">
            <v>0</v>
          </cell>
          <cell r="VA32">
            <v>0</v>
          </cell>
          <cell r="VB32">
            <v>0</v>
          </cell>
          <cell r="VC32">
            <v>0</v>
          </cell>
          <cell r="VD32">
            <v>0</v>
          </cell>
          <cell r="VE32">
            <v>0</v>
          </cell>
          <cell r="VF32">
            <v>0</v>
          </cell>
          <cell r="VG32">
            <v>0</v>
          </cell>
          <cell r="VH32">
            <v>0</v>
          </cell>
          <cell r="VI32">
            <v>0</v>
          </cell>
          <cell r="VJ32">
            <v>0</v>
          </cell>
          <cell r="VK32">
            <v>0</v>
          </cell>
          <cell r="VL32">
            <v>0</v>
          </cell>
          <cell r="VM32">
            <v>0</v>
          </cell>
          <cell r="VN32">
            <v>0</v>
          </cell>
          <cell r="VO32">
            <v>0</v>
          </cell>
          <cell r="VP32">
            <v>0</v>
          </cell>
          <cell r="VQ32">
            <v>0</v>
          </cell>
          <cell r="VR32">
            <v>0</v>
          </cell>
          <cell r="VS32">
            <v>0</v>
          </cell>
          <cell r="VT32">
            <v>0</v>
          </cell>
          <cell r="VU32">
            <v>0</v>
          </cell>
          <cell r="VV32">
            <v>0</v>
          </cell>
          <cell r="VW32">
            <v>0</v>
          </cell>
          <cell r="VX32">
            <v>0</v>
          </cell>
          <cell r="VY32">
            <v>0</v>
          </cell>
          <cell r="VZ32">
            <v>0</v>
          </cell>
          <cell r="WA32">
            <v>0</v>
          </cell>
          <cell r="WB32">
            <v>0</v>
          </cell>
          <cell r="WC32">
            <v>0</v>
          </cell>
          <cell r="WD32">
            <v>0</v>
          </cell>
          <cell r="WE32">
            <v>0</v>
          </cell>
          <cell r="WF32">
            <v>0</v>
          </cell>
          <cell r="WG32">
            <v>0</v>
          </cell>
          <cell r="WH32">
            <v>0</v>
          </cell>
          <cell r="WI32">
            <v>0</v>
          </cell>
          <cell r="WJ32">
            <v>0</v>
          </cell>
          <cell r="WK32">
            <v>0</v>
          </cell>
          <cell r="WL32">
            <v>0</v>
          </cell>
          <cell r="WM32">
            <v>0</v>
          </cell>
          <cell r="WN32">
            <v>0</v>
          </cell>
          <cell r="WO32">
            <v>0</v>
          </cell>
          <cell r="WP32">
            <v>0</v>
          </cell>
          <cell r="WQ32">
            <v>0</v>
          </cell>
          <cell r="WR32">
            <v>0</v>
          </cell>
          <cell r="WS32">
            <v>0</v>
          </cell>
          <cell r="WT32">
            <v>0</v>
          </cell>
          <cell r="WU32">
            <v>0</v>
          </cell>
          <cell r="WV32">
            <v>0</v>
          </cell>
          <cell r="WW32">
            <v>0</v>
          </cell>
          <cell r="WX32">
            <v>0</v>
          </cell>
          <cell r="WY32">
            <v>0</v>
          </cell>
          <cell r="WZ32">
            <v>0</v>
          </cell>
          <cell r="XA32">
            <v>0</v>
          </cell>
          <cell r="XB32">
            <v>0</v>
          </cell>
          <cell r="XC32">
            <v>0</v>
          </cell>
          <cell r="XD32">
            <v>0</v>
          </cell>
          <cell r="XE32">
            <v>0</v>
          </cell>
          <cell r="XF32">
            <v>0</v>
          </cell>
          <cell r="XG32">
            <v>0</v>
          </cell>
          <cell r="XH32">
            <v>0</v>
          </cell>
          <cell r="XI32">
            <v>0</v>
          </cell>
          <cell r="XJ32">
            <v>0</v>
          </cell>
          <cell r="XK32">
            <v>0</v>
          </cell>
          <cell r="XL32">
            <v>0</v>
          </cell>
          <cell r="XM32">
            <v>0</v>
          </cell>
          <cell r="XN32">
            <v>0</v>
          </cell>
          <cell r="XO32">
            <v>0</v>
          </cell>
          <cell r="XP32">
            <v>0</v>
          </cell>
          <cell r="XQ32">
            <v>0</v>
          </cell>
        </row>
        <row r="33">
          <cell r="C33">
            <v>0</v>
          </cell>
          <cell r="G33" t="str">
            <v>Federal Tax Co-Participation</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K33">
            <v>0</v>
          </cell>
          <cell r="IL33">
            <v>0</v>
          </cell>
          <cell r="IM33">
            <v>0</v>
          </cell>
          <cell r="IN33">
            <v>0</v>
          </cell>
          <cell r="IO33">
            <v>0</v>
          </cell>
          <cell r="IP33">
            <v>0</v>
          </cell>
          <cell r="IQ33">
            <v>0</v>
          </cell>
          <cell r="IR33">
            <v>0</v>
          </cell>
          <cell r="IS33">
            <v>0</v>
          </cell>
          <cell r="IT33">
            <v>0</v>
          </cell>
          <cell r="IU33">
            <v>0</v>
          </cell>
          <cell r="IV33">
            <v>0</v>
          </cell>
          <cell r="IW33">
            <v>0</v>
          </cell>
          <cell r="IX33">
            <v>0</v>
          </cell>
          <cell r="IY33">
            <v>0</v>
          </cell>
          <cell r="IZ33">
            <v>0</v>
          </cell>
          <cell r="JA33">
            <v>0</v>
          </cell>
          <cell r="JB33">
            <v>0</v>
          </cell>
          <cell r="JC33">
            <v>0</v>
          </cell>
          <cell r="JD33">
            <v>0</v>
          </cell>
          <cell r="JE33">
            <v>0</v>
          </cell>
          <cell r="JF33">
            <v>0</v>
          </cell>
          <cell r="JG33">
            <v>0</v>
          </cell>
          <cell r="JH33">
            <v>0</v>
          </cell>
          <cell r="JI33">
            <v>0</v>
          </cell>
          <cell r="JJ33">
            <v>0</v>
          </cell>
          <cell r="JK33">
            <v>0</v>
          </cell>
          <cell r="JL33">
            <v>0</v>
          </cell>
          <cell r="JM33">
            <v>0</v>
          </cell>
          <cell r="JN33">
            <v>0</v>
          </cell>
          <cell r="JO33">
            <v>0</v>
          </cell>
          <cell r="JP33">
            <v>0</v>
          </cell>
          <cell r="JQ33">
            <v>0</v>
          </cell>
          <cell r="JR33">
            <v>0</v>
          </cell>
          <cell r="JS33">
            <v>0</v>
          </cell>
          <cell r="JT33">
            <v>0</v>
          </cell>
          <cell r="JU33">
            <v>0</v>
          </cell>
          <cell r="JV33">
            <v>0</v>
          </cell>
          <cell r="JW33">
            <v>0</v>
          </cell>
          <cell r="JX33">
            <v>0</v>
          </cell>
          <cell r="JY33">
            <v>0</v>
          </cell>
          <cell r="JZ33">
            <v>0</v>
          </cell>
          <cell r="KA33">
            <v>0</v>
          </cell>
          <cell r="KB33">
            <v>0</v>
          </cell>
          <cell r="KC33">
            <v>0</v>
          </cell>
          <cell r="KD33">
            <v>0</v>
          </cell>
          <cell r="KE33">
            <v>0</v>
          </cell>
          <cell r="KF33">
            <v>0</v>
          </cell>
          <cell r="KG33">
            <v>0</v>
          </cell>
          <cell r="KH33">
            <v>0</v>
          </cell>
          <cell r="KI33">
            <v>0</v>
          </cell>
          <cell r="KJ33">
            <v>0</v>
          </cell>
          <cell r="KK33">
            <v>0</v>
          </cell>
          <cell r="KL33">
            <v>0</v>
          </cell>
          <cell r="KM33">
            <v>0</v>
          </cell>
          <cell r="KN33">
            <v>0</v>
          </cell>
          <cell r="KO33">
            <v>0</v>
          </cell>
          <cell r="KP33">
            <v>0</v>
          </cell>
          <cell r="KQ33">
            <v>0</v>
          </cell>
          <cell r="KR33">
            <v>0</v>
          </cell>
          <cell r="KS33">
            <v>0</v>
          </cell>
          <cell r="KT33">
            <v>0</v>
          </cell>
          <cell r="KU33">
            <v>0</v>
          </cell>
          <cell r="KV33">
            <v>0</v>
          </cell>
          <cell r="KW33">
            <v>0</v>
          </cell>
          <cell r="KX33">
            <v>0</v>
          </cell>
          <cell r="KY33">
            <v>0</v>
          </cell>
          <cell r="KZ33">
            <v>0</v>
          </cell>
          <cell r="LA33">
            <v>0</v>
          </cell>
          <cell r="LB33">
            <v>0</v>
          </cell>
          <cell r="LC33">
            <v>0</v>
          </cell>
          <cell r="LD33">
            <v>0</v>
          </cell>
          <cell r="LE33">
            <v>0</v>
          </cell>
          <cell r="LF33">
            <v>0</v>
          </cell>
          <cell r="LG33">
            <v>0</v>
          </cell>
          <cell r="LH33">
            <v>0</v>
          </cell>
          <cell r="LI33">
            <v>0</v>
          </cell>
          <cell r="LJ33">
            <v>0</v>
          </cell>
          <cell r="LK33">
            <v>0</v>
          </cell>
          <cell r="LL33">
            <v>0</v>
          </cell>
          <cell r="LM33">
            <v>0</v>
          </cell>
          <cell r="LN33">
            <v>0</v>
          </cell>
          <cell r="LO33">
            <v>0</v>
          </cell>
          <cell r="LP33">
            <v>0</v>
          </cell>
          <cell r="LQ33">
            <v>0</v>
          </cell>
          <cell r="LR33">
            <v>0</v>
          </cell>
          <cell r="LS33">
            <v>0</v>
          </cell>
          <cell r="LT33">
            <v>0</v>
          </cell>
          <cell r="LU33">
            <v>0</v>
          </cell>
          <cell r="LV33">
            <v>0</v>
          </cell>
          <cell r="LW33">
            <v>0</v>
          </cell>
          <cell r="LX33">
            <v>0</v>
          </cell>
          <cell r="LY33">
            <v>0</v>
          </cell>
          <cell r="LZ33">
            <v>0</v>
          </cell>
          <cell r="MA33">
            <v>0</v>
          </cell>
          <cell r="MB33">
            <v>0</v>
          </cell>
          <cell r="MC33">
            <v>0</v>
          </cell>
          <cell r="MD33">
            <v>0</v>
          </cell>
          <cell r="ME33">
            <v>0</v>
          </cell>
          <cell r="MF33">
            <v>0</v>
          </cell>
          <cell r="MG33">
            <v>0</v>
          </cell>
          <cell r="MH33">
            <v>0</v>
          </cell>
          <cell r="MI33">
            <v>0</v>
          </cell>
          <cell r="MJ33">
            <v>0</v>
          </cell>
          <cell r="MK33">
            <v>0</v>
          </cell>
          <cell r="ML33">
            <v>0</v>
          </cell>
          <cell r="MM33">
            <v>0</v>
          </cell>
          <cell r="MN33">
            <v>0</v>
          </cell>
          <cell r="MO33">
            <v>0</v>
          </cell>
          <cell r="MP33">
            <v>0</v>
          </cell>
          <cell r="MQ33">
            <v>0</v>
          </cell>
          <cell r="MR33">
            <v>0</v>
          </cell>
          <cell r="MS33">
            <v>0</v>
          </cell>
          <cell r="MT33">
            <v>0</v>
          </cell>
          <cell r="MU33">
            <v>0</v>
          </cell>
          <cell r="MV33">
            <v>0</v>
          </cell>
          <cell r="MW33">
            <v>0</v>
          </cell>
          <cell r="MX33">
            <v>0</v>
          </cell>
          <cell r="MY33">
            <v>0</v>
          </cell>
          <cell r="MZ33">
            <v>0</v>
          </cell>
          <cell r="NA33">
            <v>0</v>
          </cell>
          <cell r="NB33">
            <v>0</v>
          </cell>
          <cell r="NC33">
            <v>0</v>
          </cell>
          <cell r="ND33">
            <v>0</v>
          </cell>
          <cell r="NE33">
            <v>0</v>
          </cell>
          <cell r="NF33">
            <v>0</v>
          </cell>
          <cell r="NG33">
            <v>0</v>
          </cell>
          <cell r="NH33">
            <v>0</v>
          </cell>
          <cell r="NI33">
            <v>0</v>
          </cell>
          <cell r="NJ33">
            <v>0</v>
          </cell>
          <cell r="NK33">
            <v>0</v>
          </cell>
          <cell r="NL33">
            <v>0</v>
          </cell>
          <cell r="NM33">
            <v>0</v>
          </cell>
          <cell r="NN33">
            <v>0</v>
          </cell>
          <cell r="NO33">
            <v>0</v>
          </cell>
          <cell r="NP33">
            <v>0</v>
          </cell>
          <cell r="NQ33">
            <v>0</v>
          </cell>
          <cell r="NR33">
            <v>0</v>
          </cell>
          <cell r="NS33">
            <v>0</v>
          </cell>
          <cell r="NT33">
            <v>0</v>
          </cell>
          <cell r="NU33">
            <v>0</v>
          </cell>
          <cell r="NV33">
            <v>0</v>
          </cell>
          <cell r="NW33">
            <v>0</v>
          </cell>
          <cell r="NX33">
            <v>0</v>
          </cell>
          <cell r="NY33">
            <v>0</v>
          </cell>
          <cell r="NZ33">
            <v>0</v>
          </cell>
          <cell r="OA33">
            <v>0</v>
          </cell>
          <cell r="OB33">
            <v>0</v>
          </cell>
          <cell r="OC33">
            <v>0</v>
          </cell>
          <cell r="OD33">
            <v>0</v>
          </cell>
          <cell r="OE33">
            <v>0</v>
          </cell>
          <cell r="OF33">
            <v>0</v>
          </cell>
          <cell r="OG33">
            <v>0</v>
          </cell>
          <cell r="OH33">
            <v>0</v>
          </cell>
          <cell r="OI33">
            <v>0</v>
          </cell>
          <cell r="OJ33">
            <v>0</v>
          </cell>
          <cell r="OK33">
            <v>0</v>
          </cell>
          <cell r="OL33">
            <v>0</v>
          </cell>
          <cell r="OM33">
            <v>0</v>
          </cell>
          <cell r="ON33">
            <v>0</v>
          </cell>
          <cell r="OO33">
            <v>0</v>
          </cell>
          <cell r="OP33">
            <v>0</v>
          </cell>
          <cell r="OQ33">
            <v>0</v>
          </cell>
          <cell r="OR33">
            <v>0</v>
          </cell>
          <cell r="OS33">
            <v>0</v>
          </cell>
          <cell r="OT33">
            <v>0</v>
          </cell>
          <cell r="OU33">
            <v>0</v>
          </cell>
          <cell r="OV33">
            <v>0</v>
          </cell>
          <cell r="OW33">
            <v>0</v>
          </cell>
          <cell r="OX33">
            <v>0</v>
          </cell>
          <cell r="OY33">
            <v>0</v>
          </cell>
          <cell r="OZ33">
            <v>0</v>
          </cell>
          <cell r="PA33">
            <v>0</v>
          </cell>
          <cell r="PB33">
            <v>0</v>
          </cell>
          <cell r="PC33">
            <v>0</v>
          </cell>
          <cell r="PD33">
            <v>0</v>
          </cell>
          <cell r="PE33">
            <v>0</v>
          </cell>
          <cell r="PF33">
            <v>0</v>
          </cell>
          <cell r="PG33">
            <v>0</v>
          </cell>
          <cell r="PH33">
            <v>0</v>
          </cell>
          <cell r="PI33">
            <v>0</v>
          </cell>
          <cell r="PJ33">
            <v>0</v>
          </cell>
          <cell r="PK33">
            <v>0</v>
          </cell>
          <cell r="PL33">
            <v>0</v>
          </cell>
          <cell r="PM33">
            <v>0</v>
          </cell>
          <cell r="PN33">
            <v>0</v>
          </cell>
          <cell r="PO33">
            <v>0</v>
          </cell>
          <cell r="PP33">
            <v>0</v>
          </cell>
          <cell r="PQ33">
            <v>0</v>
          </cell>
          <cell r="PR33">
            <v>0</v>
          </cell>
          <cell r="PS33">
            <v>0</v>
          </cell>
          <cell r="PT33">
            <v>0</v>
          </cell>
          <cell r="PU33">
            <v>0</v>
          </cell>
          <cell r="PV33">
            <v>0</v>
          </cell>
          <cell r="PW33">
            <v>0</v>
          </cell>
          <cell r="PX33">
            <v>0</v>
          </cell>
          <cell r="PY33">
            <v>0</v>
          </cell>
          <cell r="PZ33">
            <v>0</v>
          </cell>
          <cell r="QA33">
            <v>0</v>
          </cell>
          <cell r="QB33">
            <v>0</v>
          </cell>
          <cell r="QC33">
            <v>0</v>
          </cell>
          <cell r="QD33">
            <v>0</v>
          </cell>
          <cell r="QE33">
            <v>0</v>
          </cell>
          <cell r="QF33">
            <v>0</v>
          </cell>
          <cell r="QG33">
            <v>0</v>
          </cell>
          <cell r="QH33">
            <v>0</v>
          </cell>
          <cell r="QI33">
            <v>0</v>
          </cell>
          <cell r="QJ33">
            <v>0</v>
          </cell>
          <cell r="QK33">
            <v>0</v>
          </cell>
          <cell r="QL33">
            <v>0</v>
          </cell>
          <cell r="QM33">
            <v>0</v>
          </cell>
          <cell r="QN33">
            <v>0</v>
          </cell>
          <cell r="QO33">
            <v>0</v>
          </cell>
          <cell r="QP33">
            <v>0</v>
          </cell>
          <cell r="QQ33">
            <v>0</v>
          </cell>
          <cell r="QR33">
            <v>0</v>
          </cell>
          <cell r="QS33">
            <v>0</v>
          </cell>
          <cell r="QT33">
            <v>0</v>
          </cell>
          <cell r="QU33">
            <v>0</v>
          </cell>
          <cell r="QV33">
            <v>0</v>
          </cell>
          <cell r="QW33">
            <v>0</v>
          </cell>
          <cell r="QX33">
            <v>0</v>
          </cell>
          <cell r="QY33">
            <v>0</v>
          </cell>
          <cell r="QZ33">
            <v>0</v>
          </cell>
          <cell r="RA33">
            <v>0</v>
          </cell>
          <cell r="RB33">
            <v>0</v>
          </cell>
          <cell r="RC33">
            <v>0</v>
          </cell>
          <cell r="RD33">
            <v>0</v>
          </cell>
          <cell r="RE33">
            <v>0</v>
          </cell>
          <cell r="RF33">
            <v>0</v>
          </cell>
          <cell r="RG33">
            <v>0</v>
          </cell>
          <cell r="RH33">
            <v>0</v>
          </cell>
          <cell r="RI33">
            <v>0</v>
          </cell>
          <cell r="RJ33">
            <v>0</v>
          </cell>
          <cell r="RK33">
            <v>0</v>
          </cell>
          <cell r="RL33">
            <v>0</v>
          </cell>
          <cell r="RM33">
            <v>0</v>
          </cell>
          <cell r="RN33">
            <v>0</v>
          </cell>
          <cell r="RO33">
            <v>0</v>
          </cell>
          <cell r="RP33">
            <v>0</v>
          </cell>
          <cell r="RQ33">
            <v>0</v>
          </cell>
          <cell r="RR33">
            <v>0</v>
          </cell>
          <cell r="RS33">
            <v>0</v>
          </cell>
          <cell r="RT33">
            <v>0</v>
          </cell>
          <cell r="RU33">
            <v>0</v>
          </cell>
          <cell r="RV33">
            <v>0</v>
          </cell>
          <cell r="RW33">
            <v>0</v>
          </cell>
          <cell r="RX33">
            <v>0</v>
          </cell>
          <cell r="RY33">
            <v>0</v>
          </cell>
          <cell r="RZ33">
            <v>0</v>
          </cell>
          <cell r="SA33">
            <v>0</v>
          </cell>
          <cell r="SB33">
            <v>0</v>
          </cell>
          <cell r="SC33">
            <v>0</v>
          </cell>
          <cell r="SD33">
            <v>0</v>
          </cell>
          <cell r="SE33">
            <v>0</v>
          </cell>
          <cell r="SF33">
            <v>0</v>
          </cell>
          <cell r="SG33">
            <v>0</v>
          </cell>
          <cell r="SH33">
            <v>0</v>
          </cell>
          <cell r="SI33">
            <v>0</v>
          </cell>
          <cell r="SJ33">
            <v>0</v>
          </cell>
          <cell r="SK33">
            <v>0</v>
          </cell>
          <cell r="SL33">
            <v>0</v>
          </cell>
          <cell r="SM33">
            <v>0</v>
          </cell>
          <cell r="SN33">
            <v>0</v>
          </cell>
          <cell r="SO33">
            <v>0</v>
          </cell>
          <cell r="SP33">
            <v>0</v>
          </cell>
          <cell r="SQ33">
            <v>0</v>
          </cell>
          <cell r="SR33">
            <v>0</v>
          </cell>
          <cell r="SS33">
            <v>0</v>
          </cell>
          <cell r="ST33">
            <v>0</v>
          </cell>
          <cell r="SU33">
            <v>0</v>
          </cell>
          <cell r="SV33">
            <v>0</v>
          </cell>
          <cell r="SW33">
            <v>0</v>
          </cell>
          <cell r="SX33">
            <v>0</v>
          </cell>
          <cell r="SY33">
            <v>0</v>
          </cell>
          <cell r="SZ33">
            <v>0</v>
          </cell>
          <cell r="TA33">
            <v>0</v>
          </cell>
          <cell r="TB33">
            <v>0</v>
          </cell>
          <cell r="TC33">
            <v>0</v>
          </cell>
          <cell r="TD33">
            <v>0</v>
          </cell>
          <cell r="TE33">
            <v>0</v>
          </cell>
          <cell r="TF33">
            <v>0</v>
          </cell>
          <cell r="TG33">
            <v>0</v>
          </cell>
          <cell r="TH33">
            <v>0</v>
          </cell>
          <cell r="TI33">
            <v>0</v>
          </cell>
          <cell r="TJ33">
            <v>0</v>
          </cell>
          <cell r="TK33">
            <v>0</v>
          </cell>
          <cell r="TL33">
            <v>0</v>
          </cell>
          <cell r="TM33">
            <v>0</v>
          </cell>
          <cell r="TN33">
            <v>0</v>
          </cell>
          <cell r="TO33">
            <v>0</v>
          </cell>
          <cell r="TP33">
            <v>0</v>
          </cell>
          <cell r="TQ33">
            <v>0</v>
          </cell>
          <cell r="TR33">
            <v>0</v>
          </cell>
          <cell r="TS33">
            <v>0</v>
          </cell>
          <cell r="TT33">
            <v>0</v>
          </cell>
          <cell r="TU33">
            <v>0</v>
          </cell>
          <cell r="TV33">
            <v>0</v>
          </cell>
          <cell r="TW33">
            <v>0</v>
          </cell>
          <cell r="TX33">
            <v>0</v>
          </cell>
          <cell r="TY33">
            <v>0</v>
          </cell>
          <cell r="TZ33">
            <v>0</v>
          </cell>
          <cell r="UA33">
            <v>0</v>
          </cell>
          <cell r="UB33">
            <v>0</v>
          </cell>
          <cell r="UC33">
            <v>0</v>
          </cell>
          <cell r="UD33">
            <v>0</v>
          </cell>
          <cell r="UE33">
            <v>0</v>
          </cell>
          <cell r="UF33">
            <v>0</v>
          </cell>
          <cell r="UG33">
            <v>0</v>
          </cell>
          <cell r="UH33">
            <v>0</v>
          </cell>
          <cell r="UI33">
            <v>0</v>
          </cell>
          <cell r="UJ33">
            <v>0</v>
          </cell>
          <cell r="UK33">
            <v>0</v>
          </cell>
          <cell r="UL33">
            <v>0</v>
          </cell>
          <cell r="UM33">
            <v>0</v>
          </cell>
          <cell r="UN33">
            <v>0</v>
          </cell>
          <cell r="UO33">
            <v>0</v>
          </cell>
          <cell r="UP33">
            <v>0</v>
          </cell>
          <cell r="UQ33">
            <v>0</v>
          </cell>
          <cell r="UR33">
            <v>0</v>
          </cell>
          <cell r="US33">
            <v>0</v>
          </cell>
          <cell r="UT33">
            <v>0</v>
          </cell>
          <cell r="UU33">
            <v>0</v>
          </cell>
          <cell r="UV33">
            <v>0</v>
          </cell>
          <cell r="UW33">
            <v>0</v>
          </cell>
          <cell r="UX33">
            <v>0</v>
          </cell>
          <cell r="UY33">
            <v>0</v>
          </cell>
          <cell r="UZ33">
            <v>0</v>
          </cell>
          <cell r="VA33">
            <v>0</v>
          </cell>
          <cell r="VB33">
            <v>0</v>
          </cell>
          <cell r="VC33">
            <v>0</v>
          </cell>
          <cell r="VD33">
            <v>0</v>
          </cell>
          <cell r="VE33">
            <v>0</v>
          </cell>
          <cell r="VF33">
            <v>0</v>
          </cell>
          <cell r="VG33">
            <v>0</v>
          </cell>
          <cell r="VH33">
            <v>0</v>
          </cell>
          <cell r="VI33">
            <v>0</v>
          </cell>
          <cell r="VJ33">
            <v>0</v>
          </cell>
          <cell r="VK33">
            <v>0</v>
          </cell>
          <cell r="VL33">
            <v>0</v>
          </cell>
          <cell r="VM33">
            <v>0</v>
          </cell>
          <cell r="VN33">
            <v>0</v>
          </cell>
          <cell r="VO33">
            <v>0</v>
          </cell>
          <cell r="VP33">
            <v>0</v>
          </cell>
          <cell r="VQ33">
            <v>0</v>
          </cell>
          <cell r="VR33">
            <v>0</v>
          </cell>
          <cell r="VS33">
            <v>0</v>
          </cell>
          <cell r="VT33">
            <v>0</v>
          </cell>
          <cell r="VU33">
            <v>0</v>
          </cell>
          <cell r="VV33">
            <v>0</v>
          </cell>
          <cell r="VW33">
            <v>0</v>
          </cell>
          <cell r="VX33">
            <v>0</v>
          </cell>
          <cell r="VY33">
            <v>0</v>
          </cell>
          <cell r="VZ33">
            <v>0</v>
          </cell>
          <cell r="WA33">
            <v>0</v>
          </cell>
          <cell r="WB33">
            <v>0</v>
          </cell>
          <cell r="WC33">
            <v>0</v>
          </cell>
          <cell r="WD33">
            <v>0</v>
          </cell>
          <cell r="WE33">
            <v>0</v>
          </cell>
          <cell r="WF33">
            <v>0</v>
          </cell>
          <cell r="WG33">
            <v>0</v>
          </cell>
          <cell r="WH33">
            <v>0</v>
          </cell>
          <cell r="WI33">
            <v>0</v>
          </cell>
          <cell r="WJ33">
            <v>0</v>
          </cell>
          <cell r="WK33">
            <v>0</v>
          </cell>
          <cell r="WL33">
            <v>0</v>
          </cell>
          <cell r="WM33">
            <v>0</v>
          </cell>
          <cell r="WN33">
            <v>0</v>
          </cell>
          <cell r="WO33">
            <v>0</v>
          </cell>
          <cell r="WP33">
            <v>0</v>
          </cell>
          <cell r="WQ33">
            <v>0</v>
          </cell>
          <cell r="WR33">
            <v>0</v>
          </cell>
          <cell r="WS33">
            <v>0</v>
          </cell>
          <cell r="WT33">
            <v>0</v>
          </cell>
          <cell r="WU33">
            <v>0</v>
          </cell>
          <cell r="WV33">
            <v>0</v>
          </cell>
          <cell r="WW33">
            <v>0</v>
          </cell>
          <cell r="WX33">
            <v>0</v>
          </cell>
          <cell r="WY33">
            <v>0</v>
          </cell>
          <cell r="WZ33">
            <v>0</v>
          </cell>
          <cell r="XA33">
            <v>0</v>
          </cell>
          <cell r="XB33">
            <v>0</v>
          </cell>
          <cell r="XC33">
            <v>0</v>
          </cell>
          <cell r="XD33">
            <v>0</v>
          </cell>
          <cell r="XE33">
            <v>0</v>
          </cell>
          <cell r="XF33">
            <v>0</v>
          </cell>
          <cell r="XG33">
            <v>0</v>
          </cell>
          <cell r="XH33">
            <v>0</v>
          </cell>
          <cell r="XI33">
            <v>0</v>
          </cell>
          <cell r="XJ33">
            <v>0</v>
          </cell>
          <cell r="XK33">
            <v>0</v>
          </cell>
          <cell r="XL33">
            <v>0</v>
          </cell>
          <cell r="XM33">
            <v>0</v>
          </cell>
          <cell r="XN33">
            <v>0</v>
          </cell>
          <cell r="XO33">
            <v>0</v>
          </cell>
          <cell r="XP33">
            <v>0</v>
          </cell>
          <cell r="XQ33">
            <v>0</v>
          </cell>
        </row>
        <row r="34">
          <cell r="C34">
            <v>152.95044239999456</v>
          </cell>
          <cell r="G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0</v>
          </cell>
          <cell r="EZ34">
            <v>0</v>
          </cell>
          <cell r="FA34">
            <v>0</v>
          </cell>
          <cell r="FB34">
            <v>0</v>
          </cell>
          <cell r="FC34">
            <v>0</v>
          </cell>
          <cell r="FD34">
            <v>0</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L34">
            <v>0</v>
          </cell>
          <cell r="GM34">
            <v>0</v>
          </cell>
          <cell r="GN34">
            <v>0</v>
          </cell>
          <cell r="GO34">
            <v>0</v>
          </cell>
          <cell r="GP34">
            <v>0</v>
          </cell>
          <cell r="GQ34">
            <v>0</v>
          </cell>
          <cell r="GR34">
            <v>0</v>
          </cell>
          <cell r="GS34">
            <v>0</v>
          </cell>
          <cell r="GT34">
            <v>0</v>
          </cell>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cell r="HN34">
            <v>0</v>
          </cell>
          <cell r="HO34">
            <v>0</v>
          </cell>
          <cell r="HP34">
            <v>0</v>
          </cell>
          <cell r="HQ34">
            <v>0</v>
          </cell>
          <cell r="HR34">
            <v>0</v>
          </cell>
          <cell r="HS34">
            <v>0</v>
          </cell>
          <cell r="HT34">
            <v>0</v>
          </cell>
          <cell r="HU34">
            <v>0</v>
          </cell>
          <cell r="HV34">
            <v>0</v>
          </cell>
          <cell r="HW34">
            <v>0</v>
          </cell>
          <cell r="HX34">
            <v>0</v>
          </cell>
          <cell r="HY34">
            <v>0</v>
          </cell>
          <cell r="HZ34">
            <v>0</v>
          </cell>
          <cell r="IA34">
            <v>0</v>
          </cell>
          <cell r="IB34">
            <v>0</v>
          </cell>
          <cell r="IC34">
            <v>0</v>
          </cell>
          <cell r="ID34">
            <v>0</v>
          </cell>
          <cell r="IE34">
            <v>0</v>
          </cell>
          <cell r="IF34">
            <v>0</v>
          </cell>
          <cell r="IG34">
            <v>0</v>
          </cell>
          <cell r="IH34">
            <v>0</v>
          </cell>
          <cell r="II34">
            <v>0</v>
          </cell>
          <cell r="IJ34">
            <v>0</v>
          </cell>
          <cell r="IK34">
            <v>0</v>
          </cell>
          <cell r="IL34">
            <v>0</v>
          </cell>
          <cell r="IM34">
            <v>0</v>
          </cell>
          <cell r="IN34">
            <v>0</v>
          </cell>
          <cell r="IO34">
            <v>0</v>
          </cell>
          <cell r="IP34">
            <v>0</v>
          </cell>
          <cell r="IQ34">
            <v>0</v>
          </cell>
          <cell r="IR34">
            <v>0</v>
          </cell>
          <cell r="IS34">
            <v>0</v>
          </cell>
          <cell r="IT34">
            <v>0</v>
          </cell>
          <cell r="IU34">
            <v>0</v>
          </cell>
          <cell r="IV34">
            <v>0</v>
          </cell>
          <cell r="IW34">
            <v>0</v>
          </cell>
          <cell r="IX34">
            <v>0</v>
          </cell>
          <cell r="IY34">
            <v>0</v>
          </cell>
          <cell r="IZ34">
            <v>0</v>
          </cell>
          <cell r="JA34">
            <v>0</v>
          </cell>
          <cell r="JB34">
            <v>0</v>
          </cell>
          <cell r="JC34">
            <v>0</v>
          </cell>
          <cell r="JD34">
            <v>0</v>
          </cell>
          <cell r="JE34">
            <v>0</v>
          </cell>
          <cell r="JF34">
            <v>0</v>
          </cell>
          <cell r="JG34">
            <v>0</v>
          </cell>
          <cell r="JH34">
            <v>0</v>
          </cell>
          <cell r="JI34">
            <v>0</v>
          </cell>
          <cell r="JJ34">
            <v>0</v>
          </cell>
          <cell r="JK34">
            <v>0</v>
          </cell>
          <cell r="JL34">
            <v>0</v>
          </cell>
          <cell r="JM34">
            <v>0</v>
          </cell>
          <cell r="JN34">
            <v>0</v>
          </cell>
          <cell r="JO34">
            <v>0</v>
          </cell>
          <cell r="JP34">
            <v>0</v>
          </cell>
          <cell r="JQ34">
            <v>0</v>
          </cell>
          <cell r="JR34">
            <v>0</v>
          </cell>
          <cell r="JS34">
            <v>0</v>
          </cell>
          <cell r="JT34">
            <v>0</v>
          </cell>
          <cell r="JU34">
            <v>0</v>
          </cell>
          <cell r="JV34">
            <v>0</v>
          </cell>
          <cell r="JW34">
            <v>0</v>
          </cell>
          <cell r="JX34">
            <v>0</v>
          </cell>
          <cell r="JY34">
            <v>0</v>
          </cell>
          <cell r="JZ34">
            <v>0</v>
          </cell>
          <cell r="KA34">
            <v>0</v>
          </cell>
          <cell r="KB34">
            <v>0</v>
          </cell>
          <cell r="KC34">
            <v>0</v>
          </cell>
          <cell r="KD34">
            <v>0</v>
          </cell>
          <cell r="KE34">
            <v>0</v>
          </cell>
          <cell r="KF34">
            <v>0</v>
          </cell>
          <cell r="KG34">
            <v>0</v>
          </cell>
          <cell r="KH34">
            <v>0</v>
          </cell>
          <cell r="KI34">
            <v>0</v>
          </cell>
          <cell r="KJ34">
            <v>0</v>
          </cell>
          <cell r="KK34">
            <v>0</v>
          </cell>
          <cell r="KL34">
            <v>0</v>
          </cell>
          <cell r="KM34">
            <v>0</v>
          </cell>
          <cell r="KN34">
            <v>0</v>
          </cell>
          <cell r="KO34">
            <v>0</v>
          </cell>
          <cell r="KP34">
            <v>0</v>
          </cell>
          <cell r="KQ34">
            <v>0</v>
          </cell>
          <cell r="KR34">
            <v>0</v>
          </cell>
          <cell r="KS34">
            <v>0</v>
          </cell>
          <cell r="KT34">
            <v>0</v>
          </cell>
          <cell r="KU34">
            <v>0</v>
          </cell>
          <cell r="KV34">
            <v>0</v>
          </cell>
          <cell r="KW34">
            <v>0</v>
          </cell>
          <cell r="KX34">
            <v>0</v>
          </cell>
          <cell r="KY34">
            <v>0</v>
          </cell>
          <cell r="KZ34">
            <v>0</v>
          </cell>
          <cell r="LA34">
            <v>0</v>
          </cell>
          <cell r="LB34">
            <v>0</v>
          </cell>
          <cell r="LC34">
            <v>0</v>
          </cell>
          <cell r="LD34">
            <v>0</v>
          </cell>
          <cell r="LE34">
            <v>0</v>
          </cell>
          <cell r="LF34">
            <v>0</v>
          </cell>
          <cell r="LG34">
            <v>0</v>
          </cell>
          <cell r="LH34">
            <v>0</v>
          </cell>
          <cell r="LI34">
            <v>0</v>
          </cell>
          <cell r="LJ34">
            <v>0</v>
          </cell>
          <cell r="LK34">
            <v>0</v>
          </cell>
          <cell r="LL34">
            <v>0</v>
          </cell>
          <cell r="LM34">
            <v>0</v>
          </cell>
          <cell r="LN34">
            <v>0</v>
          </cell>
          <cell r="LO34">
            <v>0</v>
          </cell>
          <cell r="LP34">
            <v>0</v>
          </cell>
          <cell r="LQ34">
            <v>0</v>
          </cell>
          <cell r="LR34">
            <v>0</v>
          </cell>
          <cell r="LS34">
            <v>0</v>
          </cell>
          <cell r="LT34">
            <v>0</v>
          </cell>
          <cell r="LU34">
            <v>0</v>
          </cell>
          <cell r="LV34">
            <v>0</v>
          </cell>
          <cell r="LW34">
            <v>0</v>
          </cell>
          <cell r="LX34">
            <v>0</v>
          </cell>
          <cell r="LY34">
            <v>0</v>
          </cell>
          <cell r="LZ34">
            <v>0</v>
          </cell>
          <cell r="MA34">
            <v>0</v>
          </cell>
          <cell r="MB34">
            <v>0</v>
          </cell>
          <cell r="MC34">
            <v>0</v>
          </cell>
          <cell r="MD34">
            <v>0</v>
          </cell>
          <cell r="ME34">
            <v>0</v>
          </cell>
          <cell r="MF34">
            <v>0</v>
          </cell>
          <cell r="MG34">
            <v>0</v>
          </cell>
          <cell r="MH34">
            <v>0</v>
          </cell>
          <cell r="MI34">
            <v>0</v>
          </cell>
          <cell r="MJ34">
            <v>0</v>
          </cell>
          <cell r="MK34">
            <v>0</v>
          </cell>
          <cell r="ML34">
            <v>0</v>
          </cell>
          <cell r="MM34">
            <v>0</v>
          </cell>
          <cell r="MN34">
            <v>0</v>
          </cell>
          <cell r="MO34">
            <v>0</v>
          </cell>
          <cell r="MP34">
            <v>0</v>
          </cell>
          <cell r="MQ34">
            <v>0</v>
          </cell>
          <cell r="MR34">
            <v>0</v>
          </cell>
          <cell r="MS34">
            <v>0</v>
          </cell>
          <cell r="MT34">
            <v>0</v>
          </cell>
          <cell r="MU34">
            <v>0</v>
          </cell>
          <cell r="MV34">
            <v>0</v>
          </cell>
          <cell r="MW34">
            <v>0</v>
          </cell>
          <cell r="MX34">
            <v>0</v>
          </cell>
          <cell r="MY34">
            <v>0</v>
          </cell>
          <cell r="MZ34">
            <v>0</v>
          </cell>
          <cell r="NA34">
            <v>0</v>
          </cell>
          <cell r="NB34">
            <v>0</v>
          </cell>
          <cell r="NC34">
            <v>0</v>
          </cell>
          <cell r="ND34">
            <v>0</v>
          </cell>
          <cell r="NE34">
            <v>0</v>
          </cell>
          <cell r="NF34">
            <v>0</v>
          </cell>
          <cell r="NG34">
            <v>0</v>
          </cell>
          <cell r="NH34">
            <v>0</v>
          </cell>
          <cell r="NI34">
            <v>0</v>
          </cell>
          <cell r="NJ34">
            <v>0</v>
          </cell>
          <cell r="NK34">
            <v>0</v>
          </cell>
          <cell r="NL34">
            <v>0</v>
          </cell>
          <cell r="NM34">
            <v>0</v>
          </cell>
          <cell r="NN34">
            <v>0</v>
          </cell>
          <cell r="NO34">
            <v>0</v>
          </cell>
          <cell r="NP34">
            <v>0</v>
          </cell>
          <cell r="NQ34">
            <v>0</v>
          </cell>
          <cell r="NR34">
            <v>0</v>
          </cell>
          <cell r="NS34">
            <v>0</v>
          </cell>
          <cell r="NT34">
            <v>0</v>
          </cell>
          <cell r="NU34">
            <v>0</v>
          </cell>
          <cell r="NV34">
            <v>0</v>
          </cell>
          <cell r="NW34">
            <v>0</v>
          </cell>
          <cell r="NX34">
            <v>0</v>
          </cell>
          <cell r="NY34">
            <v>0</v>
          </cell>
          <cell r="NZ34">
            <v>0</v>
          </cell>
          <cell r="OA34">
            <v>0</v>
          </cell>
          <cell r="OB34">
            <v>0</v>
          </cell>
          <cell r="OC34">
            <v>0</v>
          </cell>
          <cell r="OD34">
            <v>0</v>
          </cell>
          <cell r="OE34">
            <v>0</v>
          </cell>
          <cell r="OF34">
            <v>0</v>
          </cell>
          <cell r="OG34">
            <v>0</v>
          </cell>
          <cell r="OH34">
            <v>0</v>
          </cell>
          <cell r="OI34">
            <v>0</v>
          </cell>
          <cell r="OJ34">
            <v>0</v>
          </cell>
          <cell r="OK34">
            <v>0</v>
          </cell>
          <cell r="OL34">
            <v>0</v>
          </cell>
          <cell r="OM34">
            <v>0</v>
          </cell>
          <cell r="ON34">
            <v>0</v>
          </cell>
          <cell r="OO34">
            <v>0</v>
          </cell>
          <cell r="OP34">
            <v>0</v>
          </cell>
          <cell r="OQ34">
            <v>0</v>
          </cell>
          <cell r="OR34">
            <v>0</v>
          </cell>
          <cell r="OS34">
            <v>0</v>
          </cell>
          <cell r="OT34">
            <v>0</v>
          </cell>
          <cell r="OU34">
            <v>0</v>
          </cell>
          <cell r="OV34">
            <v>0</v>
          </cell>
          <cell r="OW34">
            <v>0</v>
          </cell>
          <cell r="OX34">
            <v>0</v>
          </cell>
          <cell r="OY34">
            <v>0</v>
          </cell>
          <cell r="OZ34">
            <v>0</v>
          </cell>
          <cell r="PA34">
            <v>0</v>
          </cell>
          <cell r="PB34">
            <v>0</v>
          </cell>
          <cell r="PC34">
            <v>0</v>
          </cell>
          <cell r="PD34">
            <v>0</v>
          </cell>
          <cell r="PE34">
            <v>0</v>
          </cell>
          <cell r="PF34">
            <v>0</v>
          </cell>
          <cell r="PG34">
            <v>0</v>
          </cell>
          <cell r="PH34">
            <v>0</v>
          </cell>
          <cell r="PI34">
            <v>0</v>
          </cell>
          <cell r="PJ34">
            <v>0</v>
          </cell>
          <cell r="PK34">
            <v>0</v>
          </cell>
          <cell r="PL34">
            <v>0</v>
          </cell>
          <cell r="PM34">
            <v>0</v>
          </cell>
          <cell r="PN34">
            <v>0</v>
          </cell>
          <cell r="PO34">
            <v>0</v>
          </cell>
          <cell r="PP34">
            <v>0</v>
          </cell>
          <cell r="PQ34">
            <v>0</v>
          </cell>
          <cell r="PR34">
            <v>0</v>
          </cell>
          <cell r="PS34">
            <v>0</v>
          </cell>
          <cell r="PT34">
            <v>0</v>
          </cell>
          <cell r="PU34">
            <v>0</v>
          </cell>
          <cell r="PV34">
            <v>0</v>
          </cell>
          <cell r="PW34">
            <v>0</v>
          </cell>
          <cell r="PX34">
            <v>0</v>
          </cell>
          <cell r="PY34">
            <v>0</v>
          </cell>
          <cell r="PZ34">
            <v>0</v>
          </cell>
          <cell r="QA34">
            <v>0</v>
          </cell>
          <cell r="QB34">
            <v>0</v>
          </cell>
          <cell r="QC34">
            <v>0</v>
          </cell>
          <cell r="QD34">
            <v>0</v>
          </cell>
          <cell r="QE34">
            <v>0</v>
          </cell>
          <cell r="QF34">
            <v>0</v>
          </cell>
          <cell r="QG34">
            <v>0</v>
          </cell>
          <cell r="QH34">
            <v>0</v>
          </cell>
          <cell r="QI34">
            <v>0</v>
          </cell>
          <cell r="QJ34">
            <v>0</v>
          </cell>
          <cell r="QK34">
            <v>0</v>
          </cell>
          <cell r="QL34">
            <v>0</v>
          </cell>
          <cell r="QM34">
            <v>0</v>
          </cell>
          <cell r="QN34">
            <v>0</v>
          </cell>
          <cell r="QO34">
            <v>0</v>
          </cell>
          <cell r="QP34">
            <v>0</v>
          </cell>
          <cell r="QQ34">
            <v>0</v>
          </cell>
          <cell r="QR34">
            <v>0</v>
          </cell>
          <cell r="QS34">
            <v>0</v>
          </cell>
          <cell r="QT34">
            <v>0</v>
          </cell>
          <cell r="QU34">
            <v>0</v>
          </cell>
          <cell r="QV34">
            <v>0</v>
          </cell>
          <cell r="QW34">
            <v>0</v>
          </cell>
          <cell r="QX34">
            <v>0</v>
          </cell>
          <cell r="QY34">
            <v>0</v>
          </cell>
          <cell r="QZ34">
            <v>0</v>
          </cell>
          <cell r="RA34">
            <v>0</v>
          </cell>
          <cell r="RB34">
            <v>0</v>
          </cell>
          <cell r="RC34">
            <v>0</v>
          </cell>
          <cell r="RD34">
            <v>0</v>
          </cell>
          <cell r="RE34">
            <v>0</v>
          </cell>
          <cell r="RF34">
            <v>0</v>
          </cell>
          <cell r="RG34">
            <v>0</v>
          </cell>
          <cell r="RH34">
            <v>0</v>
          </cell>
          <cell r="RI34">
            <v>0</v>
          </cell>
          <cell r="RJ34">
            <v>0</v>
          </cell>
          <cell r="RK34">
            <v>0</v>
          </cell>
          <cell r="RL34">
            <v>0</v>
          </cell>
          <cell r="RM34">
            <v>0</v>
          </cell>
          <cell r="RN34">
            <v>0</v>
          </cell>
          <cell r="RO34">
            <v>0</v>
          </cell>
          <cell r="RP34">
            <v>0</v>
          </cell>
          <cell r="RQ34">
            <v>0</v>
          </cell>
          <cell r="RR34">
            <v>0</v>
          </cell>
          <cell r="RS34">
            <v>0</v>
          </cell>
          <cell r="RT34">
            <v>0</v>
          </cell>
          <cell r="RU34">
            <v>0</v>
          </cell>
          <cell r="RV34">
            <v>0</v>
          </cell>
          <cell r="RW34">
            <v>0</v>
          </cell>
          <cell r="RX34">
            <v>0</v>
          </cell>
          <cell r="RY34">
            <v>0</v>
          </cell>
          <cell r="RZ34">
            <v>0</v>
          </cell>
          <cell r="SA34">
            <v>0</v>
          </cell>
          <cell r="SB34">
            <v>0</v>
          </cell>
          <cell r="SC34">
            <v>0</v>
          </cell>
          <cell r="SD34">
            <v>0</v>
          </cell>
          <cell r="SE34">
            <v>0</v>
          </cell>
          <cell r="SF34">
            <v>0</v>
          </cell>
          <cell r="SG34">
            <v>0</v>
          </cell>
          <cell r="SH34">
            <v>0</v>
          </cell>
          <cell r="SI34">
            <v>0</v>
          </cell>
          <cell r="SJ34">
            <v>0</v>
          </cell>
          <cell r="SK34">
            <v>0</v>
          </cell>
          <cell r="SL34">
            <v>0</v>
          </cell>
          <cell r="SM34">
            <v>0</v>
          </cell>
          <cell r="SN34">
            <v>0</v>
          </cell>
          <cell r="SO34">
            <v>0</v>
          </cell>
          <cell r="SP34">
            <v>0</v>
          </cell>
          <cell r="SQ34">
            <v>0</v>
          </cell>
          <cell r="SR34">
            <v>0</v>
          </cell>
          <cell r="SS34">
            <v>0</v>
          </cell>
          <cell r="ST34">
            <v>0</v>
          </cell>
          <cell r="SU34">
            <v>0</v>
          </cell>
          <cell r="SV34">
            <v>0</v>
          </cell>
          <cell r="SW34">
            <v>0</v>
          </cell>
          <cell r="SX34">
            <v>0</v>
          </cell>
          <cell r="SY34">
            <v>0</v>
          </cell>
          <cell r="SZ34">
            <v>0</v>
          </cell>
          <cell r="TA34">
            <v>0</v>
          </cell>
          <cell r="TB34">
            <v>0</v>
          </cell>
          <cell r="TC34">
            <v>0</v>
          </cell>
          <cell r="TD34">
            <v>0</v>
          </cell>
          <cell r="TE34">
            <v>0</v>
          </cell>
          <cell r="TF34">
            <v>0</v>
          </cell>
          <cell r="TG34">
            <v>0</v>
          </cell>
          <cell r="TH34">
            <v>0</v>
          </cell>
          <cell r="TI34">
            <v>0</v>
          </cell>
          <cell r="TJ34">
            <v>0</v>
          </cell>
          <cell r="TK34">
            <v>0</v>
          </cell>
          <cell r="TL34">
            <v>0</v>
          </cell>
          <cell r="TM34">
            <v>0</v>
          </cell>
          <cell r="TN34">
            <v>0</v>
          </cell>
          <cell r="TO34">
            <v>0</v>
          </cell>
          <cell r="TP34">
            <v>0</v>
          </cell>
          <cell r="TQ34">
            <v>0</v>
          </cell>
          <cell r="TR34">
            <v>0</v>
          </cell>
          <cell r="TS34">
            <v>0</v>
          </cell>
          <cell r="TT34">
            <v>0</v>
          </cell>
          <cell r="TU34">
            <v>0</v>
          </cell>
          <cell r="TV34">
            <v>0</v>
          </cell>
          <cell r="TW34">
            <v>0</v>
          </cell>
          <cell r="TX34">
            <v>0</v>
          </cell>
          <cell r="TY34">
            <v>0</v>
          </cell>
          <cell r="TZ34">
            <v>0</v>
          </cell>
          <cell r="UA34">
            <v>0</v>
          </cell>
          <cell r="UB34">
            <v>0</v>
          </cell>
          <cell r="UC34">
            <v>0</v>
          </cell>
          <cell r="UD34">
            <v>0</v>
          </cell>
          <cell r="UE34">
            <v>0</v>
          </cell>
          <cell r="UF34">
            <v>0</v>
          </cell>
          <cell r="UG34">
            <v>0</v>
          </cell>
          <cell r="UH34">
            <v>0</v>
          </cell>
          <cell r="UI34">
            <v>0</v>
          </cell>
          <cell r="UJ34">
            <v>0</v>
          </cell>
          <cell r="UK34">
            <v>0</v>
          </cell>
          <cell r="UL34">
            <v>0</v>
          </cell>
          <cell r="UM34">
            <v>0</v>
          </cell>
          <cell r="UN34">
            <v>0</v>
          </cell>
          <cell r="UO34">
            <v>0</v>
          </cell>
          <cell r="UP34">
            <v>0</v>
          </cell>
          <cell r="UQ34">
            <v>0</v>
          </cell>
          <cell r="UR34">
            <v>0</v>
          </cell>
          <cell r="US34">
            <v>0</v>
          </cell>
          <cell r="UT34">
            <v>0</v>
          </cell>
          <cell r="UU34">
            <v>0</v>
          </cell>
          <cell r="UV34">
            <v>0</v>
          </cell>
          <cell r="UW34">
            <v>0</v>
          </cell>
          <cell r="UX34">
            <v>0</v>
          </cell>
          <cell r="UY34">
            <v>0</v>
          </cell>
          <cell r="UZ34">
            <v>0</v>
          </cell>
          <cell r="VA34">
            <v>0</v>
          </cell>
          <cell r="VB34">
            <v>0</v>
          </cell>
          <cell r="VC34">
            <v>0</v>
          </cell>
          <cell r="VD34">
            <v>0</v>
          </cell>
          <cell r="VE34">
            <v>0</v>
          </cell>
          <cell r="VF34">
            <v>0</v>
          </cell>
          <cell r="VG34">
            <v>0</v>
          </cell>
          <cell r="VH34">
            <v>0</v>
          </cell>
          <cell r="VI34">
            <v>0</v>
          </cell>
          <cell r="VJ34">
            <v>0</v>
          </cell>
          <cell r="VK34">
            <v>0</v>
          </cell>
          <cell r="VL34">
            <v>0</v>
          </cell>
          <cell r="VM34">
            <v>0</v>
          </cell>
          <cell r="VN34">
            <v>0</v>
          </cell>
          <cell r="VO34">
            <v>0</v>
          </cell>
          <cell r="VP34">
            <v>0</v>
          </cell>
          <cell r="VQ34">
            <v>0</v>
          </cell>
          <cell r="VR34">
            <v>0</v>
          </cell>
          <cell r="VS34">
            <v>0</v>
          </cell>
          <cell r="VT34">
            <v>0</v>
          </cell>
          <cell r="VU34">
            <v>0</v>
          </cell>
          <cell r="VV34">
            <v>0</v>
          </cell>
          <cell r="VW34">
            <v>0</v>
          </cell>
          <cell r="VX34">
            <v>0</v>
          </cell>
          <cell r="VY34">
            <v>0</v>
          </cell>
          <cell r="VZ34">
            <v>0</v>
          </cell>
          <cell r="WA34">
            <v>0</v>
          </cell>
          <cell r="WB34">
            <v>0</v>
          </cell>
          <cell r="WC34">
            <v>0</v>
          </cell>
          <cell r="WD34">
            <v>0</v>
          </cell>
          <cell r="WE34">
            <v>0</v>
          </cell>
          <cell r="WF34">
            <v>0</v>
          </cell>
          <cell r="WG34">
            <v>0</v>
          </cell>
          <cell r="WH34">
            <v>0</v>
          </cell>
          <cell r="WI34">
            <v>0</v>
          </cell>
          <cell r="WJ34">
            <v>0</v>
          </cell>
          <cell r="WK34">
            <v>0</v>
          </cell>
          <cell r="WL34">
            <v>0</v>
          </cell>
          <cell r="WM34">
            <v>0</v>
          </cell>
          <cell r="WN34">
            <v>0</v>
          </cell>
          <cell r="WO34">
            <v>0</v>
          </cell>
          <cell r="WP34">
            <v>0</v>
          </cell>
          <cell r="WQ34">
            <v>0</v>
          </cell>
          <cell r="WR34">
            <v>0</v>
          </cell>
          <cell r="WS34">
            <v>0</v>
          </cell>
          <cell r="WT34">
            <v>0</v>
          </cell>
          <cell r="WU34">
            <v>0</v>
          </cell>
          <cell r="WV34">
            <v>0</v>
          </cell>
          <cell r="WW34">
            <v>0</v>
          </cell>
          <cell r="WX34">
            <v>0</v>
          </cell>
          <cell r="WY34">
            <v>0</v>
          </cell>
          <cell r="WZ34">
            <v>0</v>
          </cell>
          <cell r="XA34">
            <v>0</v>
          </cell>
          <cell r="XB34">
            <v>0</v>
          </cell>
          <cell r="XC34">
            <v>0</v>
          </cell>
          <cell r="XD34">
            <v>0</v>
          </cell>
          <cell r="XE34">
            <v>0</v>
          </cell>
          <cell r="XF34">
            <v>0</v>
          </cell>
          <cell r="XG34">
            <v>0</v>
          </cell>
          <cell r="XH34">
            <v>0</v>
          </cell>
          <cell r="XI34">
            <v>0</v>
          </cell>
          <cell r="XJ34">
            <v>0</v>
          </cell>
          <cell r="XK34">
            <v>0</v>
          </cell>
          <cell r="XL34">
            <v>0</v>
          </cell>
          <cell r="XM34">
            <v>0</v>
          </cell>
          <cell r="XN34">
            <v>0</v>
          </cell>
          <cell r="XO34">
            <v>0</v>
          </cell>
          <cell r="XP34">
            <v>0</v>
          </cell>
          <cell r="XQ34">
            <v>0</v>
          </cell>
        </row>
        <row r="35">
          <cell r="C35">
            <v>152.9504423999995</v>
          </cell>
          <cell r="G35" t="str">
            <v>Coparticipación Federal de Impuestos</v>
          </cell>
          <cell r="BN35">
            <v>755528.91999999993</v>
          </cell>
          <cell r="BO35">
            <v>4952266.7929999996</v>
          </cell>
          <cell r="BP35">
            <v>803619.36899999983</v>
          </cell>
          <cell r="BQ35">
            <v>5135200.1309999991</v>
          </cell>
          <cell r="BR35">
            <v>741321.45899999992</v>
          </cell>
          <cell r="BS35">
            <v>5527200.1409999998</v>
          </cell>
          <cell r="BT35">
            <v>799845.84000000008</v>
          </cell>
          <cell r="BU35">
            <v>5644800.1440000003</v>
          </cell>
          <cell r="BV35">
            <v>795264.91199999989</v>
          </cell>
          <cell r="BW35">
            <v>6062933.4879999999</v>
          </cell>
          <cell r="BX35">
            <v>875672.63000000012</v>
          </cell>
          <cell r="BY35">
            <v>6402666.8300000001</v>
          </cell>
          <cell r="BZ35">
            <v>812205.28899999999</v>
          </cell>
          <cell r="CA35">
            <v>6128266.8229999999</v>
          </cell>
          <cell r="CB35">
            <v>881971.67999999993</v>
          </cell>
          <cell r="CC35">
            <v>6272000.1600000001</v>
          </cell>
          <cell r="CD35">
            <v>888981.03</v>
          </cell>
          <cell r="CE35">
            <v>6402666.8300000001</v>
          </cell>
          <cell r="CF35">
            <v>784713.5</v>
          </cell>
          <cell r="CG35">
            <v>6533333.5</v>
          </cell>
          <cell r="CH35">
            <v>806556.31519999995</v>
          </cell>
          <cell r="CI35">
            <v>6596053.5015999991</v>
          </cell>
          <cell r="CJ35">
            <v>774121.86</v>
          </cell>
          <cell r="CK35">
            <v>6664000.1699999999</v>
          </cell>
          <cell r="CL35">
            <v>724883.84118872625</v>
          </cell>
          <cell r="CM35">
            <v>6806372.3072512923</v>
          </cell>
          <cell r="CN35">
            <v>769162.62312853674</v>
          </cell>
          <cell r="CO35">
            <v>6951786.1349210134</v>
          </cell>
          <cell r="CP35">
            <v>627356.09001287143</v>
          </cell>
          <cell r="CQ35">
            <v>7100306.6367958812</v>
          </cell>
          <cell r="CR35">
            <v>643619.625</v>
          </cell>
          <cell r="CS35">
            <v>7252000.1849999996</v>
          </cell>
          <cell r="CT35">
            <v>609085.49776622991</v>
          </cell>
          <cell r="CU35">
            <v>7353094.4552248837</v>
          </cell>
          <cell r="CV35">
            <v>592579.09217194759</v>
          </cell>
          <cell r="CW35">
            <v>7455597.9989207536</v>
          </cell>
          <cell r="CX35">
            <v>536730.50598688319</v>
          </cell>
          <cell r="CY35">
            <v>7559530.461629454</v>
          </cell>
          <cell r="CZ35">
            <v>548747.63944138144</v>
          </cell>
          <cell r="DA35">
            <v>7664911.7627554433</v>
          </cell>
          <cell r="DB35">
            <v>444504.73237940879</v>
          </cell>
          <cell r="DC35">
            <v>7771762.0993834874</v>
          </cell>
          <cell r="DD35">
            <v>419618.43348604732</v>
          </cell>
          <cell r="DE35">
            <v>7880101.9501495808</v>
          </cell>
          <cell r="DF35">
            <v>403406.55542685458</v>
          </cell>
          <cell r="DG35">
            <v>7989952.0791658228</v>
          </cell>
          <cell r="DH35">
            <v>324348.03999999998</v>
          </cell>
          <cell r="DI35">
            <v>8101333.54</v>
          </cell>
          <cell r="DJ35">
            <v>301272.7819244861</v>
          </cell>
          <cell r="DK35">
            <v>8212744.2306603342</v>
          </cell>
          <cell r="DL35">
            <v>254466.1758897705</v>
          </cell>
          <cell r="DM35">
            <v>8324132.5019653812</v>
          </cell>
          <cell r="DN35">
            <v>186331.45942859829</v>
          </cell>
          <cell r="DO35">
            <v>8435474.9401569627</v>
          </cell>
          <cell r="DP35">
            <v>156761.96900985483</v>
          </cell>
          <cell r="DQ35">
            <v>8546748.3667456377</v>
          </cell>
          <cell r="DR35">
            <v>109283.39153630461</v>
          </cell>
          <cell r="DS35">
            <v>8657929.848880209</v>
          </cell>
          <cell r="DT35">
            <v>50154.409618608639</v>
          </cell>
          <cell r="DU35">
            <v>8768996.7092788648</v>
          </cell>
          <cell r="DV35">
            <v>0</v>
          </cell>
          <cell r="DW35">
            <v>0</v>
          </cell>
          <cell r="DX35">
            <v>0</v>
          </cell>
          <cell r="DY35">
            <v>0</v>
          </cell>
          <cell r="DZ35">
            <v>0</v>
          </cell>
          <cell r="EA35">
            <v>0</v>
          </cell>
          <cell r="EB35">
            <v>0</v>
          </cell>
          <cell r="EC35">
            <v>0</v>
          </cell>
          <cell r="ED35">
            <v>0</v>
          </cell>
          <cell r="EE35">
            <v>0</v>
          </cell>
          <cell r="EF35">
            <v>0</v>
          </cell>
          <cell r="EG35">
            <v>0</v>
          </cell>
          <cell r="EH35">
            <v>0</v>
          </cell>
          <cell r="EI35">
            <v>0</v>
          </cell>
          <cell r="EJ35">
            <v>0</v>
          </cell>
          <cell r="EK35">
            <v>0</v>
          </cell>
          <cell r="EL35">
            <v>0</v>
          </cell>
          <cell r="EM35">
            <v>0</v>
          </cell>
          <cell r="EN35">
            <v>0</v>
          </cell>
          <cell r="EO35">
            <v>0</v>
          </cell>
          <cell r="EP35">
            <v>0</v>
          </cell>
          <cell r="EQ35">
            <v>0</v>
          </cell>
          <cell r="ER35">
            <v>0</v>
          </cell>
          <cell r="ES35">
            <v>0</v>
          </cell>
          <cell r="ET35">
            <v>0</v>
          </cell>
          <cell r="EU35">
            <v>0</v>
          </cell>
          <cell r="EV35">
            <v>0</v>
          </cell>
          <cell r="EW35">
            <v>0</v>
          </cell>
          <cell r="EX35">
            <v>0</v>
          </cell>
          <cell r="EY35">
            <v>0</v>
          </cell>
          <cell r="EZ35">
            <v>0</v>
          </cell>
          <cell r="FA35">
            <v>0</v>
          </cell>
          <cell r="FB35">
            <v>0</v>
          </cell>
          <cell r="FC35">
            <v>0</v>
          </cell>
          <cell r="FD35">
            <v>0</v>
          </cell>
          <cell r="FE35">
            <v>0</v>
          </cell>
          <cell r="FF35">
            <v>0</v>
          </cell>
          <cell r="FG35">
            <v>0</v>
          </cell>
          <cell r="FH35">
            <v>0</v>
          </cell>
          <cell r="FI35">
            <v>0</v>
          </cell>
          <cell r="FJ35">
            <v>0</v>
          </cell>
          <cell r="FK35">
            <v>0</v>
          </cell>
          <cell r="FL35">
            <v>0</v>
          </cell>
          <cell r="FM35">
            <v>0</v>
          </cell>
          <cell r="FN35">
            <v>0</v>
          </cell>
          <cell r="FO35">
            <v>0</v>
          </cell>
          <cell r="FP35">
            <v>0</v>
          </cell>
          <cell r="FQ35">
            <v>0</v>
          </cell>
          <cell r="FR35">
            <v>0</v>
          </cell>
          <cell r="FS35">
            <v>0</v>
          </cell>
          <cell r="FT35">
            <v>0</v>
          </cell>
          <cell r="FU35">
            <v>0</v>
          </cell>
          <cell r="FV35">
            <v>0</v>
          </cell>
          <cell r="FW35">
            <v>0</v>
          </cell>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L35">
            <v>0</v>
          </cell>
          <cell r="GM35">
            <v>0</v>
          </cell>
          <cell r="GN35">
            <v>0</v>
          </cell>
          <cell r="GO35">
            <v>0</v>
          </cell>
          <cell r="GP35">
            <v>0</v>
          </cell>
          <cell r="GQ35">
            <v>0</v>
          </cell>
          <cell r="GR35">
            <v>0</v>
          </cell>
          <cell r="GS35">
            <v>0</v>
          </cell>
          <cell r="GT35">
            <v>0</v>
          </cell>
          <cell r="GU35">
            <v>0</v>
          </cell>
          <cell r="GV35">
            <v>0</v>
          </cell>
          <cell r="GW35">
            <v>0</v>
          </cell>
          <cell r="GX35">
            <v>0</v>
          </cell>
          <cell r="GY35">
            <v>0</v>
          </cell>
          <cell r="GZ35">
            <v>0</v>
          </cell>
          <cell r="HA35">
            <v>0</v>
          </cell>
          <cell r="HB35">
            <v>0</v>
          </cell>
          <cell r="HC35">
            <v>0</v>
          </cell>
          <cell r="HD35">
            <v>0</v>
          </cell>
          <cell r="HE35">
            <v>0</v>
          </cell>
          <cell r="HF35">
            <v>0</v>
          </cell>
          <cell r="HG35">
            <v>0</v>
          </cell>
          <cell r="HH35">
            <v>0</v>
          </cell>
          <cell r="HI35">
            <v>0</v>
          </cell>
          <cell r="HJ35">
            <v>0</v>
          </cell>
          <cell r="HK35">
            <v>0</v>
          </cell>
          <cell r="HL35">
            <v>0</v>
          </cell>
          <cell r="HM35">
            <v>0</v>
          </cell>
          <cell r="HN35">
            <v>0</v>
          </cell>
          <cell r="HO35">
            <v>0</v>
          </cell>
          <cell r="HP35">
            <v>0</v>
          </cell>
          <cell r="HQ35">
            <v>0</v>
          </cell>
          <cell r="HR35">
            <v>0</v>
          </cell>
          <cell r="HS35">
            <v>0</v>
          </cell>
          <cell r="HT35">
            <v>0</v>
          </cell>
          <cell r="HU35">
            <v>0</v>
          </cell>
          <cell r="HV35">
            <v>0</v>
          </cell>
          <cell r="HW35">
            <v>0</v>
          </cell>
          <cell r="HX35">
            <v>0</v>
          </cell>
          <cell r="HY35">
            <v>0</v>
          </cell>
          <cell r="HZ35">
            <v>0</v>
          </cell>
          <cell r="IA35">
            <v>0</v>
          </cell>
          <cell r="IB35">
            <v>0</v>
          </cell>
          <cell r="IC35">
            <v>0</v>
          </cell>
          <cell r="ID35">
            <v>0</v>
          </cell>
          <cell r="IE35">
            <v>0</v>
          </cell>
          <cell r="IF35">
            <v>0</v>
          </cell>
          <cell r="IG35">
            <v>0</v>
          </cell>
          <cell r="IH35">
            <v>0</v>
          </cell>
          <cell r="II35">
            <v>0</v>
          </cell>
          <cell r="IJ35">
            <v>0</v>
          </cell>
          <cell r="IK35">
            <v>0</v>
          </cell>
          <cell r="IL35">
            <v>0</v>
          </cell>
          <cell r="IM35">
            <v>0</v>
          </cell>
          <cell r="IN35">
            <v>0</v>
          </cell>
          <cell r="IO35">
            <v>0</v>
          </cell>
          <cell r="IP35">
            <v>0</v>
          </cell>
          <cell r="IQ35">
            <v>0</v>
          </cell>
          <cell r="IR35">
            <v>0</v>
          </cell>
          <cell r="IS35">
            <v>0</v>
          </cell>
          <cell r="IT35">
            <v>0</v>
          </cell>
          <cell r="IU35">
            <v>0</v>
          </cell>
          <cell r="IV35">
            <v>0</v>
          </cell>
          <cell r="IW35">
            <v>0</v>
          </cell>
          <cell r="IX35">
            <v>0</v>
          </cell>
          <cell r="IY35">
            <v>0</v>
          </cell>
          <cell r="IZ35">
            <v>0</v>
          </cell>
          <cell r="JA35">
            <v>0</v>
          </cell>
          <cell r="JB35">
            <v>0</v>
          </cell>
          <cell r="JC35">
            <v>0</v>
          </cell>
          <cell r="JD35">
            <v>0</v>
          </cell>
          <cell r="JE35">
            <v>0</v>
          </cell>
          <cell r="JF35">
            <v>0</v>
          </cell>
          <cell r="JG35">
            <v>0</v>
          </cell>
          <cell r="JH35">
            <v>0</v>
          </cell>
          <cell r="JI35">
            <v>0</v>
          </cell>
          <cell r="JJ35">
            <v>0</v>
          </cell>
          <cell r="JK35">
            <v>0</v>
          </cell>
          <cell r="JL35">
            <v>0</v>
          </cell>
          <cell r="JM35">
            <v>0</v>
          </cell>
          <cell r="JN35">
            <v>0</v>
          </cell>
          <cell r="JO35">
            <v>0</v>
          </cell>
          <cell r="JP35">
            <v>0</v>
          </cell>
          <cell r="JQ35">
            <v>0</v>
          </cell>
          <cell r="JR35">
            <v>0</v>
          </cell>
          <cell r="JS35">
            <v>0</v>
          </cell>
          <cell r="JT35">
            <v>0</v>
          </cell>
          <cell r="JU35">
            <v>0</v>
          </cell>
          <cell r="JV35">
            <v>0</v>
          </cell>
          <cell r="JW35">
            <v>0</v>
          </cell>
          <cell r="JX35">
            <v>0</v>
          </cell>
          <cell r="JY35">
            <v>0</v>
          </cell>
          <cell r="JZ35">
            <v>0</v>
          </cell>
          <cell r="KA35">
            <v>0</v>
          </cell>
          <cell r="KB35">
            <v>0</v>
          </cell>
          <cell r="KC35">
            <v>0</v>
          </cell>
          <cell r="KD35">
            <v>0</v>
          </cell>
          <cell r="KE35">
            <v>0</v>
          </cell>
          <cell r="KF35">
            <v>0</v>
          </cell>
          <cell r="KG35">
            <v>0</v>
          </cell>
          <cell r="KH35">
            <v>0</v>
          </cell>
          <cell r="KI35">
            <v>0</v>
          </cell>
          <cell r="KJ35">
            <v>0</v>
          </cell>
          <cell r="KK35">
            <v>0</v>
          </cell>
          <cell r="KL35">
            <v>0</v>
          </cell>
          <cell r="KM35">
            <v>0</v>
          </cell>
          <cell r="KN35">
            <v>0</v>
          </cell>
          <cell r="KO35">
            <v>0</v>
          </cell>
          <cell r="KP35">
            <v>0</v>
          </cell>
          <cell r="KQ35">
            <v>0</v>
          </cell>
          <cell r="KR35">
            <v>0</v>
          </cell>
          <cell r="KS35">
            <v>0</v>
          </cell>
          <cell r="KT35">
            <v>0</v>
          </cell>
          <cell r="KU35">
            <v>0</v>
          </cell>
          <cell r="KV35">
            <v>0</v>
          </cell>
          <cell r="KW35">
            <v>0</v>
          </cell>
          <cell r="KX35">
            <v>0</v>
          </cell>
          <cell r="KY35">
            <v>0</v>
          </cell>
          <cell r="KZ35">
            <v>0</v>
          </cell>
          <cell r="LA35">
            <v>0</v>
          </cell>
          <cell r="LB35">
            <v>0</v>
          </cell>
          <cell r="LC35">
            <v>0</v>
          </cell>
          <cell r="LD35">
            <v>0</v>
          </cell>
          <cell r="LE35">
            <v>0</v>
          </cell>
          <cell r="LF35">
            <v>0</v>
          </cell>
          <cell r="LG35">
            <v>0</v>
          </cell>
          <cell r="LH35">
            <v>0</v>
          </cell>
          <cell r="LI35">
            <v>0</v>
          </cell>
          <cell r="LJ35">
            <v>0</v>
          </cell>
          <cell r="LK35">
            <v>0</v>
          </cell>
          <cell r="LL35">
            <v>0</v>
          </cell>
          <cell r="LM35">
            <v>0</v>
          </cell>
          <cell r="LN35">
            <v>0</v>
          </cell>
          <cell r="LO35">
            <v>0</v>
          </cell>
          <cell r="LP35">
            <v>0</v>
          </cell>
          <cell r="LQ35">
            <v>0</v>
          </cell>
          <cell r="LR35">
            <v>0</v>
          </cell>
          <cell r="LS35">
            <v>0</v>
          </cell>
          <cell r="LT35">
            <v>0</v>
          </cell>
          <cell r="LU35">
            <v>0</v>
          </cell>
          <cell r="LV35">
            <v>0</v>
          </cell>
          <cell r="LW35">
            <v>0</v>
          </cell>
          <cell r="LX35">
            <v>0</v>
          </cell>
          <cell r="LY35">
            <v>0</v>
          </cell>
          <cell r="LZ35">
            <v>0</v>
          </cell>
          <cell r="MA35">
            <v>0</v>
          </cell>
          <cell r="MB35">
            <v>0</v>
          </cell>
          <cell r="MC35">
            <v>0</v>
          </cell>
          <cell r="MD35">
            <v>0</v>
          </cell>
          <cell r="ME35">
            <v>0</v>
          </cell>
          <cell r="MF35">
            <v>0</v>
          </cell>
          <cell r="MG35">
            <v>0</v>
          </cell>
          <cell r="MH35">
            <v>0</v>
          </cell>
          <cell r="MI35">
            <v>0</v>
          </cell>
          <cell r="MJ35">
            <v>0</v>
          </cell>
          <cell r="MK35">
            <v>0</v>
          </cell>
          <cell r="ML35">
            <v>0</v>
          </cell>
          <cell r="MM35">
            <v>0</v>
          </cell>
          <cell r="MN35">
            <v>0</v>
          </cell>
          <cell r="MO35">
            <v>0</v>
          </cell>
          <cell r="MP35">
            <v>0</v>
          </cell>
          <cell r="MQ35">
            <v>0</v>
          </cell>
          <cell r="MR35">
            <v>0</v>
          </cell>
          <cell r="MS35">
            <v>0</v>
          </cell>
          <cell r="MT35">
            <v>0</v>
          </cell>
          <cell r="MU35">
            <v>0</v>
          </cell>
          <cell r="MV35">
            <v>0</v>
          </cell>
          <cell r="MW35">
            <v>0</v>
          </cell>
          <cell r="MX35">
            <v>0</v>
          </cell>
          <cell r="MY35">
            <v>0</v>
          </cell>
          <cell r="MZ35">
            <v>0</v>
          </cell>
          <cell r="NA35">
            <v>0</v>
          </cell>
          <cell r="NB35">
            <v>0</v>
          </cell>
          <cell r="NC35">
            <v>0</v>
          </cell>
          <cell r="ND35">
            <v>0</v>
          </cell>
          <cell r="NE35">
            <v>0</v>
          </cell>
          <cell r="NF35">
            <v>0</v>
          </cell>
          <cell r="NG35">
            <v>0</v>
          </cell>
          <cell r="NH35">
            <v>0</v>
          </cell>
          <cell r="NI35">
            <v>0</v>
          </cell>
          <cell r="NJ35">
            <v>0</v>
          </cell>
          <cell r="NK35">
            <v>0</v>
          </cell>
          <cell r="NL35">
            <v>0</v>
          </cell>
          <cell r="NM35">
            <v>0</v>
          </cell>
          <cell r="NN35">
            <v>0</v>
          </cell>
          <cell r="NO35">
            <v>0</v>
          </cell>
          <cell r="NP35">
            <v>0</v>
          </cell>
          <cell r="NQ35">
            <v>0</v>
          </cell>
          <cell r="NR35">
            <v>0</v>
          </cell>
          <cell r="NS35">
            <v>0</v>
          </cell>
          <cell r="NT35">
            <v>0</v>
          </cell>
          <cell r="NU35">
            <v>0</v>
          </cell>
          <cell r="NV35">
            <v>0</v>
          </cell>
          <cell r="NW35">
            <v>0</v>
          </cell>
          <cell r="NX35">
            <v>0</v>
          </cell>
          <cell r="NY35">
            <v>0</v>
          </cell>
          <cell r="NZ35">
            <v>0</v>
          </cell>
          <cell r="OA35">
            <v>0</v>
          </cell>
          <cell r="OB35">
            <v>0</v>
          </cell>
          <cell r="OC35">
            <v>0</v>
          </cell>
          <cell r="OD35">
            <v>0</v>
          </cell>
          <cell r="OE35">
            <v>0</v>
          </cell>
          <cell r="OF35">
            <v>0</v>
          </cell>
          <cell r="OG35">
            <v>0</v>
          </cell>
          <cell r="OH35">
            <v>0</v>
          </cell>
          <cell r="OI35">
            <v>0</v>
          </cell>
          <cell r="OJ35">
            <v>0</v>
          </cell>
          <cell r="OK35">
            <v>0</v>
          </cell>
          <cell r="OL35">
            <v>0</v>
          </cell>
          <cell r="OM35">
            <v>0</v>
          </cell>
          <cell r="ON35">
            <v>0</v>
          </cell>
          <cell r="OO35">
            <v>0</v>
          </cell>
          <cell r="OP35">
            <v>0</v>
          </cell>
          <cell r="OQ35">
            <v>0</v>
          </cell>
          <cell r="OR35">
            <v>0</v>
          </cell>
          <cell r="OS35">
            <v>0</v>
          </cell>
          <cell r="OT35">
            <v>0</v>
          </cell>
          <cell r="OU35">
            <v>0</v>
          </cell>
          <cell r="OV35">
            <v>0</v>
          </cell>
          <cell r="OW35">
            <v>0</v>
          </cell>
          <cell r="OX35">
            <v>0</v>
          </cell>
          <cell r="OY35">
            <v>0</v>
          </cell>
          <cell r="OZ35">
            <v>0</v>
          </cell>
          <cell r="PA35">
            <v>0</v>
          </cell>
          <cell r="PB35">
            <v>0</v>
          </cell>
          <cell r="PC35">
            <v>0</v>
          </cell>
          <cell r="PD35">
            <v>0</v>
          </cell>
          <cell r="PE35">
            <v>0</v>
          </cell>
          <cell r="PF35">
            <v>0</v>
          </cell>
          <cell r="PG35">
            <v>0</v>
          </cell>
          <cell r="PH35">
            <v>0</v>
          </cell>
          <cell r="PI35">
            <v>0</v>
          </cell>
          <cell r="PJ35">
            <v>0</v>
          </cell>
          <cell r="PK35">
            <v>0</v>
          </cell>
          <cell r="PL35">
            <v>0</v>
          </cell>
          <cell r="PM35">
            <v>0</v>
          </cell>
          <cell r="PN35">
            <v>0</v>
          </cell>
          <cell r="PO35">
            <v>0</v>
          </cell>
          <cell r="PP35">
            <v>0</v>
          </cell>
          <cell r="PQ35">
            <v>0</v>
          </cell>
          <cell r="PR35">
            <v>0</v>
          </cell>
          <cell r="PS35">
            <v>0</v>
          </cell>
          <cell r="PT35">
            <v>0</v>
          </cell>
          <cell r="PU35">
            <v>0</v>
          </cell>
          <cell r="PV35">
            <v>0</v>
          </cell>
          <cell r="PW35">
            <v>0</v>
          </cell>
          <cell r="PX35">
            <v>0</v>
          </cell>
          <cell r="PY35">
            <v>0</v>
          </cell>
          <cell r="PZ35">
            <v>0</v>
          </cell>
          <cell r="QA35">
            <v>0</v>
          </cell>
          <cell r="QB35">
            <v>0</v>
          </cell>
          <cell r="QC35">
            <v>0</v>
          </cell>
          <cell r="QD35">
            <v>0</v>
          </cell>
          <cell r="QE35">
            <v>0</v>
          </cell>
          <cell r="QF35">
            <v>0</v>
          </cell>
          <cell r="QG35">
            <v>0</v>
          </cell>
          <cell r="QH35">
            <v>0</v>
          </cell>
          <cell r="QI35">
            <v>0</v>
          </cell>
          <cell r="QJ35">
            <v>0</v>
          </cell>
          <cell r="QK35">
            <v>0</v>
          </cell>
          <cell r="QL35">
            <v>0</v>
          </cell>
          <cell r="QM35">
            <v>0</v>
          </cell>
          <cell r="QN35">
            <v>0</v>
          </cell>
          <cell r="QO35">
            <v>0</v>
          </cell>
          <cell r="QP35">
            <v>0</v>
          </cell>
          <cell r="QQ35">
            <v>0</v>
          </cell>
          <cell r="QR35">
            <v>0</v>
          </cell>
          <cell r="QS35">
            <v>0</v>
          </cell>
          <cell r="QT35">
            <v>0</v>
          </cell>
          <cell r="QU35">
            <v>0</v>
          </cell>
          <cell r="QV35">
            <v>0</v>
          </cell>
          <cell r="QW35">
            <v>0</v>
          </cell>
          <cell r="QX35">
            <v>0</v>
          </cell>
          <cell r="QY35">
            <v>0</v>
          </cell>
          <cell r="QZ35">
            <v>0</v>
          </cell>
          <cell r="RA35">
            <v>0</v>
          </cell>
          <cell r="RB35">
            <v>0</v>
          </cell>
          <cell r="RC35">
            <v>0</v>
          </cell>
          <cell r="RD35">
            <v>0</v>
          </cell>
          <cell r="RE35">
            <v>0</v>
          </cell>
          <cell r="RF35">
            <v>0</v>
          </cell>
          <cell r="RG35">
            <v>0</v>
          </cell>
          <cell r="RH35">
            <v>0</v>
          </cell>
          <cell r="RI35">
            <v>0</v>
          </cell>
          <cell r="RJ35">
            <v>0</v>
          </cell>
          <cell r="RK35">
            <v>0</v>
          </cell>
          <cell r="RL35">
            <v>0</v>
          </cell>
          <cell r="RM35">
            <v>0</v>
          </cell>
          <cell r="RN35">
            <v>0</v>
          </cell>
          <cell r="RO35">
            <v>0</v>
          </cell>
          <cell r="RP35">
            <v>0</v>
          </cell>
          <cell r="RQ35">
            <v>0</v>
          </cell>
          <cell r="RR35">
            <v>0</v>
          </cell>
          <cell r="RS35">
            <v>0</v>
          </cell>
          <cell r="RT35">
            <v>0</v>
          </cell>
          <cell r="RU35">
            <v>0</v>
          </cell>
          <cell r="RV35">
            <v>0</v>
          </cell>
          <cell r="RW35">
            <v>0</v>
          </cell>
          <cell r="RX35">
            <v>0</v>
          </cell>
          <cell r="RY35">
            <v>0</v>
          </cell>
          <cell r="RZ35">
            <v>0</v>
          </cell>
          <cell r="SA35">
            <v>0</v>
          </cell>
          <cell r="SB35">
            <v>0</v>
          </cell>
          <cell r="SC35">
            <v>0</v>
          </cell>
          <cell r="SD35">
            <v>0</v>
          </cell>
          <cell r="SE35">
            <v>0</v>
          </cell>
          <cell r="SF35">
            <v>0</v>
          </cell>
          <cell r="SG35">
            <v>0</v>
          </cell>
          <cell r="SH35">
            <v>0</v>
          </cell>
          <cell r="SI35">
            <v>0</v>
          </cell>
          <cell r="SJ35">
            <v>0</v>
          </cell>
          <cell r="SK35">
            <v>0</v>
          </cell>
          <cell r="SL35">
            <v>0</v>
          </cell>
          <cell r="SM35">
            <v>0</v>
          </cell>
          <cell r="SN35">
            <v>0</v>
          </cell>
          <cell r="SO35">
            <v>0</v>
          </cell>
          <cell r="SP35">
            <v>0</v>
          </cell>
          <cell r="SQ35">
            <v>0</v>
          </cell>
          <cell r="SR35">
            <v>0</v>
          </cell>
          <cell r="SS35">
            <v>0</v>
          </cell>
          <cell r="ST35">
            <v>0</v>
          </cell>
          <cell r="SU35">
            <v>0</v>
          </cell>
          <cell r="SV35">
            <v>0</v>
          </cell>
          <cell r="SW35">
            <v>0</v>
          </cell>
          <cell r="SX35">
            <v>0</v>
          </cell>
          <cell r="SY35">
            <v>0</v>
          </cell>
          <cell r="SZ35">
            <v>0</v>
          </cell>
          <cell r="TA35">
            <v>0</v>
          </cell>
          <cell r="TB35">
            <v>0</v>
          </cell>
          <cell r="TC35">
            <v>0</v>
          </cell>
          <cell r="TD35">
            <v>0</v>
          </cell>
          <cell r="TE35">
            <v>0</v>
          </cell>
          <cell r="TF35">
            <v>0</v>
          </cell>
          <cell r="TG35">
            <v>0</v>
          </cell>
          <cell r="TH35">
            <v>0</v>
          </cell>
          <cell r="TI35">
            <v>0</v>
          </cell>
          <cell r="TJ35">
            <v>0</v>
          </cell>
          <cell r="TK35">
            <v>0</v>
          </cell>
          <cell r="TL35">
            <v>0</v>
          </cell>
          <cell r="TM35">
            <v>0</v>
          </cell>
          <cell r="TN35">
            <v>0</v>
          </cell>
          <cell r="TO35">
            <v>0</v>
          </cell>
          <cell r="TP35">
            <v>0</v>
          </cell>
          <cell r="TQ35">
            <v>0</v>
          </cell>
          <cell r="TR35">
            <v>0</v>
          </cell>
          <cell r="TS35">
            <v>0</v>
          </cell>
          <cell r="TT35">
            <v>0</v>
          </cell>
          <cell r="TU35">
            <v>0</v>
          </cell>
          <cell r="TV35">
            <v>0</v>
          </cell>
          <cell r="TW35">
            <v>0</v>
          </cell>
          <cell r="TX35">
            <v>0</v>
          </cell>
          <cell r="TY35">
            <v>0</v>
          </cell>
          <cell r="TZ35">
            <v>0</v>
          </cell>
          <cell r="UA35">
            <v>0</v>
          </cell>
          <cell r="UB35">
            <v>0</v>
          </cell>
          <cell r="UC35">
            <v>0</v>
          </cell>
          <cell r="UD35">
            <v>0</v>
          </cell>
          <cell r="UE35">
            <v>0</v>
          </cell>
          <cell r="UF35">
            <v>0</v>
          </cell>
          <cell r="UG35">
            <v>0</v>
          </cell>
          <cell r="UH35">
            <v>0</v>
          </cell>
          <cell r="UI35">
            <v>0</v>
          </cell>
          <cell r="UJ35">
            <v>0</v>
          </cell>
          <cell r="UK35">
            <v>0</v>
          </cell>
          <cell r="UL35">
            <v>0</v>
          </cell>
          <cell r="UM35">
            <v>0</v>
          </cell>
          <cell r="UN35">
            <v>0</v>
          </cell>
          <cell r="UO35">
            <v>0</v>
          </cell>
          <cell r="UP35">
            <v>0</v>
          </cell>
          <cell r="UQ35">
            <v>0</v>
          </cell>
          <cell r="UR35">
            <v>0</v>
          </cell>
          <cell r="US35">
            <v>0</v>
          </cell>
          <cell r="UT35">
            <v>0</v>
          </cell>
          <cell r="UU35">
            <v>0</v>
          </cell>
          <cell r="UV35">
            <v>0</v>
          </cell>
          <cell r="UW35">
            <v>0</v>
          </cell>
          <cell r="UX35">
            <v>0</v>
          </cell>
          <cell r="UY35">
            <v>0</v>
          </cell>
          <cell r="UZ35">
            <v>0</v>
          </cell>
          <cell r="VA35">
            <v>0</v>
          </cell>
          <cell r="VB35">
            <v>0</v>
          </cell>
          <cell r="VC35">
            <v>0</v>
          </cell>
          <cell r="VD35">
            <v>0</v>
          </cell>
          <cell r="VE35">
            <v>0</v>
          </cell>
          <cell r="VF35">
            <v>0</v>
          </cell>
          <cell r="VG35">
            <v>0</v>
          </cell>
          <cell r="VH35">
            <v>0</v>
          </cell>
          <cell r="VI35">
            <v>0</v>
          </cell>
          <cell r="VJ35">
            <v>0</v>
          </cell>
          <cell r="VK35">
            <v>0</v>
          </cell>
          <cell r="VL35">
            <v>0</v>
          </cell>
          <cell r="VM35">
            <v>0</v>
          </cell>
          <cell r="VN35">
            <v>0</v>
          </cell>
          <cell r="VO35">
            <v>0</v>
          </cell>
          <cell r="VP35">
            <v>0</v>
          </cell>
          <cell r="VQ35">
            <v>0</v>
          </cell>
          <cell r="VR35">
            <v>0</v>
          </cell>
          <cell r="VS35">
            <v>0</v>
          </cell>
          <cell r="VT35">
            <v>0</v>
          </cell>
          <cell r="VU35">
            <v>0</v>
          </cell>
          <cell r="VV35">
            <v>0</v>
          </cell>
          <cell r="VW35">
            <v>0</v>
          </cell>
          <cell r="VX35">
            <v>0</v>
          </cell>
          <cell r="VY35">
            <v>0</v>
          </cell>
          <cell r="VZ35">
            <v>0</v>
          </cell>
          <cell r="WA35">
            <v>0</v>
          </cell>
          <cell r="WB35">
            <v>0</v>
          </cell>
          <cell r="WC35">
            <v>0</v>
          </cell>
          <cell r="WD35">
            <v>0</v>
          </cell>
          <cell r="WE35">
            <v>0</v>
          </cell>
          <cell r="WF35">
            <v>0</v>
          </cell>
          <cell r="WG35">
            <v>0</v>
          </cell>
          <cell r="WH35">
            <v>0</v>
          </cell>
          <cell r="WI35">
            <v>0</v>
          </cell>
          <cell r="WJ35">
            <v>0</v>
          </cell>
          <cell r="WK35">
            <v>0</v>
          </cell>
          <cell r="WL35">
            <v>0</v>
          </cell>
          <cell r="WM35">
            <v>0</v>
          </cell>
          <cell r="WN35">
            <v>0</v>
          </cell>
          <cell r="WO35">
            <v>0</v>
          </cell>
          <cell r="WP35">
            <v>0</v>
          </cell>
          <cell r="WQ35">
            <v>0</v>
          </cell>
          <cell r="WR35">
            <v>0</v>
          </cell>
          <cell r="WS35">
            <v>0</v>
          </cell>
          <cell r="WT35">
            <v>0</v>
          </cell>
          <cell r="WU35">
            <v>0</v>
          </cell>
          <cell r="WV35">
            <v>0</v>
          </cell>
          <cell r="WW35">
            <v>0</v>
          </cell>
          <cell r="WX35">
            <v>0</v>
          </cell>
          <cell r="WY35">
            <v>0</v>
          </cell>
          <cell r="WZ35">
            <v>0</v>
          </cell>
          <cell r="XA35">
            <v>0</v>
          </cell>
          <cell r="XB35">
            <v>0</v>
          </cell>
          <cell r="XC35">
            <v>0</v>
          </cell>
          <cell r="XD35">
            <v>0</v>
          </cell>
          <cell r="XE35">
            <v>0</v>
          </cell>
          <cell r="XF35">
            <v>0</v>
          </cell>
          <cell r="XG35">
            <v>0</v>
          </cell>
          <cell r="XH35">
            <v>0</v>
          </cell>
          <cell r="XI35">
            <v>0</v>
          </cell>
          <cell r="XJ35">
            <v>0</v>
          </cell>
          <cell r="XK35">
            <v>0</v>
          </cell>
          <cell r="XL35">
            <v>0</v>
          </cell>
          <cell r="XM35">
            <v>0</v>
          </cell>
          <cell r="XN35">
            <v>0</v>
          </cell>
          <cell r="XO35">
            <v>0</v>
          </cell>
          <cell r="XP35">
            <v>0</v>
          </cell>
          <cell r="XQ35">
            <v>0</v>
          </cell>
        </row>
        <row r="36">
          <cell r="C36">
            <v>0</v>
          </cell>
          <cell r="G36" t="str">
            <v>Oil &amp; Gas Royalties</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0</v>
          </cell>
          <cell r="CK36">
            <v>0</v>
          </cell>
          <cell r="CL36">
            <v>0</v>
          </cell>
          <cell r="CM36">
            <v>0</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v>0</v>
          </cell>
          <cell r="DU36">
            <v>0</v>
          </cell>
          <cell r="DV36">
            <v>0</v>
          </cell>
          <cell r="DW36">
            <v>0</v>
          </cell>
          <cell r="DX36">
            <v>0</v>
          </cell>
          <cell r="DY36">
            <v>0</v>
          </cell>
          <cell r="DZ36">
            <v>0</v>
          </cell>
          <cell r="EA36">
            <v>0</v>
          </cell>
          <cell r="EB36">
            <v>0</v>
          </cell>
          <cell r="EC36">
            <v>0</v>
          </cell>
          <cell r="ED36">
            <v>0</v>
          </cell>
          <cell r="EE36">
            <v>0</v>
          </cell>
          <cell r="EF36">
            <v>0</v>
          </cell>
          <cell r="EG36">
            <v>0</v>
          </cell>
          <cell r="EH36">
            <v>0</v>
          </cell>
          <cell r="EI36">
            <v>0</v>
          </cell>
          <cell r="EJ36">
            <v>0</v>
          </cell>
          <cell r="EK36">
            <v>0</v>
          </cell>
          <cell r="EL36">
            <v>0</v>
          </cell>
          <cell r="EM36">
            <v>0</v>
          </cell>
          <cell r="EN36">
            <v>0</v>
          </cell>
          <cell r="EO36">
            <v>0</v>
          </cell>
          <cell r="EP36">
            <v>0</v>
          </cell>
          <cell r="EQ36">
            <v>0</v>
          </cell>
          <cell r="ER36">
            <v>0</v>
          </cell>
          <cell r="ES36">
            <v>0</v>
          </cell>
          <cell r="ET36">
            <v>0</v>
          </cell>
          <cell r="EU36">
            <v>0</v>
          </cell>
          <cell r="EV36">
            <v>0</v>
          </cell>
          <cell r="EW36">
            <v>0</v>
          </cell>
          <cell r="EX36">
            <v>0</v>
          </cell>
          <cell r="EY36">
            <v>0</v>
          </cell>
          <cell r="EZ36">
            <v>0</v>
          </cell>
          <cell r="FA36">
            <v>0</v>
          </cell>
          <cell r="FB36">
            <v>0</v>
          </cell>
          <cell r="FC36">
            <v>0</v>
          </cell>
          <cell r="FD36">
            <v>0</v>
          </cell>
          <cell r="FE36">
            <v>0</v>
          </cell>
          <cell r="FF36">
            <v>0</v>
          </cell>
          <cell r="FG36">
            <v>0</v>
          </cell>
          <cell r="FH36">
            <v>0</v>
          </cell>
          <cell r="FI36">
            <v>0</v>
          </cell>
          <cell r="FJ36">
            <v>0</v>
          </cell>
          <cell r="FK36">
            <v>0</v>
          </cell>
          <cell r="FL36">
            <v>0</v>
          </cell>
          <cell r="FM36">
            <v>0</v>
          </cell>
          <cell r="FN36">
            <v>0</v>
          </cell>
          <cell r="FO36">
            <v>0</v>
          </cell>
          <cell r="FP36">
            <v>0</v>
          </cell>
          <cell r="FQ36">
            <v>0</v>
          </cell>
          <cell r="FR36">
            <v>0</v>
          </cell>
          <cell r="FS36">
            <v>0</v>
          </cell>
          <cell r="FT36">
            <v>0</v>
          </cell>
          <cell r="FU36">
            <v>0</v>
          </cell>
          <cell r="FV36">
            <v>0</v>
          </cell>
          <cell r="FW36">
            <v>0</v>
          </cell>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L36">
            <v>0</v>
          </cell>
          <cell r="GM36">
            <v>0</v>
          </cell>
          <cell r="GN36">
            <v>0</v>
          </cell>
          <cell r="GO36">
            <v>0</v>
          </cell>
          <cell r="GP36">
            <v>0</v>
          </cell>
          <cell r="GQ36">
            <v>0</v>
          </cell>
          <cell r="GR36">
            <v>0</v>
          </cell>
          <cell r="GS36">
            <v>0</v>
          </cell>
          <cell r="GT36">
            <v>0</v>
          </cell>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cell r="HN36">
            <v>0</v>
          </cell>
          <cell r="HO36">
            <v>0</v>
          </cell>
          <cell r="HP36">
            <v>0</v>
          </cell>
          <cell r="HQ36">
            <v>0</v>
          </cell>
          <cell r="HR36">
            <v>0</v>
          </cell>
          <cell r="HS36">
            <v>0</v>
          </cell>
          <cell r="HT36">
            <v>0</v>
          </cell>
          <cell r="HU36">
            <v>0</v>
          </cell>
          <cell r="HV36">
            <v>0</v>
          </cell>
          <cell r="HW36">
            <v>0</v>
          </cell>
          <cell r="HX36">
            <v>0</v>
          </cell>
          <cell r="HY36">
            <v>0</v>
          </cell>
          <cell r="HZ36">
            <v>0</v>
          </cell>
          <cell r="IA36">
            <v>0</v>
          </cell>
          <cell r="IB36">
            <v>0</v>
          </cell>
          <cell r="IC36">
            <v>0</v>
          </cell>
          <cell r="ID36">
            <v>0</v>
          </cell>
          <cell r="IE36">
            <v>0</v>
          </cell>
          <cell r="IF36">
            <v>0</v>
          </cell>
          <cell r="IG36">
            <v>0</v>
          </cell>
          <cell r="IH36">
            <v>0</v>
          </cell>
          <cell r="II36">
            <v>0</v>
          </cell>
          <cell r="IJ36">
            <v>0</v>
          </cell>
          <cell r="IK36">
            <v>0</v>
          </cell>
          <cell r="IL36">
            <v>0</v>
          </cell>
          <cell r="IM36">
            <v>0</v>
          </cell>
          <cell r="IN36">
            <v>0</v>
          </cell>
          <cell r="IO36">
            <v>0</v>
          </cell>
          <cell r="IP36">
            <v>0</v>
          </cell>
          <cell r="IQ36">
            <v>0</v>
          </cell>
          <cell r="IR36">
            <v>0</v>
          </cell>
          <cell r="IS36">
            <v>0</v>
          </cell>
          <cell r="IT36">
            <v>0</v>
          </cell>
          <cell r="IU36">
            <v>0</v>
          </cell>
          <cell r="IV36">
            <v>0</v>
          </cell>
          <cell r="IW36">
            <v>0</v>
          </cell>
          <cell r="IX36">
            <v>0</v>
          </cell>
          <cell r="IY36">
            <v>0</v>
          </cell>
          <cell r="IZ36">
            <v>0</v>
          </cell>
          <cell r="JA36">
            <v>0</v>
          </cell>
          <cell r="JB36">
            <v>0</v>
          </cell>
          <cell r="JC36">
            <v>0</v>
          </cell>
          <cell r="JD36">
            <v>0</v>
          </cell>
          <cell r="JE36">
            <v>0</v>
          </cell>
          <cell r="JF36">
            <v>0</v>
          </cell>
          <cell r="JG36">
            <v>0</v>
          </cell>
          <cell r="JH36">
            <v>0</v>
          </cell>
          <cell r="JI36">
            <v>0</v>
          </cell>
          <cell r="JJ36">
            <v>0</v>
          </cell>
          <cell r="JK36">
            <v>0</v>
          </cell>
          <cell r="JL36">
            <v>0</v>
          </cell>
          <cell r="JM36">
            <v>0</v>
          </cell>
          <cell r="JN36">
            <v>0</v>
          </cell>
          <cell r="JO36">
            <v>0</v>
          </cell>
          <cell r="JP36">
            <v>0</v>
          </cell>
          <cell r="JQ36">
            <v>0</v>
          </cell>
          <cell r="JR36">
            <v>0</v>
          </cell>
          <cell r="JS36">
            <v>0</v>
          </cell>
          <cell r="JT36">
            <v>0</v>
          </cell>
          <cell r="JU36">
            <v>0</v>
          </cell>
          <cell r="JV36">
            <v>0</v>
          </cell>
          <cell r="JW36">
            <v>0</v>
          </cell>
          <cell r="JX36">
            <v>0</v>
          </cell>
          <cell r="JY36">
            <v>0</v>
          </cell>
          <cell r="JZ36">
            <v>0</v>
          </cell>
          <cell r="KA36">
            <v>0</v>
          </cell>
          <cell r="KB36">
            <v>0</v>
          </cell>
          <cell r="KC36">
            <v>0</v>
          </cell>
          <cell r="KD36">
            <v>0</v>
          </cell>
          <cell r="KE36">
            <v>0</v>
          </cell>
          <cell r="KF36">
            <v>0</v>
          </cell>
          <cell r="KG36">
            <v>0</v>
          </cell>
          <cell r="KH36">
            <v>0</v>
          </cell>
          <cell r="KI36">
            <v>0</v>
          </cell>
          <cell r="KJ36">
            <v>0</v>
          </cell>
          <cell r="KK36">
            <v>0</v>
          </cell>
          <cell r="KL36">
            <v>0</v>
          </cell>
          <cell r="KM36">
            <v>0</v>
          </cell>
          <cell r="KN36">
            <v>0</v>
          </cell>
          <cell r="KO36">
            <v>0</v>
          </cell>
          <cell r="KP36">
            <v>0</v>
          </cell>
          <cell r="KQ36">
            <v>0</v>
          </cell>
          <cell r="KR36">
            <v>0</v>
          </cell>
          <cell r="KS36">
            <v>0</v>
          </cell>
          <cell r="KT36">
            <v>0</v>
          </cell>
          <cell r="KU36">
            <v>0</v>
          </cell>
          <cell r="KV36">
            <v>0</v>
          </cell>
          <cell r="KW36">
            <v>0</v>
          </cell>
          <cell r="KX36">
            <v>0</v>
          </cell>
          <cell r="KY36">
            <v>0</v>
          </cell>
          <cell r="KZ36">
            <v>0</v>
          </cell>
          <cell r="LA36">
            <v>0</v>
          </cell>
          <cell r="LB36">
            <v>0</v>
          </cell>
          <cell r="LC36">
            <v>0</v>
          </cell>
          <cell r="LD36">
            <v>0</v>
          </cell>
          <cell r="LE36">
            <v>0</v>
          </cell>
          <cell r="LF36">
            <v>0</v>
          </cell>
          <cell r="LG36">
            <v>0</v>
          </cell>
          <cell r="LH36">
            <v>0</v>
          </cell>
          <cell r="LI36">
            <v>0</v>
          </cell>
          <cell r="LJ36">
            <v>0</v>
          </cell>
          <cell r="LK36">
            <v>0</v>
          </cell>
          <cell r="LL36">
            <v>0</v>
          </cell>
          <cell r="LM36">
            <v>0</v>
          </cell>
          <cell r="LN36">
            <v>0</v>
          </cell>
          <cell r="LO36">
            <v>0</v>
          </cell>
          <cell r="LP36">
            <v>0</v>
          </cell>
          <cell r="LQ36">
            <v>0</v>
          </cell>
          <cell r="LR36">
            <v>0</v>
          </cell>
          <cell r="LS36">
            <v>0</v>
          </cell>
          <cell r="LT36">
            <v>0</v>
          </cell>
          <cell r="LU36">
            <v>0</v>
          </cell>
          <cell r="LV36">
            <v>0</v>
          </cell>
          <cell r="LW36">
            <v>0</v>
          </cell>
          <cell r="LX36">
            <v>0</v>
          </cell>
          <cell r="LY36">
            <v>0</v>
          </cell>
          <cell r="LZ36">
            <v>0</v>
          </cell>
          <cell r="MA36">
            <v>0</v>
          </cell>
          <cell r="MB36">
            <v>0</v>
          </cell>
          <cell r="MC36">
            <v>0</v>
          </cell>
          <cell r="MD36">
            <v>0</v>
          </cell>
          <cell r="ME36">
            <v>0</v>
          </cell>
          <cell r="MF36">
            <v>0</v>
          </cell>
          <cell r="MG36">
            <v>0</v>
          </cell>
          <cell r="MH36">
            <v>0</v>
          </cell>
          <cell r="MI36">
            <v>0</v>
          </cell>
          <cell r="MJ36">
            <v>0</v>
          </cell>
          <cell r="MK36">
            <v>0</v>
          </cell>
          <cell r="ML36">
            <v>0</v>
          </cell>
          <cell r="MM36">
            <v>0</v>
          </cell>
          <cell r="MN36">
            <v>0</v>
          </cell>
          <cell r="MO36">
            <v>0</v>
          </cell>
          <cell r="MP36">
            <v>0</v>
          </cell>
          <cell r="MQ36">
            <v>0</v>
          </cell>
          <cell r="MR36">
            <v>0</v>
          </cell>
          <cell r="MS36">
            <v>0</v>
          </cell>
          <cell r="MT36">
            <v>0</v>
          </cell>
          <cell r="MU36">
            <v>0</v>
          </cell>
          <cell r="MV36">
            <v>0</v>
          </cell>
          <cell r="MW36">
            <v>0</v>
          </cell>
          <cell r="MX36">
            <v>0</v>
          </cell>
          <cell r="MY36">
            <v>0</v>
          </cell>
          <cell r="MZ36">
            <v>0</v>
          </cell>
          <cell r="NA36">
            <v>0</v>
          </cell>
          <cell r="NB36">
            <v>0</v>
          </cell>
          <cell r="NC36">
            <v>0</v>
          </cell>
          <cell r="ND36">
            <v>0</v>
          </cell>
          <cell r="NE36">
            <v>0</v>
          </cell>
          <cell r="NF36">
            <v>0</v>
          </cell>
          <cell r="NG36">
            <v>0</v>
          </cell>
          <cell r="NH36">
            <v>0</v>
          </cell>
          <cell r="NI36">
            <v>0</v>
          </cell>
          <cell r="NJ36">
            <v>0</v>
          </cell>
          <cell r="NK36">
            <v>0</v>
          </cell>
          <cell r="NL36">
            <v>0</v>
          </cell>
          <cell r="NM36">
            <v>0</v>
          </cell>
          <cell r="NN36">
            <v>0</v>
          </cell>
          <cell r="NO36">
            <v>0</v>
          </cell>
          <cell r="NP36">
            <v>0</v>
          </cell>
          <cell r="NQ36">
            <v>0</v>
          </cell>
          <cell r="NR36">
            <v>0</v>
          </cell>
          <cell r="NS36">
            <v>0</v>
          </cell>
          <cell r="NT36">
            <v>0</v>
          </cell>
          <cell r="NU36">
            <v>0</v>
          </cell>
          <cell r="NV36">
            <v>0</v>
          </cell>
          <cell r="NW36">
            <v>0</v>
          </cell>
          <cell r="NX36">
            <v>0</v>
          </cell>
          <cell r="NY36">
            <v>0</v>
          </cell>
          <cell r="NZ36">
            <v>0</v>
          </cell>
          <cell r="OA36">
            <v>0</v>
          </cell>
          <cell r="OB36">
            <v>0</v>
          </cell>
          <cell r="OC36">
            <v>0</v>
          </cell>
          <cell r="OD36">
            <v>0</v>
          </cell>
          <cell r="OE36">
            <v>0</v>
          </cell>
          <cell r="OF36">
            <v>0</v>
          </cell>
          <cell r="OG36">
            <v>0</v>
          </cell>
          <cell r="OH36">
            <v>0</v>
          </cell>
          <cell r="OI36">
            <v>0</v>
          </cell>
          <cell r="OJ36">
            <v>0</v>
          </cell>
          <cell r="OK36">
            <v>0</v>
          </cell>
          <cell r="OL36">
            <v>0</v>
          </cell>
          <cell r="OM36">
            <v>0</v>
          </cell>
          <cell r="ON36">
            <v>0</v>
          </cell>
          <cell r="OO36">
            <v>0</v>
          </cell>
          <cell r="OP36">
            <v>0</v>
          </cell>
          <cell r="OQ36">
            <v>0</v>
          </cell>
          <cell r="OR36">
            <v>0</v>
          </cell>
          <cell r="OS36">
            <v>0</v>
          </cell>
          <cell r="OT36">
            <v>0</v>
          </cell>
          <cell r="OU36">
            <v>0</v>
          </cell>
          <cell r="OV36">
            <v>0</v>
          </cell>
          <cell r="OW36">
            <v>0</v>
          </cell>
          <cell r="OX36">
            <v>0</v>
          </cell>
          <cell r="OY36">
            <v>0</v>
          </cell>
          <cell r="OZ36">
            <v>0</v>
          </cell>
          <cell r="PA36">
            <v>0</v>
          </cell>
          <cell r="PB36">
            <v>0</v>
          </cell>
          <cell r="PC36">
            <v>0</v>
          </cell>
          <cell r="PD36">
            <v>0</v>
          </cell>
          <cell r="PE36">
            <v>0</v>
          </cell>
          <cell r="PF36">
            <v>0</v>
          </cell>
          <cell r="PG36">
            <v>0</v>
          </cell>
          <cell r="PH36">
            <v>0</v>
          </cell>
          <cell r="PI36">
            <v>0</v>
          </cell>
          <cell r="PJ36">
            <v>0</v>
          </cell>
          <cell r="PK36">
            <v>0</v>
          </cell>
          <cell r="PL36">
            <v>0</v>
          </cell>
          <cell r="PM36">
            <v>0</v>
          </cell>
          <cell r="PN36">
            <v>0</v>
          </cell>
          <cell r="PO36">
            <v>0</v>
          </cell>
          <cell r="PP36">
            <v>0</v>
          </cell>
          <cell r="PQ36">
            <v>0</v>
          </cell>
          <cell r="PR36">
            <v>0</v>
          </cell>
          <cell r="PS36">
            <v>0</v>
          </cell>
          <cell r="PT36">
            <v>0</v>
          </cell>
          <cell r="PU36">
            <v>0</v>
          </cell>
          <cell r="PV36">
            <v>0</v>
          </cell>
          <cell r="PW36">
            <v>0</v>
          </cell>
          <cell r="PX36">
            <v>0</v>
          </cell>
          <cell r="PY36">
            <v>0</v>
          </cell>
          <cell r="PZ36">
            <v>0</v>
          </cell>
          <cell r="QA36">
            <v>0</v>
          </cell>
          <cell r="QB36">
            <v>0</v>
          </cell>
          <cell r="QC36">
            <v>0</v>
          </cell>
          <cell r="QD36">
            <v>0</v>
          </cell>
          <cell r="QE36">
            <v>0</v>
          </cell>
          <cell r="QF36">
            <v>0</v>
          </cell>
          <cell r="QG36">
            <v>0</v>
          </cell>
          <cell r="QH36">
            <v>0</v>
          </cell>
          <cell r="QI36">
            <v>0</v>
          </cell>
          <cell r="QJ36">
            <v>0</v>
          </cell>
          <cell r="QK36">
            <v>0</v>
          </cell>
          <cell r="QL36">
            <v>0</v>
          </cell>
          <cell r="QM36">
            <v>0</v>
          </cell>
          <cell r="QN36">
            <v>0</v>
          </cell>
          <cell r="QO36">
            <v>0</v>
          </cell>
          <cell r="QP36">
            <v>0</v>
          </cell>
          <cell r="QQ36">
            <v>0</v>
          </cell>
          <cell r="QR36">
            <v>0</v>
          </cell>
          <cell r="QS36">
            <v>0</v>
          </cell>
          <cell r="QT36">
            <v>0</v>
          </cell>
          <cell r="QU36">
            <v>0</v>
          </cell>
          <cell r="QV36">
            <v>0</v>
          </cell>
          <cell r="QW36">
            <v>0</v>
          </cell>
          <cell r="QX36">
            <v>0</v>
          </cell>
          <cell r="QY36">
            <v>0</v>
          </cell>
          <cell r="QZ36">
            <v>0</v>
          </cell>
          <cell r="RA36">
            <v>0</v>
          </cell>
          <cell r="RB36">
            <v>0</v>
          </cell>
          <cell r="RC36">
            <v>0</v>
          </cell>
          <cell r="RD36">
            <v>0</v>
          </cell>
          <cell r="RE36">
            <v>0</v>
          </cell>
          <cell r="RF36">
            <v>0</v>
          </cell>
          <cell r="RG36">
            <v>0</v>
          </cell>
          <cell r="RH36">
            <v>0</v>
          </cell>
          <cell r="RI36">
            <v>0</v>
          </cell>
          <cell r="RJ36">
            <v>0</v>
          </cell>
          <cell r="RK36">
            <v>0</v>
          </cell>
          <cell r="RL36">
            <v>0</v>
          </cell>
          <cell r="RM36">
            <v>0</v>
          </cell>
          <cell r="RN36">
            <v>0</v>
          </cell>
          <cell r="RO36">
            <v>0</v>
          </cell>
          <cell r="RP36">
            <v>0</v>
          </cell>
          <cell r="RQ36">
            <v>0</v>
          </cell>
          <cell r="RR36">
            <v>0</v>
          </cell>
          <cell r="RS36">
            <v>0</v>
          </cell>
          <cell r="RT36">
            <v>0</v>
          </cell>
          <cell r="RU36">
            <v>0</v>
          </cell>
          <cell r="RV36">
            <v>0</v>
          </cell>
          <cell r="RW36">
            <v>0</v>
          </cell>
          <cell r="RX36">
            <v>0</v>
          </cell>
          <cell r="RY36">
            <v>0</v>
          </cell>
          <cell r="RZ36">
            <v>0</v>
          </cell>
          <cell r="SA36">
            <v>0</v>
          </cell>
          <cell r="SB36">
            <v>0</v>
          </cell>
          <cell r="SC36">
            <v>0</v>
          </cell>
          <cell r="SD36">
            <v>0</v>
          </cell>
          <cell r="SE36">
            <v>0</v>
          </cell>
          <cell r="SF36">
            <v>0</v>
          </cell>
          <cell r="SG36">
            <v>0</v>
          </cell>
          <cell r="SH36">
            <v>0</v>
          </cell>
          <cell r="SI36">
            <v>0</v>
          </cell>
          <cell r="SJ36">
            <v>0</v>
          </cell>
          <cell r="SK36">
            <v>0</v>
          </cell>
          <cell r="SL36">
            <v>0</v>
          </cell>
          <cell r="SM36">
            <v>0</v>
          </cell>
          <cell r="SN36">
            <v>0</v>
          </cell>
          <cell r="SO36">
            <v>0</v>
          </cell>
          <cell r="SP36">
            <v>0</v>
          </cell>
          <cell r="SQ36">
            <v>0</v>
          </cell>
          <cell r="SR36">
            <v>0</v>
          </cell>
          <cell r="SS36">
            <v>0</v>
          </cell>
          <cell r="ST36">
            <v>0</v>
          </cell>
          <cell r="SU36">
            <v>0</v>
          </cell>
          <cell r="SV36">
            <v>0</v>
          </cell>
          <cell r="SW36">
            <v>0</v>
          </cell>
          <cell r="SX36">
            <v>0</v>
          </cell>
          <cell r="SY36">
            <v>0</v>
          </cell>
          <cell r="SZ36">
            <v>0</v>
          </cell>
          <cell r="TA36">
            <v>0</v>
          </cell>
          <cell r="TB36">
            <v>0</v>
          </cell>
          <cell r="TC36">
            <v>0</v>
          </cell>
          <cell r="TD36">
            <v>0</v>
          </cell>
          <cell r="TE36">
            <v>0</v>
          </cell>
          <cell r="TF36">
            <v>0</v>
          </cell>
          <cell r="TG36">
            <v>0</v>
          </cell>
          <cell r="TH36">
            <v>0</v>
          </cell>
          <cell r="TI36">
            <v>0</v>
          </cell>
          <cell r="TJ36">
            <v>0</v>
          </cell>
          <cell r="TK36">
            <v>0</v>
          </cell>
          <cell r="TL36">
            <v>0</v>
          </cell>
          <cell r="TM36">
            <v>0</v>
          </cell>
          <cell r="TN36">
            <v>0</v>
          </cell>
          <cell r="TO36">
            <v>0</v>
          </cell>
          <cell r="TP36">
            <v>0</v>
          </cell>
          <cell r="TQ36">
            <v>0</v>
          </cell>
          <cell r="TR36">
            <v>0</v>
          </cell>
          <cell r="TS36">
            <v>0</v>
          </cell>
          <cell r="TT36">
            <v>0</v>
          </cell>
          <cell r="TU36">
            <v>0</v>
          </cell>
          <cell r="TV36">
            <v>0</v>
          </cell>
          <cell r="TW36">
            <v>0</v>
          </cell>
          <cell r="TX36">
            <v>0</v>
          </cell>
          <cell r="TY36">
            <v>0</v>
          </cell>
          <cell r="TZ36">
            <v>0</v>
          </cell>
          <cell r="UA36">
            <v>0</v>
          </cell>
          <cell r="UB36">
            <v>0</v>
          </cell>
          <cell r="UC36">
            <v>0</v>
          </cell>
          <cell r="UD36">
            <v>0</v>
          </cell>
          <cell r="UE36">
            <v>0</v>
          </cell>
          <cell r="UF36">
            <v>0</v>
          </cell>
          <cell r="UG36">
            <v>0</v>
          </cell>
          <cell r="UH36">
            <v>0</v>
          </cell>
          <cell r="UI36">
            <v>0</v>
          </cell>
          <cell r="UJ36">
            <v>0</v>
          </cell>
          <cell r="UK36">
            <v>0</v>
          </cell>
          <cell r="UL36">
            <v>0</v>
          </cell>
          <cell r="UM36">
            <v>0</v>
          </cell>
          <cell r="UN36">
            <v>0</v>
          </cell>
          <cell r="UO36">
            <v>0</v>
          </cell>
          <cell r="UP36">
            <v>0</v>
          </cell>
          <cell r="UQ36">
            <v>0</v>
          </cell>
          <cell r="UR36">
            <v>0</v>
          </cell>
          <cell r="US36">
            <v>0</v>
          </cell>
          <cell r="UT36">
            <v>0</v>
          </cell>
          <cell r="UU36">
            <v>0</v>
          </cell>
          <cell r="UV36">
            <v>0</v>
          </cell>
          <cell r="UW36">
            <v>0</v>
          </cell>
          <cell r="UX36">
            <v>0</v>
          </cell>
          <cell r="UY36">
            <v>0</v>
          </cell>
          <cell r="UZ36">
            <v>0</v>
          </cell>
          <cell r="VA36">
            <v>0</v>
          </cell>
          <cell r="VB36">
            <v>0</v>
          </cell>
          <cell r="VC36">
            <v>0</v>
          </cell>
          <cell r="VD36">
            <v>0</v>
          </cell>
          <cell r="VE36">
            <v>0</v>
          </cell>
          <cell r="VF36">
            <v>0</v>
          </cell>
          <cell r="VG36">
            <v>0</v>
          </cell>
          <cell r="VH36">
            <v>0</v>
          </cell>
          <cell r="VI36">
            <v>0</v>
          </cell>
          <cell r="VJ36">
            <v>0</v>
          </cell>
          <cell r="VK36">
            <v>0</v>
          </cell>
          <cell r="VL36">
            <v>0</v>
          </cell>
          <cell r="VM36">
            <v>0</v>
          </cell>
          <cell r="VN36">
            <v>0</v>
          </cell>
          <cell r="VO36">
            <v>0</v>
          </cell>
          <cell r="VP36">
            <v>0</v>
          </cell>
          <cell r="VQ36">
            <v>0</v>
          </cell>
          <cell r="VR36">
            <v>0</v>
          </cell>
          <cell r="VS36">
            <v>0</v>
          </cell>
          <cell r="VT36">
            <v>0</v>
          </cell>
          <cell r="VU36">
            <v>0</v>
          </cell>
          <cell r="VV36">
            <v>0</v>
          </cell>
          <cell r="VW36">
            <v>0</v>
          </cell>
          <cell r="VX36">
            <v>0</v>
          </cell>
          <cell r="VY36">
            <v>0</v>
          </cell>
          <cell r="VZ36">
            <v>0</v>
          </cell>
          <cell r="WA36">
            <v>0</v>
          </cell>
          <cell r="WB36">
            <v>0</v>
          </cell>
          <cell r="WC36">
            <v>0</v>
          </cell>
          <cell r="WD36">
            <v>0</v>
          </cell>
          <cell r="WE36">
            <v>0</v>
          </cell>
          <cell r="WF36">
            <v>0</v>
          </cell>
          <cell r="WG36">
            <v>0</v>
          </cell>
          <cell r="WH36">
            <v>0</v>
          </cell>
          <cell r="WI36">
            <v>0</v>
          </cell>
          <cell r="WJ36">
            <v>0</v>
          </cell>
          <cell r="WK36">
            <v>0</v>
          </cell>
          <cell r="WL36">
            <v>0</v>
          </cell>
          <cell r="WM36">
            <v>0</v>
          </cell>
          <cell r="WN36">
            <v>0</v>
          </cell>
          <cell r="WO36">
            <v>0</v>
          </cell>
          <cell r="WP36">
            <v>0</v>
          </cell>
          <cell r="WQ36">
            <v>0</v>
          </cell>
          <cell r="WR36">
            <v>0</v>
          </cell>
          <cell r="WS36">
            <v>0</v>
          </cell>
          <cell r="WT36">
            <v>0</v>
          </cell>
          <cell r="WU36">
            <v>0</v>
          </cell>
          <cell r="WV36">
            <v>0</v>
          </cell>
          <cell r="WW36">
            <v>0</v>
          </cell>
          <cell r="WX36">
            <v>0</v>
          </cell>
          <cell r="WY36">
            <v>0</v>
          </cell>
          <cell r="WZ36">
            <v>0</v>
          </cell>
          <cell r="XA36">
            <v>0</v>
          </cell>
          <cell r="XB36">
            <v>0</v>
          </cell>
          <cell r="XC36">
            <v>0</v>
          </cell>
          <cell r="XD36">
            <v>0</v>
          </cell>
          <cell r="XE36">
            <v>0</v>
          </cell>
          <cell r="XF36">
            <v>0</v>
          </cell>
          <cell r="XG36">
            <v>0</v>
          </cell>
          <cell r="XH36">
            <v>0</v>
          </cell>
          <cell r="XI36">
            <v>0</v>
          </cell>
          <cell r="XJ36">
            <v>0</v>
          </cell>
          <cell r="XK36">
            <v>0</v>
          </cell>
          <cell r="XL36">
            <v>0</v>
          </cell>
          <cell r="XM36">
            <v>0</v>
          </cell>
          <cell r="XN36">
            <v>0</v>
          </cell>
          <cell r="XO36">
            <v>0</v>
          </cell>
          <cell r="XP36">
            <v>0</v>
          </cell>
          <cell r="XQ36">
            <v>0</v>
          </cell>
        </row>
        <row r="37">
          <cell r="C37">
            <v>-4.9335127649818844E-12</v>
          </cell>
          <cell r="G37" t="str">
            <v>Oil &amp; Gas Royalties</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0</v>
          </cell>
          <cell r="EZ37">
            <v>0</v>
          </cell>
          <cell r="FA37">
            <v>0</v>
          </cell>
          <cell r="FB37">
            <v>0</v>
          </cell>
          <cell r="FC37">
            <v>0</v>
          </cell>
          <cell r="FD37">
            <v>0</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L37">
            <v>0</v>
          </cell>
          <cell r="GM37">
            <v>0</v>
          </cell>
          <cell r="GN37">
            <v>0</v>
          </cell>
          <cell r="GO37">
            <v>0</v>
          </cell>
          <cell r="GP37">
            <v>0</v>
          </cell>
          <cell r="GQ37">
            <v>0</v>
          </cell>
          <cell r="GR37">
            <v>0</v>
          </cell>
          <cell r="GS37">
            <v>0</v>
          </cell>
          <cell r="GT37">
            <v>0</v>
          </cell>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cell r="HN37">
            <v>0</v>
          </cell>
          <cell r="HO37">
            <v>0</v>
          </cell>
          <cell r="HP37">
            <v>0</v>
          </cell>
          <cell r="HQ37">
            <v>0</v>
          </cell>
          <cell r="HR37">
            <v>0</v>
          </cell>
          <cell r="HS37">
            <v>0</v>
          </cell>
          <cell r="HT37">
            <v>0</v>
          </cell>
          <cell r="HU37">
            <v>0</v>
          </cell>
          <cell r="HV37">
            <v>0</v>
          </cell>
          <cell r="HW37">
            <v>0</v>
          </cell>
          <cell r="HX37">
            <v>0</v>
          </cell>
          <cell r="HY37">
            <v>0</v>
          </cell>
          <cell r="HZ37">
            <v>0</v>
          </cell>
          <cell r="IA37">
            <v>0</v>
          </cell>
          <cell r="IB37">
            <v>0</v>
          </cell>
          <cell r="IC37">
            <v>0</v>
          </cell>
          <cell r="ID37">
            <v>0</v>
          </cell>
          <cell r="IE37">
            <v>0</v>
          </cell>
          <cell r="IF37">
            <v>0</v>
          </cell>
          <cell r="IG37">
            <v>0</v>
          </cell>
          <cell r="IH37">
            <v>0</v>
          </cell>
          <cell r="II37">
            <v>0</v>
          </cell>
          <cell r="IJ37">
            <v>0</v>
          </cell>
          <cell r="IK37">
            <v>0</v>
          </cell>
          <cell r="IL37">
            <v>0</v>
          </cell>
          <cell r="IM37">
            <v>0</v>
          </cell>
          <cell r="IN37">
            <v>0</v>
          </cell>
          <cell r="IO37">
            <v>0</v>
          </cell>
          <cell r="IP37">
            <v>0</v>
          </cell>
          <cell r="IQ37">
            <v>0</v>
          </cell>
          <cell r="IR37">
            <v>0</v>
          </cell>
          <cell r="IS37">
            <v>0</v>
          </cell>
          <cell r="IT37">
            <v>0</v>
          </cell>
          <cell r="IU37">
            <v>0</v>
          </cell>
          <cell r="IV37">
            <v>0</v>
          </cell>
          <cell r="IW37">
            <v>0</v>
          </cell>
          <cell r="IX37">
            <v>0</v>
          </cell>
          <cell r="IY37">
            <v>0</v>
          </cell>
          <cell r="IZ37">
            <v>0</v>
          </cell>
          <cell r="JA37">
            <v>0</v>
          </cell>
          <cell r="JB37">
            <v>0</v>
          </cell>
          <cell r="JC37">
            <v>0</v>
          </cell>
          <cell r="JD37">
            <v>0</v>
          </cell>
          <cell r="JE37">
            <v>0</v>
          </cell>
          <cell r="JF37">
            <v>0</v>
          </cell>
          <cell r="JG37">
            <v>0</v>
          </cell>
          <cell r="JH37">
            <v>0</v>
          </cell>
          <cell r="JI37">
            <v>0</v>
          </cell>
          <cell r="JJ37">
            <v>0</v>
          </cell>
          <cell r="JK37">
            <v>0</v>
          </cell>
          <cell r="JL37">
            <v>0</v>
          </cell>
          <cell r="JM37">
            <v>0</v>
          </cell>
          <cell r="JN37">
            <v>0</v>
          </cell>
          <cell r="JO37">
            <v>0</v>
          </cell>
          <cell r="JP37">
            <v>0</v>
          </cell>
          <cell r="JQ37">
            <v>0</v>
          </cell>
          <cell r="JR37">
            <v>0</v>
          </cell>
          <cell r="JS37">
            <v>0</v>
          </cell>
          <cell r="JT37">
            <v>0</v>
          </cell>
          <cell r="JU37">
            <v>0</v>
          </cell>
          <cell r="JV37">
            <v>0</v>
          </cell>
          <cell r="JW37">
            <v>0</v>
          </cell>
          <cell r="JX37">
            <v>0</v>
          </cell>
          <cell r="JY37">
            <v>0</v>
          </cell>
          <cell r="JZ37">
            <v>0</v>
          </cell>
          <cell r="KA37">
            <v>0</v>
          </cell>
          <cell r="KB37">
            <v>0</v>
          </cell>
          <cell r="KC37">
            <v>0</v>
          </cell>
          <cell r="KD37">
            <v>0</v>
          </cell>
          <cell r="KE37">
            <v>0</v>
          </cell>
          <cell r="KF37">
            <v>0</v>
          </cell>
          <cell r="KG37">
            <v>0</v>
          </cell>
          <cell r="KH37">
            <v>0</v>
          </cell>
          <cell r="KI37">
            <v>0</v>
          </cell>
          <cell r="KJ37">
            <v>0</v>
          </cell>
          <cell r="KK37">
            <v>0</v>
          </cell>
          <cell r="KL37">
            <v>0</v>
          </cell>
          <cell r="KM37">
            <v>0</v>
          </cell>
          <cell r="KN37">
            <v>0</v>
          </cell>
          <cell r="KO37">
            <v>0</v>
          </cell>
          <cell r="KP37">
            <v>0</v>
          </cell>
          <cell r="KQ37">
            <v>0</v>
          </cell>
          <cell r="KR37">
            <v>0</v>
          </cell>
          <cell r="KS37">
            <v>0</v>
          </cell>
          <cell r="KT37">
            <v>0</v>
          </cell>
          <cell r="KU37">
            <v>0</v>
          </cell>
          <cell r="KV37">
            <v>0</v>
          </cell>
          <cell r="KW37">
            <v>0</v>
          </cell>
          <cell r="KX37">
            <v>0</v>
          </cell>
          <cell r="KY37">
            <v>0</v>
          </cell>
          <cell r="KZ37">
            <v>0</v>
          </cell>
          <cell r="LA37">
            <v>0</v>
          </cell>
          <cell r="LB37">
            <v>0</v>
          </cell>
          <cell r="LC37">
            <v>0</v>
          </cell>
          <cell r="LD37">
            <v>0</v>
          </cell>
          <cell r="LE37">
            <v>0</v>
          </cell>
          <cell r="LF37">
            <v>0</v>
          </cell>
          <cell r="LG37">
            <v>0</v>
          </cell>
          <cell r="LH37">
            <v>0</v>
          </cell>
          <cell r="LI37">
            <v>0</v>
          </cell>
          <cell r="LJ37">
            <v>0</v>
          </cell>
          <cell r="LK37">
            <v>0</v>
          </cell>
          <cell r="LL37">
            <v>0</v>
          </cell>
          <cell r="LM37">
            <v>0</v>
          </cell>
          <cell r="LN37">
            <v>0</v>
          </cell>
          <cell r="LO37">
            <v>0</v>
          </cell>
          <cell r="LP37">
            <v>0</v>
          </cell>
          <cell r="LQ37">
            <v>0</v>
          </cell>
          <cell r="LR37">
            <v>0</v>
          </cell>
          <cell r="LS37">
            <v>0</v>
          </cell>
          <cell r="LT37">
            <v>0</v>
          </cell>
          <cell r="LU37">
            <v>0</v>
          </cell>
          <cell r="LV37">
            <v>0</v>
          </cell>
          <cell r="LW37">
            <v>0</v>
          </cell>
          <cell r="LX37">
            <v>0</v>
          </cell>
          <cell r="LY37">
            <v>0</v>
          </cell>
          <cell r="LZ37">
            <v>0</v>
          </cell>
          <cell r="MA37">
            <v>0</v>
          </cell>
          <cell r="MB37">
            <v>0</v>
          </cell>
          <cell r="MC37">
            <v>0</v>
          </cell>
          <cell r="MD37">
            <v>0</v>
          </cell>
          <cell r="ME37">
            <v>0</v>
          </cell>
          <cell r="MF37">
            <v>0</v>
          </cell>
          <cell r="MG37">
            <v>0</v>
          </cell>
          <cell r="MH37">
            <v>0</v>
          </cell>
          <cell r="MI37">
            <v>0</v>
          </cell>
          <cell r="MJ37">
            <v>0</v>
          </cell>
          <cell r="MK37">
            <v>0</v>
          </cell>
          <cell r="ML37">
            <v>0</v>
          </cell>
          <cell r="MM37">
            <v>0</v>
          </cell>
          <cell r="MN37">
            <v>0</v>
          </cell>
          <cell r="MO37">
            <v>0</v>
          </cell>
          <cell r="MP37">
            <v>0</v>
          </cell>
          <cell r="MQ37">
            <v>0</v>
          </cell>
          <cell r="MR37">
            <v>0</v>
          </cell>
          <cell r="MS37">
            <v>0</v>
          </cell>
          <cell r="MT37">
            <v>0</v>
          </cell>
          <cell r="MU37">
            <v>0</v>
          </cell>
          <cell r="MV37">
            <v>0</v>
          </cell>
          <cell r="MW37">
            <v>0</v>
          </cell>
          <cell r="MX37">
            <v>0</v>
          </cell>
          <cell r="MY37">
            <v>0</v>
          </cell>
          <cell r="MZ37">
            <v>0</v>
          </cell>
          <cell r="NA37">
            <v>0</v>
          </cell>
          <cell r="NB37">
            <v>0</v>
          </cell>
          <cell r="NC37">
            <v>0</v>
          </cell>
          <cell r="ND37">
            <v>0</v>
          </cell>
          <cell r="NE37">
            <v>0</v>
          </cell>
          <cell r="NF37">
            <v>0</v>
          </cell>
          <cell r="NG37">
            <v>0</v>
          </cell>
          <cell r="NH37">
            <v>0</v>
          </cell>
          <cell r="NI37">
            <v>0</v>
          </cell>
          <cell r="NJ37">
            <v>0</v>
          </cell>
          <cell r="NK37">
            <v>0</v>
          </cell>
          <cell r="NL37">
            <v>0</v>
          </cell>
          <cell r="NM37">
            <v>0</v>
          </cell>
          <cell r="NN37">
            <v>0</v>
          </cell>
          <cell r="NO37">
            <v>0</v>
          </cell>
          <cell r="NP37">
            <v>0</v>
          </cell>
          <cell r="NQ37">
            <v>0</v>
          </cell>
          <cell r="NR37">
            <v>0</v>
          </cell>
          <cell r="NS37">
            <v>0</v>
          </cell>
          <cell r="NT37">
            <v>0</v>
          </cell>
          <cell r="NU37">
            <v>0</v>
          </cell>
          <cell r="NV37">
            <v>0</v>
          </cell>
          <cell r="NW37">
            <v>0</v>
          </cell>
          <cell r="NX37">
            <v>0</v>
          </cell>
          <cell r="NY37">
            <v>0</v>
          </cell>
          <cell r="NZ37">
            <v>0</v>
          </cell>
          <cell r="OA37">
            <v>0</v>
          </cell>
          <cell r="OB37">
            <v>0</v>
          </cell>
          <cell r="OC37">
            <v>0</v>
          </cell>
          <cell r="OD37">
            <v>0</v>
          </cell>
          <cell r="OE37">
            <v>0</v>
          </cell>
          <cell r="OF37">
            <v>0</v>
          </cell>
          <cell r="OG37">
            <v>0</v>
          </cell>
          <cell r="OH37">
            <v>0</v>
          </cell>
          <cell r="OI37">
            <v>0</v>
          </cell>
          <cell r="OJ37">
            <v>0</v>
          </cell>
          <cell r="OK37">
            <v>0</v>
          </cell>
          <cell r="OL37">
            <v>0</v>
          </cell>
          <cell r="OM37">
            <v>0</v>
          </cell>
          <cell r="ON37">
            <v>0</v>
          </cell>
          <cell r="OO37">
            <v>0</v>
          </cell>
          <cell r="OP37">
            <v>0</v>
          </cell>
          <cell r="OQ37">
            <v>0</v>
          </cell>
          <cell r="OR37">
            <v>0</v>
          </cell>
          <cell r="OS37">
            <v>0</v>
          </cell>
          <cell r="OT37">
            <v>0</v>
          </cell>
          <cell r="OU37">
            <v>0</v>
          </cell>
          <cell r="OV37">
            <v>0</v>
          </cell>
          <cell r="OW37">
            <v>0</v>
          </cell>
          <cell r="OX37">
            <v>0</v>
          </cell>
          <cell r="OY37">
            <v>0</v>
          </cell>
          <cell r="OZ37">
            <v>0</v>
          </cell>
          <cell r="PA37">
            <v>0</v>
          </cell>
          <cell r="PB37">
            <v>0</v>
          </cell>
          <cell r="PC37">
            <v>0</v>
          </cell>
          <cell r="PD37">
            <v>0</v>
          </cell>
          <cell r="PE37">
            <v>0</v>
          </cell>
          <cell r="PF37">
            <v>0</v>
          </cell>
          <cell r="PG37">
            <v>0</v>
          </cell>
          <cell r="PH37">
            <v>0</v>
          </cell>
          <cell r="PI37">
            <v>0</v>
          </cell>
          <cell r="PJ37">
            <v>0</v>
          </cell>
          <cell r="PK37">
            <v>0</v>
          </cell>
          <cell r="PL37">
            <v>0</v>
          </cell>
          <cell r="PM37">
            <v>0</v>
          </cell>
          <cell r="PN37">
            <v>0</v>
          </cell>
          <cell r="PO37">
            <v>0</v>
          </cell>
          <cell r="PP37">
            <v>0</v>
          </cell>
          <cell r="PQ37">
            <v>0</v>
          </cell>
          <cell r="PR37">
            <v>0</v>
          </cell>
          <cell r="PS37">
            <v>0</v>
          </cell>
          <cell r="PT37">
            <v>0</v>
          </cell>
          <cell r="PU37">
            <v>0</v>
          </cell>
          <cell r="PV37">
            <v>0</v>
          </cell>
          <cell r="PW37">
            <v>0</v>
          </cell>
          <cell r="PX37">
            <v>0</v>
          </cell>
          <cell r="PY37">
            <v>0</v>
          </cell>
          <cell r="PZ37">
            <v>0</v>
          </cell>
          <cell r="QA37">
            <v>0</v>
          </cell>
          <cell r="QB37">
            <v>0</v>
          </cell>
          <cell r="QC37">
            <v>0</v>
          </cell>
          <cell r="QD37">
            <v>0</v>
          </cell>
          <cell r="QE37">
            <v>0</v>
          </cell>
          <cell r="QF37">
            <v>0</v>
          </cell>
          <cell r="QG37">
            <v>0</v>
          </cell>
          <cell r="QH37">
            <v>0</v>
          </cell>
          <cell r="QI37">
            <v>0</v>
          </cell>
          <cell r="QJ37">
            <v>0</v>
          </cell>
          <cell r="QK37">
            <v>0</v>
          </cell>
          <cell r="QL37">
            <v>0</v>
          </cell>
          <cell r="QM37">
            <v>0</v>
          </cell>
          <cell r="QN37">
            <v>0</v>
          </cell>
          <cell r="QO37">
            <v>0</v>
          </cell>
          <cell r="QP37">
            <v>0</v>
          </cell>
          <cell r="QQ37">
            <v>0</v>
          </cell>
          <cell r="QR37">
            <v>0</v>
          </cell>
          <cell r="QS37">
            <v>0</v>
          </cell>
          <cell r="QT37">
            <v>0</v>
          </cell>
          <cell r="QU37">
            <v>0</v>
          </cell>
          <cell r="QV37">
            <v>0</v>
          </cell>
          <cell r="QW37">
            <v>0</v>
          </cell>
          <cell r="QX37">
            <v>0</v>
          </cell>
          <cell r="QY37">
            <v>0</v>
          </cell>
          <cell r="QZ37">
            <v>0</v>
          </cell>
          <cell r="RA37">
            <v>0</v>
          </cell>
          <cell r="RB37">
            <v>0</v>
          </cell>
          <cell r="RC37">
            <v>0</v>
          </cell>
          <cell r="RD37">
            <v>0</v>
          </cell>
          <cell r="RE37">
            <v>0</v>
          </cell>
          <cell r="RF37">
            <v>0</v>
          </cell>
          <cell r="RG37">
            <v>0</v>
          </cell>
          <cell r="RH37">
            <v>0</v>
          </cell>
          <cell r="RI37">
            <v>0</v>
          </cell>
          <cell r="RJ37">
            <v>0</v>
          </cell>
          <cell r="RK37">
            <v>0</v>
          </cell>
          <cell r="RL37">
            <v>0</v>
          </cell>
          <cell r="RM37">
            <v>0</v>
          </cell>
          <cell r="RN37">
            <v>0</v>
          </cell>
          <cell r="RO37">
            <v>0</v>
          </cell>
          <cell r="RP37">
            <v>0</v>
          </cell>
          <cell r="RQ37">
            <v>0</v>
          </cell>
          <cell r="RR37">
            <v>0</v>
          </cell>
          <cell r="RS37">
            <v>0</v>
          </cell>
          <cell r="RT37">
            <v>0</v>
          </cell>
          <cell r="RU37">
            <v>0</v>
          </cell>
          <cell r="RV37">
            <v>0</v>
          </cell>
          <cell r="RW37">
            <v>0</v>
          </cell>
          <cell r="RX37">
            <v>0</v>
          </cell>
          <cell r="RY37">
            <v>0</v>
          </cell>
          <cell r="RZ37">
            <v>0</v>
          </cell>
          <cell r="SA37">
            <v>0</v>
          </cell>
          <cell r="SB37">
            <v>0</v>
          </cell>
          <cell r="SC37">
            <v>0</v>
          </cell>
          <cell r="SD37">
            <v>0</v>
          </cell>
          <cell r="SE37">
            <v>0</v>
          </cell>
          <cell r="SF37">
            <v>0</v>
          </cell>
          <cell r="SG37">
            <v>0</v>
          </cell>
          <cell r="SH37">
            <v>0</v>
          </cell>
          <cell r="SI37">
            <v>0</v>
          </cell>
          <cell r="SJ37">
            <v>0</v>
          </cell>
          <cell r="SK37">
            <v>0</v>
          </cell>
          <cell r="SL37">
            <v>0</v>
          </cell>
          <cell r="SM37">
            <v>0</v>
          </cell>
          <cell r="SN37">
            <v>0</v>
          </cell>
          <cell r="SO37">
            <v>0</v>
          </cell>
          <cell r="SP37">
            <v>0</v>
          </cell>
          <cell r="SQ37">
            <v>0</v>
          </cell>
          <cell r="SR37">
            <v>0</v>
          </cell>
          <cell r="SS37">
            <v>0</v>
          </cell>
          <cell r="ST37">
            <v>0</v>
          </cell>
          <cell r="SU37">
            <v>0</v>
          </cell>
          <cell r="SV37">
            <v>0</v>
          </cell>
          <cell r="SW37">
            <v>0</v>
          </cell>
          <cell r="SX37">
            <v>0</v>
          </cell>
          <cell r="SY37">
            <v>0</v>
          </cell>
          <cell r="SZ37">
            <v>0</v>
          </cell>
          <cell r="TA37">
            <v>0</v>
          </cell>
          <cell r="TB37">
            <v>0</v>
          </cell>
          <cell r="TC37">
            <v>0</v>
          </cell>
          <cell r="TD37">
            <v>0</v>
          </cell>
          <cell r="TE37">
            <v>0</v>
          </cell>
          <cell r="TF37">
            <v>0</v>
          </cell>
          <cell r="TG37">
            <v>0</v>
          </cell>
          <cell r="TH37">
            <v>0</v>
          </cell>
          <cell r="TI37">
            <v>0</v>
          </cell>
          <cell r="TJ37">
            <v>0</v>
          </cell>
          <cell r="TK37">
            <v>0</v>
          </cell>
          <cell r="TL37">
            <v>0</v>
          </cell>
          <cell r="TM37">
            <v>0</v>
          </cell>
          <cell r="TN37">
            <v>0</v>
          </cell>
          <cell r="TO37">
            <v>0</v>
          </cell>
          <cell r="TP37">
            <v>0</v>
          </cell>
          <cell r="TQ37">
            <v>0</v>
          </cell>
          <cell r="TR37">
            <v>0</v>
          </cell>
          <cell r="TS37">
            <v>0</v>
          </cell>
          <cell r="TT37">
            <v>0</v>
          </cell>
          <cell r="TU37">
            <v>0</v>
          </cell>
          <cell r="TV37">
            <v>0</v>
          </cell>
          <cell r="TW37">
            <v>0</v>
          </cell>
          <cell r="TX37">
            <v>0</v>
          </cell>
          <cell r="TY37">
            <v>0</v>
          </cell>
          <cell r="TZ37">
            <v>0</v>
          </cell>
          <cell r="UA37">
            <v>0</v>
          </cell>
          <cell r="UB37">
            <v>0</v>
          </cell>
          <cell r="UC37">
            <v>0</v>
          </cell>
          <cell r="UD37">
            <v>0</v>
          </cell>
          <cell r="UE37">
            <v>0</v>
          </cell>
          <cell r="UF37">
            <v>0</v>
          </cell>
          <cell r="UG37">
            <v>0</v>
          </cell>
          <cell r="UH37">
            <v>0</v>
          </cell>
          <cell r="UI37">
            <v>0</v>
          </cell>
          <cell r="UJ37">
            <v>0</v>
          </cell>
          <cell r="UK37">
            <v>0</v>
          </cell>
          <cell r="UL37">
            <v>0</v>
          </cell>
          <cell r="UM37">
            <v>0</v>
          </cell>
          <cell r="UN37">
            <v>0</v>
          </cell>
          <cell r="UO37">
            <v>0</v>
          </cell>
          <cell r="UP37">
            <v>0</v>
          </cell>
          <cell r="UQ37">
            <v>0</v>
          </cell>
          <cell r="UR37">
            <v>0</v>
          </cell>
          <cell r="US37">
            <v>0</v>
          </cell>
          <cell r="UT37">
            <v>0</v>
          </cell>
          <cell r="UU37">
            <v>0</v>
          </cell>
          <cell r="UV37">
            <v>0</v>
          </cell>
          <cell r="UW37">
            <v>0</v>
          </cell>
          <cell r="UX37">
            <v>0</v>
          </cell>
          <cell r="UY37">
            <v>0</v>
          </cell>
          <cell r="UZ37">
            <v>0</v>
          </cell>
          <cell r="VA37">
            <v>0</v>
          </cell>
          <cell r="VB37">
            <v>0</v>
          </cell>
          <cell r="VC37">
            <v>0</v>
          </cell>
          <cell r="VD37">
            <v>0</v>
          </cell>
          <cell r="VE37">
            <v>0</v>
          </cell>
          <cell r="VF37">
            <v>0</v>
          </cell>
          <cell r="VG37">
            <v>0</v>
          </cell>
          <cell r="VH37">
            <v>0</v>
          </cell>
          <cell r="VI37">
            <v>0</v>
          </cell>
          <cell r="VJ37">
            <v>0</v>
          </cell>
          <cell r="VK37">
            <v>0</v>
          </cell>
          <cell r="VL37">
            <v>0</v>
          </cell>
          <cell r="VM37">
            <v>0</v>
          </cell>
          <cell r="VN37">
            <v>0</v>
          </cell>
          <cell r="VO37">
            <v>0</v>
          </cell>
          <cell r="VP37">
            <v>0</v>
          </cell>
          <cell r="VQ37">
            <v>0</v>
          </cell>
          <cell r="VR37">
            <v>0</v>
          </cell>
          <cell r="VS37">
            <v>0</v>
          </cell>
          <cell r="VT37">
            <v>0</v>
          </cell>
          <cell r="VU37">
            <v>0</v>
          </cell>
          <cell r="VV37">
            <v>0</v>
          </cell>
          <cell r="VW37">
            <v>0</v>
          </cell>
          <cell r="VX37">
            <v>0</v>
          </cell>
          <cell r="VY37">
            <v>0</v>
          </cell>
          <cell r="VZ37">
            <v>0</v>
          </cell>
          <cell r="WA37">
            <v>0</v>
          </cell>
          <cell r="WB37">
            <v>0</v>
          </cell>
          <cell r="WC37">
            <v>0</v>
          </cell>
          <cell r="WD37">
            <v>0</v>
          </cell>
          <cell r="WE37">
            <v>0</v>
          </cell>
          <cell r="WF37">
            <v>0</v>
          </cell>
          <cell r="WG37">
            <v>0</v>
          </cell>
          <cell r="WH37">
            <v>0</v>
          </cell>
          <cell r="WI37">
            <v>0</v>
          </cell>
          <cell r="WJ37">
            <v>0</v>
          </cell>
          <cell r="WK37">
            <v>0</v>
          </cell>
          <cell r="WL37">
            <v>0</v>
          </cell>
          <cell r="WM37">
            <v>0</v>
          </cell>
          <cell r="WN37">
            <v>0</v>
          </cell>
          <cell r="WO37">
            <v>0</v>
          </cell>
          <cell r="WP37">
            <v>0</v>
          </cell>
          <cell r="WQ37">
            <v>0</v>
          </cell>
          <cell r="WR37">
            <v>0</v>
          </cell>
          <cell r="WS37">
            <v>0</v>
          </cell>
          <cell r="WT37">
            <v>0</v>
          </cell>
          <cell r="WU37">
            <v>0</v>
          </cell>
          <cell r="WV37">
            <v>0</v>
          </cell>
          <cell r="WW37">
            <v>0</v>
          </cell>
          <cell r="WX37">
            <v>0</v>
          </cell>
          <cell r="WY37">
            <v>0</v>
          </cell>
          <cell r="WZ37">
            <v>0</v>
          </cell>
          <cell r="XA37">
            <v>0</v>
          </cell>
          <cell r="XB37">
            <v>0</v>
          </cell>
          <cell r="XC37">
            <v>0</v>
          </cell>
          <cell r="XD37">
            <v>0</v>
          </cell>
          <cell r="XE37">
            <v>0</v>
          </cell>
          <cell r="XF37">
            <v>0</v>
          </cell>
          <cell r="XG37">
            <v>0</v>
          </cell>
          <cell r="XH37">
            <v>0</v>
          </cell>
          <cell r="XI37">
            <v>0</v>
          </cell>
          <cell r="XJ37">
            <v>0</v>
          </cell>
          <cell r="XK37">
            <v>0</v>
          </cell>
          <cell r="XL37">
            <v>0</v>
          </cell>
          <cell r="XM37">
            <v>0</v>
          </cell>
          <cell r="XN37">
            <v>0</v>
          </cell>
          <cell r="XO37">
            <v>0</v>
          </cell>
          <cell r="XP37">
            <v>0</v>
          </cell>
          <cell r="XQ37">
            <v>0</v>
          </cell>
        </row>
        <row r="38">
          <cell r="C38">
            <v>9046.9764102376139</v>
          </cell>
          <cell r="G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v>0</v>
          </cell>
          <cell r="ES38">
            <v>0</v>
          </cell>
          <cell r="ET38">
            <v>0</v>
          </cell>
          <cell r="EU38">
            <v>0</v>
          </cell>
          <cell r="EV38">
            <v>0</v>
          </cell>
          <cell r="EW38">
            <v>0</v>
          </cell>
          <cell r="EX38">
            <v>0</v>
          </cell>
          <cell r="EY38">
            <v>0</v>
          </cell>
          <cell r="EZ38">
            <v>0</v>
          </cell>
          <cell r="FA38">
            <v>0</v>
          </cell>
          <cell r="FB38">
            <v>0</v>
          </cell>
          <cell r="FC38">
            <v>0</v>
          </cell>
          <cell r="FD38">
            <v>0</v>
          </cell>
          <cell r="FE38">
            <v>0</v>
          </cell>
          <cell r="FF38">
            <v>0</v>
          </cell>
          <cell r="FG38">
            <v>0</v>
          </cell>
          <cell r="FH38">
            <v>0</v>
          </cell>
          <cell r="FI38">
            <v>0</v>
          </cell>
          <cell r="FJ38">
            <v>0</v>
          </cell>
          <cell r="FK38">
            <v>0</v>
          </cell>
          <cell r="FL38">
            <v>0</v>
          </cell>
          <cell r="FM38">
            <v>0</v>
          </cell>
          <cell r="FN38">
            <v>0</v>
          </cell>
          <cell r="FO38">
            <v>0</v>
          </cell>
          <cell r="FP38">
            <v>0</v>
          </cell>
          <cell r="FQ38">
            <v>0</v>
          </cell>
          <cell r="FR38">
            <v>0</v>
          </cell>
          <cell r="FS38">
            <v>0</v>
          </cell>
          <cell r="FT38">
            <v>0</v>
          </cell>
          <cell r="FU38">
            <v>0</v>
          </cell>
          <cell r="FV38">
            <v>0</v>
          </cell>
          <cell r="FW38">
            <v>0</v>
          </cell>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L38">
            <v>0</v>
          </cell>
          <cell r="GM38">
            <v>0</v>
          </cell>
          <cell r="GN38">
            <v>0</v>
          </cell>
          <cell r="GO38">
            <v>0</v>
          </cell>
          <cell r="GP38">
            <v>0</v>
          </cell>
          <cell r="GQ38">
            <v>0</v>
          </cell>
          <cell r="GR38">
            <v>0</v>
          </cell>
          <cell r="GS38">
            <v>0</v>
          </cell>
          <cell r="GT38">
            <v>0</v>
          </cell>
          <cell r="GU38">
            <v>0</v>
          </cell>
          <cell r="GV38">
            <v>0</v>
          </cell>
          <cell r="GW38">
            <v>0</v>
          </cell>
          <cell r="GX38">
            <v>0</v>
          </cell>
          <cell r="GY38">
            <v>0</v>
          </cell>
          <cell r="GZ38">
            <v>0</v>
          </cell>
          <cell r="HA38">
            <v>0</v>
          </cell>
          <cell r="HB38">
            <v>0</v>
          </cell>
          <cell r="HC38">
            <v>0</v>
          </cell>
          <cell r="HD38">
            <v>0</v>
          </cell>
          <cell r="HE38">
            <v>0</v>
          </cell>
          <cell r="HF38">
            <v>0</v>
          </cell>
          <cell r="HG38">
            <v>0</v>
          </cell>
          <cell r="HH38">
            <v>0</v>
          </cell>
          <cell r="HI38">
            <v>0</v>
          </cell>
          <cell r="HJ38">
            <v>0</v>
          </cell>
          <cell r="HK38">
            <v>0</v>
          </cell>
          <cell r="HL38">
            <v>0</v>
          </cell>
          <cell r="HM38">
            <v>0</v>
          </cell>
          <cell r="HN38">
            <v>0</v>
          </cell>
          <cell r="HO38">
            <v>0</v>
          </cell>
          <cell r="HP38">
            <v>0</v>
          </cell>
          <cell r="HQ38">
            <v>0</v>
          </cell>
          <cell r="HR38">
            <v>0</v>
          </cell>
          <cell r="HS38">
            <v>0</v>
          </cell>
          <cell r="HT38">
            <v>0</v>
          </cell>
          <cell r="HU38">
            <v>0</v>
          </cell>
          <cell r="HV38">
            <v>0</v>
          </cell>
          <cell r="HW38">
            <v>0</v>
          </cell>
          <cell r="HX38">
            <v>0</v>
          </cell>
          <cell r="HY38">
            <v>0</v>
          </cell>
          <cell r="HZ38">
            <v>0</v>
          </cell>
          <cell r="IA38">
            <v>0</v>
          </cell>
          <cell r="IB38">
            <v>0</v>
          </cell>
          <cell r="IC38">
            <v>0</v>
          </cell>
          <cell r="ID38">
            <v>0</v>
          </cell>
          <cell r="IE38">
            <v>0</v>
          </cell>
          <cell r="IF38">
            <v>0</v>
          </cell>
          <cell r="IG38">
            <v>0</v>
          </cell>
          <cell r="IH38">
            <v>0</v>
          </cell>
          <cell r="II38">
            <v>0</v>
          </cell>
          <cell r="IJ38">
            <v>0</v>
          </cell>
          <cell r="IK38">
            <v>0</v>
          </cell>
          <cell r="IL38">
            <v>0</v>
          </cell>
          <cell r="IM38">
            <v>0</v>
          </cell>
          <cell r="IN38">
            <v>0</v>
          </cell>
          <cell r="IO38">
            <v>0</v>
          </cell>
          <cell r="IP38">
            <v>0</v>
          </cell>
          <cell r="IQ38">
            <v>0</v>
          </cell>
          <cell r="IR38">
            <v>0</v>
          </cell>
          <cell r="IS38">
            <v>0</v>
          </cell>
          <cell r="IT38">
            <v>0</v>
          </cell>
          <cell r="IU38">
            <v>0</v>
          </cell>
          <cell r="IV38">
            <v>0</v>
          </cell>
          <cell r="IW38">
            <v>0</v>
          </cell>
          <cell r="IX38">
            <v>0</v>
          </cell>
          <cell r="IY38">
            <v>0</v>
          </cell>
          <cell r="IZ38">
            <v>0</v>
          </cell>
          <cell r="JA38">
            <v>0</v>
          </cell>
          <cell r="JB38">
            <v>0</v>
          </cell>
          <cell r="JC38">
            <v>0</v>
          </cell>
          <cell r="JD38">
            <v>0</v>
          </cell>
          <cell r="JE38">
            <v>0</v>
          </cell>
          <cell r="JF38">
            <v>0</v>
          </cell>
          <cell r="JG38">
            <v>0</v>
          </cell>
          <cell r="JH38">
            <v>0</v>
          </cell>
          <cell r="JI38">
            <v>0</v>
          </cell>
          <cell r="JJ38">
            <v>0</v>
          </cell>
          <cell r="JK38">
            <v>0</v>
          </cell>
          <cell r="JL38">
            <v>0</v>
          </cell>
          <cell r="JM38">
            <v>0</v>
          </cell>
          <cell r="JN38">
            <v>0</v>
          </cell>
          <cell r="JO38">
            <v>0</v>
          </cell>
          <cell r="JP38">
            <v>0</v>
          </cell>
          <cell r="JQ38">
            <v>0</v>
          </cell>
          <cell r="JR38">
            <v>0</v>
          </cell>
          <cell r="JS38">
            <v>0</v>
          </cell>
          <cell r="JT38">
            <v>0</v>
          </cell>
          <cell r="JU38">
            <v>0</v>
          </cell>
          <cell r="JV38">
            <v>0</v>
          </cell>
          <cell r="JW38">
            <v>0</v>
          </cell>
          <cell r="JX38">
            <v>0</v>
          </cell>
          <cell r="JY38">
            <v>0</v>
          </cell>
          <cell r="JZ38">
            <v>0</v>
          </cell>
          <cell r="KA38">
            <v>0</v>
          </cell>
          <cell r="KB38">
            <v>0</v>
          </cell>
          <cell r="KC38">
            <v>0</v>
          </cell>
          <cell r="KD38">
            <v>0</v>
          </cell>
          <cell r="KE38">
            <v>0</v>
          </cell>
          <cell r="KF38">
            <v>0</v>
          </cell>
          <cell r="KG38">
            <v>0</v>
          </cell>
          <cell r="KH38">
            <v>0</v>
          </cell>
          <cell r="KI38">
            <v>0</v>
          </cell>
          <cell r="KJ38">
            <v>0</v>
          </cell>
          <cell r="KK38">
            <v>0</v>
          </cell>
          <cell r="KL38">
            <v>0</v>
          </cell>
          <cell r="KM38">
            <v>0</v>
          </cell>
          <cell r="KN38">
            <v>0</v>
          </cell>
          <cell r="KO38">
            <v>0</v>
          </cell>
          <cell r="KP38">
            <v>0</v>
          </cell>
          <cell r="KQ38">
            <v>0</v>
          </cell>
          <cell r="KR38">
            <v>0</v>
          </cell>
          <cell r="KS38">
            <v>0</v>
          </cell>
          <cell r="KT38">
            <v>0</v>
          </cell>
          <cell r="KU38">
            <v>0</v>
          </cell>
          <cell r="KV38">
            <v>0</v>
          </cell>
          <cell r="KW38">
            <v>0</v>
          </cell>
          <cell r="KX38">
            <v>0</v>
          </cell>
          <cell r="KY38">
            <v>0</v>
          </cell>
          <cell r="KZ38">
            <v>0</v>
          </cell>
          <cell r="LA38">
            <v>0</v>
          </cell>
          <cell r="LB38">
            <v>0</v>
          </cell>
          <cell r="LC38">
            <v>0</v>
          </cell>
          <cell r="LD38">
            <v>0</v>
          </cell>
          <cell r="LE38">
            <v>0</v>
          </cell>
          <cell r="LF38">
            <v>0</v>
          </cell>
          <cell r="LG38">
            <v>0</v>
          </cell>
          <cell r="LH38">
            <v>0</v>
          </cell>
          <cell r="LI38">
            <v>0</v>
          </cell>
          <cell r="LJ38">
            <v>0</v>
          </cell>
          <cell r="LK38">
            <v>0</v>
          </cell>
          <cell r="LL38">
            <v>0</v>
          </cell>
          <cell r="LM38">
            <v>0</v>
          </cell>
          <cell r="LN38">
            <v>0</v>
          </cell>
          <cell r="LO38">
            <v>0</v>
          </cell>
          <cell r="LP38">
            <v>0</v>
          </cell>
          <cell r="LQ38">
            <v>0</v>
          </cell>
          <cell r="LR38">
            <v>0</v>
          </cell>
          <cell r="LS38">
            <v>0</v>
          </cell>
          <cell r="LT38">
            <v>0</v>
          </cell>
          <cell r="LU38">
            <v>0</v>
          </cell>
          <cell r="LV38">
            <v>0</v>
          </cell>
          <cell r="LW38">
            <v>0</v>
          </cell>
          <cell r="LX38">
            <v>0</v>
          </cell>
          <cell r="LY38">
            <v>0</v>
          </cell>
          <cell r="LZ38">
            <v>0</v>
          </cell>
          <cell r="MA38">
            <v>0</v>
          </cell>
          <cell r="MB38">
            <v>0</v>
          </cell>
          <cell r="MC38">
            <v>0</v>
          </cell>
          <cell r="MD38">
            <v>0</v>
          </cell>
          <cell r="ME38">
            <v>0</v>
          </cell>
          <cell r="MF38">
            <v>0</v>
          </cell>
          <cell r="MG38">
            <v>0</v>
          </cell>
          <cell r="MH38">
            <v>0</v>
          </cell>
          <cell r="MI38">
            <v>0</v>
          </cell>
          <cell r="MJ38">
            <v>0</v>
          </cell>
          <cell r="MK38">
            <v>0</v>
          </cell>
          <cell r="ML38">
            <v>0</v>
          </cell>
          <cell r="MM38">
            <v>0</v>
          </cell>
          <cell r="MN38">
            <v>0</v>
          </cell>
          <cell r="MO38">
            <v>0</v>
          </cell>
          <cell r="MP38">
            <v>0</v>
          </cell>
          <cell r="MQ38">
            <v>0</v>
          </cell>
          <cell r="MR38">
            <v>0</v>
          </cell>
          <cell r="MS38">
            <v>0</v>
          </cell>
          <cell r="MT38">
            <v>0</v>
          </cell>
          <cell r="MU38">
            <v>0</v>
          </cell>
          <cell r="MV38">
            <v>0</v>
          </cell>
          <cell r="MW38">
            <v>0</v>
          </cell>
          <cell r="MX38">
            <v>0</v>
          </cell>
          <cell r="MY38">
            <v>0</v>
          </cell>
          <cell r="MZ38">
            <v>0</v>
          </cell>
          <cell r="NA38">
            <v>0</v>
          </cell>
          <cell r="NB38">
            <v>0</v>
          </cell>
          <cell r="NC38">
            <v>0</v>
          </cell>
          <cell r="ND38">
            <v>0</v>
          </cell>
          <cell r="NE38">
            <v>0</v>
          </cell>
          <cell r="NF38">
            <v>0</v>
          </cell>
          <cell r="NG38">
            <v>0</v>
          </cell>
          <cell r="NH38">
            <v>0</v>
          </cell>
          <cell r="NI38">
            <v>0</v>
          </cell>
          <cell r="NJ38">
            <v>0</v>
          </cell>
          <cell r="NK38">
            <v>0</v>
          </cell>
          <cell r="NL38">
            <v>0</v>
          </cell>
          <cell r="NM38">
            <v>0</v>
          </cell>
          <cell r="NN38">
            <v>0</v>
          </cell>
          <cell r="NO38">
            <v>0</v>
          </cell>
          <cell r="NP38">
            <v>0</v>
          </cell>
          <cell r="NQ38">
            <v>0</v>
          </cell>
          <cell r="NR38">
            <v>0</v>
          </cell>
          <cell r="NS38">
            <v>0</v>
          </cell>
          <cell r="NT38">
            <v>0</v>
          </cell>
          <cell r="NU38">
            <v>0</v>
          </cell>
          <cell r="NV38">
            <v>0</v>
          </cell>
          <cell r="NW38">
            <v>0</v>
          </cell>
          <cell r="NX38">
            <v>0</v>
          </cell>
          <cell r="NY38">
            <v>0</v>
          </cell>
          <cell r="NZ38">
            <v>0</v>
          </cell>
          <cell r="OA38">
            <v>0</v>
          </cell>
          <cell r="OB38">
            <v>0</v>
          </cell>
          <cell r="OC38">
            <v>0</v>
          </cell>
          <cell r="OD38">
            <v>0</v>
          </cell>
          <cell r="OE38">
            <v>0</v>
          </cell>
          <cell r="OF38">
            <v>0</v>
          </cell>
          <cell r="OG38">
            <v>0</v>
          </cell>
          <cell r="OH38">
            <v>0</v>
          </cell>
          <cell r="OI38">
            <v>0</v>
          </cell>
          <cell r="OJ38">
            <v>0</v>
          </cell>
          <cell r="OK38">
            <v>0</v>
          </cell>
          <cell r="OL38">
            <v>0</v>
          </cell>
          <cell r="OM38">
            <v>0</v>
          </cell>
          <cell r="ON38">
            <v>0</v>
          </cell>
          <cell r="OO38">
            <v>0</v>
          </cell>
          <cell r="OP38">
            <v>0</v>
          </cell>
          <cell r="OQ38">
            <v>0</v>
          </cell>
          <cell r="OR38">
            <v>0</v>
          </cell>
          <cell r="OS38">
            <v>0</v>
          </cell>
          <cell r="OT38">
            <v>0</v>
          </cell>
          <cell r="OU38">
            <v>0</v>
          </cell>
          <cell r="OV38">
            <v>0</v>
          </cell>
          <cell r="OW38">
            <v>0</v>
          </cell>
          <cell r="OX38">
            <v>0</v>
          </cell>
          <cell r="OY38">
            <v>0</v>
          </cell>
          <cell r="OZ38">
            <v>0</v>
          </cell>
          <cell r="PA38">
            <v>0</v>
          </cell>
          <cell r="PB38">
            <v>0</v>
          </cell>
          <cell r="PC38">
            <v>0</v>
          </cell>
          <cell r="PD38">
            <v>0</v>
          </cell>
          <cell r="PE38">
            <v>0</v>
          </cell>
          <cell r="PF38">
            <v>0</v>
          </cell>
          <cell r="PG38">
            <v>0</v>
          </cell>
          <cell r="PH38">
            <v>0</v>
          </cell>
          <cell r="PI38">
            <v>0</v>
          </cell>
          <cell r="PJ38">
            <v>0</v>
          </cell>
          <cell r="PK38">
            <v>0</v>
          </cell>
          <cell r="PL38">
            <v>0</v>
          </cell>
          <cell r="PM38">
            <v>0</v>
          </cell>
          <cell r="PN38">
            <v>0</v>
          </cell>
          <cell r="PO38">
            <v>0</v>
          </cell>
          <cell r="PP38">
            <v>0</v>
          </cell>
          <cell r="PQ38">
            <v>0</v>
          </cell>
          <cell r="PR38">
            <v>0</v>
          </cell>
          <cell r="PS38">
            <v>0</v>
          </cell>
          <cell r="PT38">
            <v>0</v>
          </cell>
          <cell r="PU38">
            <v>0</v>
          </cell>
          <cell r="PV38">
            <v>0</v>
          </cell>
          <cell r="PW38">
            <v>0</v>
          </cell>
          <cell r="PX38">
            <v>0</v>
          </cell>
          <cell r="PY38">
            <v>0</v>
          </cell>
          <cell r="PZ38">
            <v>0</v>
          </cell>
          <cell r="QA38">
            <v>0</v>
          </cell>
          <cell r="QB38">
            <v>0</v>
          </cell>
          <cell r="QC38">
            <v>0</v>
          </cell>
          <cell r="QD38">
            <v>0</v>
          </cell>
          <cell r="QE38">
            <v>0</v>
          </cell>
          <cell r="QF38">
            <v>0</v>
          </cell>
          <cell r="QG38">
            <v>0</v>
          </cell>
          <cell r="QH38">
            <v>0</v>
          </cell>
          <cell r="QI38">
            <v>0</v>
          </cell>
          <cell r="QJ38">
            <v>0</v>
          </cell>
          <cell r="QK38">
            <v>0</v>
          </cell>
          <cell r="QL38">
            <v>0</v>
          </cell>
          <cell r="QM38">
            <v>0</v>
          </cell>
          <cell r="QN38">
            <v>0</v>
          </cell>
          <cell r="QO38">
            <v>0</v>
          </cell>
          <cell r="QP38">
            <v>0</v>
          </cell>
          <cell r="QQ38">
            <v>0</v>
          </cell>
          <cell r="QR38">
            <v>0</v>
          </cell>
          <cell r="QS38">
            <v>0</v>
          </cell>
          <cell r="QT38">
            <v>0</v>
          </cell>
          <cell r="QU38">
            <v>0</v>
          </cell>
          <cell r="QV38">
            <v>0</v>
          </cell>
          <cell r="QW38">
            <v>0</v>
          </cell>
          <cell r="QX38">
            <v>0</v>
          </cell>
          <cell r="QY38">
            <v>0</v>
          </cell>
          <cell r="QZ38">
            <v>0</v>
          </cell>
          <cell r="RA38">
            <v>0</v>
          </cell>
          <cell r="RB38">
            <v>0</v>
          </cell>
          <cell r="RC38">
            <v>0</v>
          </cell>
          <cell r="RD38">
            <v>0</v>
          </cell>
          <cell r="RE38">
            <v>0</v>
          </cell>
          <cell r="RF38">
            <v>0</v>
          </cell>
          <cell r="RG38">
            <v>0</v>
          </cell>
          <cell r="RH38">
            <v>0</v>
          </cell>
          <cell r="RI38">
            <v>0</v>
          </cell>
          <cell r="RJ38">
            <v>0</v>
          </cell>
          <cell r="RK38">
            <v>0</v>
          </cell>
          <cell r="RL38">
            <v>0</v>
          </cell>
          <cell r="RM38">
            <v>0</v>
          </cell>
          <cell r="RN38">
            <v>0</v>
          </cell>
          <cell r="RO38">
            <v>0</v>
          </cell>
          <cell r="RP38">
            <v>0</v>
          </cell>
          <cell r="RQ38">
            <v>0</v>
          </cell>
          <cell r="RR38">
            <v>0</v>
          </cell>
          <cell r="RS38">
            <v>0</v>
          </cell>
          <cell r="RT38">
            <v>0</v>
          </cell>
          <cell r="RU38">
            <v>0</v>
          </cell>
          <cell r="RV38">
            <v>0</v>
          </cell>
          <cell r="RW38">
            <v>0</v>
          </cell>
          <cell r="RX38">
            <v>0</v>
          </cell>
          <cell r="RY38">
            <v>0</v>
          </cell>
          <cell r="RZ38">
            <v>0</v>
          </cell>
          <cell r="SA38">
            <v>0</v>
          </cell>
          <cell r="SB38">
            <v>0</v>
          </cell>
          <cell r="SC38">
            <v>0</v>
          </cell>
          <cell r="SD38">
            <v>0</v>
          </cell>
          <cell r="SE38">
            <v>0</v>
          </cell>
          <cell r="SF38">
            <v>0</v>
          </cell>
          <cell r="SG38">
            <v>0</v>
          </cell>
          <cell r="SH38">
            <v>0</v>
          </cell>
          <cell r="SI38">
            <v>0</v>
          </cell>
          <cell r="SJ38">
            <v>0</v>
          </cell>
          <cell r="SK38">
            <v>0</v>
          </cell>
          <cell r="SL38">
            <v>0</v>
          </cell>
          <cell r="SM38">
            <v>0</v>
          </cell>
          <cell r="SN38">
            <v>0</v>
          </cell>
          <cell r="SO38">
            <v>0</v>
          </cell>
          <cell r="SP38">
            <v>0</v>
          </cell>
          <cell r="SQ38">
            <v>0</v>
          </cell>
          <cell r="SR38">
            <v>0</v>
          </cell>
          <cell r="SS38">
            <v>0</v>
          </cell>
          <cell r="ST38">
            <v>0</v>
          </cell>
          <cell r="SU38">
            <v>0</v>
          </cell>
          <cell r="SV38">
            <v>0</v>
          </cell>
          <cell r="SW38">
            <v>0</v>
          </cell>
          <cell r="SX38">
            <v>0</v>
          </cell>
          <cell r="SY38">
            <v>0</v>
          </cell>
          <cell r="SZ38">
            <v>0</v>
          </cell>
          <cell r="TA38">
            <v>0</v>
          </cell>
          <cell r="TB38">
            <v>0</v>
          </cell>
          <cell r="TC38">
            <v>0</v>
          </cell>
          <cell r="TD38">
            <v>0</v>
          </cell>
          <cell r="TE38">
            <v>0</v>
          </cell>
          <cell r="TF38">
            <v>0</v>
          </cell>
          <cell r="TG38">
            <v>0</v>
          </cell>
          <cell r="TH38">
            <v>0</v>
          </cell>
          <cell r="TI38">
            <v>0</v>
          </cell>
          <cell r="TJ38">
            <v>0</v>
          </cell>
          <cell r="TK38">
            <v>0</v>
          </cell>
          <cell r="TL38">
            <v>0</v>
          </cell>
          <cell r="TM38">
            <v>0</v>
          </cell>
          <cell r="TN38">
            <v>0</v>
          </cell>
          <cell r="TO38">
            <v>0</v>
          </cell>
          <cell r="TP38">
            <v>0</v>
          </cell>
          <cell r="TQ38">
            <v>0</v>
          </cell>
          <cell r="TR38">
            <v>0</v>
          </cell>
          <cell r="TS38">
            <v>0</v>
          </cell>
          <cell r="TT38">
            <v>0</v>
          </cell>
          <cell r="TU38">
            <v>0</v>
          </cell>
          <cell r="TV38">
            <v>0</v>
          </cell>
          <cell r="TW38">
            <v>0</v>
          </cell>
          <cell r="TX38">
            <v>0</v>
          </cell>
          <cell r="TY38">
            <v>0</v>
          </cell>
          <cell r="TZ38">
            <v>0</v>
          </cell>
          <cell r="UA38">
            <v>0</v>
          </cell>
          <cell r="UB38">
            <v>0</v>
          </cell>
          <cell r="UC38">
            <v>0</v>
          </cell>
          <cell r="UD38">
            <v>0</v>
          </cell>
          <cell r="UE38">
            <v>0</v>
          </cell>
          <cell r="UF38">
            <v>0</v>
          </cell>
          <cell r="UG38">
            <v>0</v>
          </cell>
          <cell r="UH38">
            <v>0</v>
          </cell>
          <cell r="UI38">
            <v>0</v>
          </cell>
          <cell r="UJ38">
            <v>0</v>
          </cell>
          <cell r="UK38">
            <v>0</v>
          </cell>
          <cell r="UL38">
            <v>0</v>
          </cell>
          <cell r="UM38">
            <v>0</v>
          </cell>
          <cell r="UN38">
            <v>0</v>
          </cell>
          <cell r="UO38">
            <v>0</v>
          </cell>
          <cell r="UP38">
            <v>0</v>
          </cell>
          <cell r="UQ38">
            <v>0</v>
          </cell>
          <cell r="UR38">
            <v>0</v>
          </cell>
          <cell r="US38">
            <v>0</v>
          </cell>
          <cell r="UT38">
            <v>0</v>
          </cell>
          <cell r="UU38">
            <v>0</v>
          </cell>
          <cell r="UV38">
            <v>0</v>
          </cell>
          <cell r="UW38">
            <v>0</v>
          </cell>
          <cell r="UX38">
            <v>0</v>
          </cell>
          <cell r="UY38">
            <v>0</v>
          </cell>
          <cell r="UZ38">
            <v>0</v>
          </cell>
          <cell r="VA38">
            <v>0</v>
          </cell>
          <cell r="VB38">
            <v>0</v>
          </cell>
          <cell r="VC38">
            <v>0</v>
          </cell>
          <cell r="VD38">
            <v>0</v>
          </cell>
          <cell r="VE38">
            <v>0</v>
          </cell>
          <cell r="VF38">
            <v>0</v>
          </cell>
          <cell r="VG38">
            <v>0</v>
          </cell>
          <cell r="VH38">
            <v>0</v>
          </cell>
          <cell r="VI38">
            <v>0</v>
          </cell>
          <cell r="VJ38">
            <v>0</v>
          </cell>
          <cell r="VK38">
            <v>0</v>
          </cell>
          <cell r="VL38">
            <v>0</v>
          </cell>
          <cell r="VM38">
            <v>0</v>
          </cell>
          <cell r="VN38">
            <v>0</v>
          </cell>
          <cell r="VO38">
            <v>0</v>
          </cell>
          <cell r="VP38">
            <v>0</v>
          </cell>
          <cell r="VQ38">
            <v>0</v>
          </cell>
          <cell r="VR38">
            <v>0</v>
          </cell>
          <cell r="VS38">
            <v>0</v>
          </cell>
          <cell r="VT38">
            <v>0</v>
          </cell>
          <cell r="VU38">
            <v>0</v>
          </cell>
          <cell r="VV38">
            <v>0</v>
          </cell>
          <cell r="VW38">
            <v>0</v>
          </cell>
          <cell r="VX38">
            <v>0</v>
          </cell>
          <cell r="VY38">
            <v>0</v>
          </cell>
          <cell r="VZ38">
            <v>0</v>
          </cell>
          <cell r="WA38">
            <v>0</v>
          </cell>
          <cell r="WB38">
            <v>0</v>
          </cell>
          <cell r="WC38">
            <v>0</v>
          </cell>
          <cell r="WD38">
            <v>0</v>
          </cell>
          <cell r="WE38">
            <v>0</v>
          </cell>
          <cell r="WF38">
            <v>0</v>
          </cell>
          <cell r="WG38">
            <v>0</v>
          </cell>
          <cell r="WH38">
            <v>0</v>
          </cell>
          <cell r="WI38">
            <v>0</v>
          </cell>
          <cell r="WJ38">
            <v>0</v>
          </cell>
          <cell r="WK38">
            <v>0</v>
          </cell>
          <cell r="WL38">
            <v>0</v>
          </cell>
          <cell r="WM38">
            <v>0</v>
          </cell>
          <cell r="WN38">
            <v>0</v>
          </cell>
          <cell r="WO38">
            <v>0</v>
          </cell>
          <cell r="WP38">
            <v>0</v>
          </cell>
          <cell r="WQ38">
            <v>0</v>
          </cell>
          <cell r="WR38">
            <v>0</v>
          </cell>
          <cell r="WS38">
            <v>0</v>
          </cell>
          <cell r="WT38">
            <v>0</v>
          </cell>
          <cell r="WU38">
            <v>0</v>
          </cell>
          <cell r="WV38">
            <v>0</v>
          </cell>
          <cell r="WW38">
            <v>0</v>
          </cell>
          <cell r="WX38">
            <v>0</v>
          </cell>
          <cell r="WY38">
            <v>0</v>
          </cell>
          <cell r="WZ38">
            <v>0</v>
          </cell>
          <cell r="XA38">
            <v>0</v>
          </cell>
          <cell r="XB38">
            <v>0</v>
          </cell>
          <cell r="XC38">
            <v>0</v>
          </cell>
          <cell r="XD38">
            <v>0</v>
          </cell>
          <cell r="XE38">
            <v>0</v>
          </cell>
          <cell r="XF38">
            <v>0</v>
          </cell>
          <cell r="XG38">
            <v>0</v>
          </cell>
          <cell r="XH38">
            <v>0</v>
          </cell>
          <cell r="XI38">
            <v>0</v>
          </cell>
          <cell r="XJ38">
            <v>0</v>
          </cell>
          <cell r="XK38">
            <v>0</v>
          </cell>
          <cell r="XL38">
            <v>0</v>
          </cell>
          <cell r="XM38">
            <v>0</v>
          </cell>
          <cell r="XN38">
            <v>0</v>
          </cell>
          <cell r="XO38">
            <v>0</v>
          </cell>
          <cell r="XP38">
            <v>0</v>
          </cell>
          <cell r="XQ38">
            <v>0</v>
          </cell>
        </row>
        <row r="39">
          <cell r="C39">
            <v>7376.1495203150371</v>
          </cell>
          <cell r="G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D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L39">
            <v>0</v>
          </cell>
          <cell r="GM39">
            <v>0</v>
          </cell>
          <cell r="GN39">
            <v>0</v>
          </cell>
          <cell r="GO39">
            <v>0</v>
          </cell>
          <cell r="GP39">
            <v>0</v>
          </cell>
          <cell r="GQ39">
            <v>0</v>
          </cell>
          <cell r="GR39">
            <v>0</v>
          </cell>
          <cell r="GS39">
            <v>0</v>
          </cell>
          <cell r="GT39">
            <v>0</v>
          </cell>
          <cell r="GU39">
            <v>0</v>
          </cell>
          <cell r="GV39">
            <v>0</v>
          </cell>
          <cell r="GW39">
            <v>0</v>
          </cell>
          <cell r="GX39">
            <v>0</v>
          </cell>
          <cell r="GY39">
            <v>0</v>
          </cell>
          <cell r="GZ39">
            <v>0</v>
          </cell>
          <cell r="HA39">
            <v>0</v>
          </cell>
          <cell r="HB39">
            <v>0</v>
          </cell>
          <cell r="HC39">
            <v>0</v>
          </cell>
          <cell r="HD39">
            <v>0</v>
          </cell>
          <cell r="HE39">
            <v>0</v>
          </cell>
          <cell r="HF39">
            <v>0</v>
          </cell>
          <cell r="HG39">
            <v>0</v>
          </cell>
          <cell r="HH39">
            <v>0</v>
          </cell>
          <cell r="HI39">
            <v>0</v>
          </cell>
          <cell r="HJ39">
            <v>0</v>
          </cell>
          <cell r="HK39">
            <v>0</v>
          </cell>
          <cell r="HL39">
            <v>0</v>
          </cell>
          <cell r="HM39">
            <v>0</v>
          </cell>
          <cell r="HN39">
            <v>0</v>
          </cell>
          <cell r="HO39">
            <v>0</v>
          </cell>
          <cell r="HP39">
            <v>0</v>
          </cell>
          <cell r="HQ39">
            <v>0</v>
          </cell>
          <cell r="HR39">
            <v>0</v>
          </cell>
          <cell r="HS39">
            <v>0</v>
          </cell>
          <cell r="HT39">
            <v>0</v>
          </cell>
          <cell r="HU39">
            <v>0</v>
          </cell>
          <cell r="HV39">
            <v>0</v>
          </cell>
          <cell r="HW39">
            <v>0</v>
          </cell>
          <cell r="HX39">
            <v>0</v>
          </cell>
          <cell r="HY39">
            <v>0</v>
          </cell>
          <cell r="HZ39">
            <v>0</v>
          </cell>
          <cell r="IA39">
            <v>0</v>
          </cell>
          <cell r="IB39">
            <v>0</v>
          </cell>
          <cell r="IC39">
            <v>0</v>
          </cell>
          <cell r="ID39">
            <v>0</v>
          </cell>
          <cell r="IE39">
            <v>0</v>
          </cell>
          <cell r="IF39">
            <v>0</v>
          </cell>
          <cell r="IG39">
            <v>0</v>
          </cell>
          <cell r="IH39">
            <v>0</v>
          </cell>
          <cell r="II39">
            <v>0</v>
          </cell>
          <cell r="IJ39">
            <v>0</v>
          </cell>
          <cell r="IK39">
            <v>0</v>
          </cell>
          <cell r="IL39">
            <v>0</v>
          </cell>
          <cell r="IM39">
            <v>0</v>
          </cell>
          <cell r="IN39">
            <v>0</v>
          </cell>
          <cell r="IO39">
            <v>0</v>
          </cell>
          <cell r="IP39">
            <v>0</v>
          </cell>
          <cell r="IQ39">
            <v>0</v>
          </cell>
          <cell r="IR39">
            <v>0</v>
          </cell>
          <cell r="IS39">
            <v>0</v>
          </cell>
          <cell r="IT39">
            <v>0</v>
          </cell>
          <cell r="IU39">
            <v>0</v>
          </cell>
          <cell r="IV39">
            <v>0</v>
          </cell>
          <cell r="IW39">
            <v>0</v>
          </cell>
          <cell r="IX39">
            <v>0</v>
          </cell>
          <cell r="IY39">
            <v>0</v>
          </cell>
          <cell r="IZ39">
            <v>0</v>
          </cell>
          <cell r="JA39">
            <v>0</v>
          </cell>
          <cell r="JB39">
            <v>0</v>
          </cell>
          <cell r="JC39">
            <v>0</v>
          </cell>
          <cell r="JD39">
            <v>0</v>
          </cell>
          <cell r="JE39">
            <v>0</v>
          </cell>
          <cell r="JF39">
            <v>0</v>
          </cell>
          <cell r="JG39">
            <v>0</v>
          </cell>
          <cell r="JH39">
            <v>0</v>
          </cell>
          <cell r="JI39">
            <v>0</v>
          </cell>
          <cell r="JJ39">
            <v>0</v>
          </cell>
          <cell r="JK39">
            <v>0</v>
          </cell>
          <cell r="JL39">
            <v>0</v>
          </cell>
          <cell r="JM39">
            <v>0</v>
          </cell>
          <cell r="JN39">
            <v>0</v>
          </cell>
          <cell r="JO39">
            <v>0</v>
          </cell>
          <cell r="JP39">
            <v>0</v>
          </cell>
          <cell r="JQ39">
            <v>0</v>
          </cell>
          <cell r="JR39">
            <v>0</v>
          </cell>
          <cell r="JS39">
            <v>0</v>
          </cell>
          <cell r="JT39">
            <v>0</v>
          </cell>
          <cell r="JU39">
            <v>0</v>
          </cell>
          <cell r="JV39">
            <v>0</v>
          </cell>
          <cell r="JW39">
            <v>0</v>
          </cell>
          <cell r="JX39">
            <v>0</v>
          </cell>
          <cell r="JY39">
            <v>0</v>
          </cell>
          <cell r="JZ39">
            <v>0</v>
          </cell>
          <cell r="KA39">
            <v>0</v>
          </cell>
          <cell r="KB39">
            <v>0</v>
          </cell>
          <cell r="KC39">
            <v>0</v>
          </cell>
          <cell r="KD39">
            <v>0</v>
          </cell>
          <cell r="KE39">
            <v>0</v>
          </cell>
          <cell r="KF39">
            <v>0</v>
          </cell>
          <cell r="KG39">
            <v>0</v>
          </cell>
          <cell r="KH39">
            <v>0</v>
          </cell>
          <cell r="KI39">
            <v>0</v>
          </cell>
          <cell r="KJ39">
            <v>0</v>
          </cell>
          <cell r="KK39">
            <v>0</v>
          </cell>
          <cell r="KL39">
            <v>0</v>
          </cell>
          <cell r="KM39">
            <v>0</v>
          </cell>
          <cell r="KN39">
            <v>0</v>
          </cell>
          <cell r="KO39">
            <v>0</v>
          </cell>
          <cell r="KP39">
            <v>0</v>
          </cell>
          <cell r="KQ39">
            <v>0</v>
          </cell>
          <cell r="KR39">
            <v>0</v>
          </cell>
          <cell r="KS39">
            <v>0</v>
          </cell>
          <cell r="KT39">
            <v>0</v>
          </cell>
          <cell r="KU39">
            <v>0</v>
          </cell>
          <cell r="KV39">
            <v>0</v>
          </cell>
          <cell r="KW39">
            <v>0</v>
          </cell>
          <cell r="KX39">
            <v>0</v>
          </cell>
          <cell r="KY39">
            <v>0</v>
          </cell>
          <cell r="KZ39">
            <v>0</v>
          </cell>
          <cell r="LA39">
            <v>0</v>
          </cell>
          <cell r="LB39">
            <v>0</v>
          </cell>
          <cell r="LC39">
            <v>0</v>
          </cell>
          <cell r="LD39">
            <v>0</v>
          </cell>
          <cell r="LE39">
            <v>0</v>
          </cell>
          <cell r="LF39">
            <v>0</v>
          </cell>
          <cell r="LG39">
            <v>0</v>
          </cell>
          <cell r="LH39">
            <v>0</v>
          </cell>
          <cell r="LI39">
            <v>0</v>
          </cell>
          <cell r="LJ39">
            <v>0</v>
          </cell>
          <cell r="LK39">
            <v>0</v>
          </cell>
          <cell r="LL39">
            <v>0</v>
          </cell>
          <cell r="LM39">
            <v>0</v>
          </cell>
          <cell r="LN39">
            <v>0</v>
          </cell>
          <cell r="LO39">
            <v>0</v>
          </cell>
          <cell r="LP39">
            <v>0</v>
          </cell>
          <cell r="LQ39">
            <v>0</v>
          </cell>
          <cell r="LR39">
            <v>0</v>
          </cell>
          <cell r="LS39">
            <v>0</v>
          </cell>
          <cell r="LT39">
            <v>0</v>
          </cell>
          <cell r="LU39">
            <v>0</v>
          </cell>
          <cell r="LV39">
            <v>0</v>
          </cell>
          <cell r="LW39">
            <v>0</v>
          </cell>
          <cell r="LX39">
            <v>0</v>
          </cell>
          <cell r="LY39">
            <v>0</v>
          </cell>
          <cell r="LZ39">
            <v>0</v>
          </cell>
          <cell r="MA39">
            <v>0</v>
          </cell>
          <cell r="MB39">
            <v>0</v>
          </cell>
          <cell r="MC39">
            <v>0</v>
          </cell>
          <cell r="MD39">
            <v>0</v>
          </cell>
          <cell r="ME39">
            <v>0</v>
          </cell>
          <cell r="MF39">
            <v>0</v>
          </cell>
          <cell r="MG39">
            <v>0</v>
          </cell>
          <cell r="MH39">
            <v>0</v>
          </cell>
          <cell r="MI39">
            <v>0</v>
          </cell>
          <cell r="MJ39">
            <v>0</v>
          </cell>
          <cell r="MK39">
            <v>0</v>
          </cell>
          <cell r="ML39">
            <v>0</v>
          </cell>
          <cell r="MM39">
            <v>0</v>
          </cell>
          <cell r="MN39">
            <v>0</v>
          </cell>
          <cell r="MO39">
            <v>0</v>
          </cell>
          <cell r="MP39">
            <v>0</v>
          </cell>
          <cell r="MQ39">
            <v>0</v>
          </cell>
          <cell r="MR39">
            <v>0</v>
          </cell>
          <cell r="MS39">
            <v>0</v>
          </cell>
          <cell r="MT39">
            <v>0</v>
          </cell>
          <cell r="MU39">
            <v>0</v>
          </cell>
          <cell r="MV39">
            <v>0</v>
          </cell>
          <cell r="MW39">
            <v>0</v>
          </cell>
          <cell r="MX39">
            <v>0</v>
          </cell>
          <cell r="MY39">
            <v>0</v>
          </cell>
          <cell r="MZ39">
            <v>0</v>
          </cell>
          <cell r="NA39">
            <v>0</v>
          </cell>
          <cell r="NB39">
            <v>0</v>
          </cell>
          <cell r="NC39">
            <v>0</v>
          </cell>
          <cell r="ND39">
            <v>0</v>
          </cell>
          <cell r="NE39">
            <v>0</v>
          </cell>
          <cell r="NF39">
            <v>0</v>
          </cell>
          <cell r="NG39">
            <v>0</v>
          </cell>
          <cell r="NH39">
            <v>0</v>
          </cell>
          <cell r="NI39">
            <v>0</v>
          </cell>
          <cell r="NJ39">
            <v>0</v>
          </cell>
          <cell r="NK39">
            <v>0</v>
          </cell>
          <cell r="NL39">
            <v>0</v>
          </cell>
          <cell r="NM39">
            <v>0</v>
          </cell>
          <cell r="NN39">
            <v>0</v>
          </cell>
          <cell r="NO39">
            <v>0</v>
          </cell>
          <cell r="NP39">
            <v>0</v>
          </cell>
          <cell r="NQ39">
            <v>0</v>
          </cell>
          <cell r="NR39">
            <v>0</v>
          </cell>
          <cell r="NS39">
            <v>0</v>
          </cell>
          <cell r="NT39">
            <v>0</v>
          </cell>
          <cell r="NU39">
            <v>0</v>
          </cell>
          <cell r="NV39">
            <v>0</v>
          </cell>
          <cell r="NW39">
            <v>0</v>
          </cell>
          <cell r="NX39">
            <v>0</v>
          </cell>
          <cell r="NY39">
            <v>0</v>
          </cell>
          <cell r="NZ39">
            <v>0</v>
          </cell>
          <cell r="OA39">
            <v>0</v>
          </cell>
          <cell r="OB39">
            <v>0</v>
          </cell>
          <cell r="OC39">
            <v>0</v>
          </cell>
          <cell r="OD39">
            <v>0</v>
          </cell>
          <cell r="OE39">
            <v>0</v>
          </cell>
          <cell r="OF39">
            <v>0</v>
          </cell>
          <cell r="OG39">
            <v>0</v>
          </cell>
          <cell r="OH39">
            <v>0</v>
          </cell>
          <cell r="OI39">
            <v>0</v>
          </cell>
          <cell r="OJ39">
            <v>0</v>
          </cell>
          <cell r="OK39">
            <v>0</v>
          </cell>
          <cell r="OL39">
            <v>0</v>
          </cell>
          <cell r="OM39">
            <v>0</v>
          </cell>
          <cell r="ON39">
            <v>0</v>
          </cell>
          <cell r="OO39">
            <v>0</v>
          </cell>
          <cell r="OP39">
            <v>0</v>
          </cell>
          <cell r="OQ39">
            <v>0</v>
          </cell>
          <cell r="OR39">
            <v>0</v>
          </cell>
          <cell r="OS39">
            <v>0</v>
          </cell>
          <cell r="OT39">
            <v>0</v>
          </cell>
          <cell r="OU39">
            <v>0</v>
          </cell>
          <cell r="OV39">
            <v>0</v>
          </cell>
          <cell r="OW39">
            <v>0</v>
          </cell>
          <cell r="OX39">
            <v>0</v>
          </cell>
          <cell r="OY39">
            <v>0</v>
          </cell>
          <cell r="OZ39">
            <v>0</v>
          </cell>
          <cell r="PA39">
            <v>0</v>
          </cell>
          <cell r="PB39">
            <v>0</v>
          </cell>
          <cell r="PC39">
            <v>0</v>
          </cell>
          <cell r="PD39">
            <v>0</v>
          </cell>
          <cell r="PE39">
            <v>0</v>
          </cell>
          <cell r="PF39">
            <v>0</v>
          </cell>
          <cell r="PG39">
            <v>0</v>
          </cell>
          <cell r="PH39">
            <v>0</v>
          </cell>
          <cell r="PI39">
            <v>0</v>
          </cell>
          <cell r="PJ39">
            <v>0</v>
          </cell>
          <cell r="PK39">
            <v>0</v>
          </cell>
          <cell r="PL39">
            <v>0</v>
          </cell>
          <cell r="PM39">
            <v>0</v>
          </cell>
          <cell r="PN39">
            <v>0</v>
          </cell>
          <cell r="PO39">
            <v>0</v>
          </cell>
          <cell r="PP39">
            <v>0</v>
          </cell>
          <cell r="PQ39">
            <v>0</v>
          </cell>
          <cell r="PR39">
            <v>0</v>
          </cell>
          <cell r="PS39">
            <v>0</v>
          </cell>
          <cell r="PT39">
            <v>0</v>
          </cell>
          <cell r="PU39">
            <v>0</v>
          </cell>
          <cell r="PV39">
            <v>0</v>
          </cell>
          <cell r="PW39">
            <v>0</v>
          </cell>
          <cell r="PX39">
            <v>0</v>
          </cell>
          <cell r="PY39">
            <v>0</v>
          </cell>
          <cell r="PZ39">
            <v>0</v>
          </cell>
          <cell r="QA39">
            <v>0</v>
          </cell>
          <cell r="QB39">
            <v>0</v>
          </cell>
          <cell r="QC39">
            <v>0</v>
          </cell>
          <cell r="QD39">
            <v>0</v>
          </cell>
          <cell r="QE39">
            <v>0</v>
          </cell>
          <cell r="QF39">
            <v>0</v>
          </cell>
          <cell r="QG39">
            <v>0</v>
          </cell>
          <cell r="QH39">
            <v>0</v>
          </cell>
          <cell r="QI39">
            <v>0</v>
          </cell>
          <cell r="QJ39">
            <v>0</v>
          </cell>
          <cell r="QK39">
            <v>0</v>
          </cell>
          <cell r="QL39">
            <v>0</v>
          </cell>
          <cell r="QM39">
            <v>0</v>
          </cell>
          <cell r="QN39">
            <v>0</v>
          </cell>
          <cell r="QO39">
            <v>0</v>
          </cell>
          <cell r="QP39">
            <v>0</v>
          </cell>
          <cell r="QQ39">
            <v>0</v>
          </cell>
          <cell r="QR39">
            <v>0</v>
          </cell>
          <cell r="QS39">
            <v>0</v>
          </cell>
          <cell r="QT39">
            <v>0</v>
          </cell>
          <cell r="QU39">
            <v>0</v>
          </cell>
          <cell r="QV39">
            <v>0</v>
          </cell>
          <cell r="QW39">
            <v>0</v>
          </cell>
          <cell r="QX39">
            <v>0</v>
          </cell>
          <cell r="QY39">
            <v>0</v>
          </cell>
          <cell r="QZ39">
            <v>0</v>
          </cell>
          <cell r="RA39">
            <v>0</v>
          </cell>
          <cell r="RB39">
            <v>0</v>
          </cell>
          <cell r="RC39">
            <v>0</v>
          </cell>
          <cell r="RD39">
            <v>0</v>
          </cell>
          <cell r="RE39">
            <v>0</v>
          </cell>
          <cell r="RF39">
            <v>0</v>
          </cell>
          <cell r="RG39">
            <v>0</v>
          </cell>
          <cell r="RH39">
            <v>0</v>
          </cell>
          <cell r="RI39">
            <v>0</v>
          </cell>
          <cell r="RJ39">
            <v>0</v>
          </cell>
          <cell r="RK39">
            <v>0</v>
          </cell>
          <cell r="RL39">
            <v>0</v>
          </cell>
          <cell r="RM39">
            <v>0</v>
          </cell>
          <cell r="RN39">
            <v>0</v>
          </cell>
          <cell r="RO39">
            <v>0</v>
          </cell>
          <cell r="RP39">
            <v>0</v>
          </cell>
          <cell r="RQ39">
            <v>0</v>
          </cell>
          <cell r="RR39">
            <v>0</v>
          </cell>
          <cell r="RS39">
            <v>0</v>
          </cell>
          <cell r="RT39">
            <v>0</v>
          </cell>
          <cell r="RU39">
            <v>0</v>
          </cell>
          <cell r="RV39">
            <v>0</v>
          </cell>
          <cell r="RW39">
            <v>0</v>
          </cell>
          <cell r="RX39">
            <v>0</v>
          </cell>
          <cell r="RY39">
            <v>0</v>
          </cell>
          <cell r="RZ39">
            <v>0</v>
          </cell>
          <cell r="SA39">
            <v>0</v>
          </cell>
          <cell r="SB39">
            <v>0</v>
          </cell>
          <cell r="SC39">
            <v>0</v>
          </cell>
          <cell r="SD39">
            <v>0</v>
          </cell>
          <cell r="SE39">
            <v>0</v>
          </cell>
          <cell r="SF39">
            <v>0</v>
          </cell>
          <cell r="SG39">
            <v>0</v>
          </cell>
          <cell r="SH39">
            <v>0</v>
          </cell>
          <cell r="SI39">
            <v>0</v>
          </cell>
          <cell r="SJ39">
            <v>0</v>
          </cell>
          <cell r="SK39">
            <v>0</v>
          </cell>
          <cell r="SL39">
            <v>0</v>
          </cell>
          <cell r="SM39">
            <v>0</v>
          </cell>
          <cell r="SN39">
            <v>0</v>
          </cell>
          <cell r="SO39">
            <v>0</v>
          </cell>
          <cell r="SP39">
            <v>0</v>
          </cell>
          <cell r="SQ39">
            <v>0</v>
          </cell>
          <cell r="SR39">
            <v>0</v>
          </cell>
          <cell r="SS39">
            <v>0</v>
          </cell>
          <cell r="ST39">
            <v>0</v>
          </cell>
          <cell r="SU39">
            <v>0</v>
          </cell>
          <cell r="SV39">
            <v>0</v>
          </cell>
          <cell r="SW39">
            <v>0</v>
          </cell>
          <cell r="SX39">
            <v>0</v>
          </cell>
          <cell r="SY39">
            <v>0</v>
          </cell>
          <cell r="SZ39">
            <v>0</v>
          </cell>
          <cell r="TA39">
            <v>0</v>
          </cell>
          <cell r="TB39">
            <v>0</v>
          </cell>
          <cell r="TC39">
            <v>0</v>
          </cell>
          <cell r="TD39">
            <v>0</v>
          </cell>
          <cell r="TE39">
            <v>0</v>
          </cell>
          <cell r="TF39">
            <v>0</v>
          </cell>
          <cell r="TG39">
            <v>0</v>
          </cell>
          <cell r="TH39">
            <v>0</v>
          </cell>
          <cell r="TI39">
            <v>0</v>
          </cell>
          <cell r="TJ39">
            <v>0</v>
          </cell>
          <cell r="TK39">
            <v>0</v>
          </cell>
          <cell r="TL39">
            <v>0</v>
          </cell>
          <cell r="TM39">
            <v>0</v>
          </cell>
          <cell r="TN39">
            <v>0</v>
          </cell>
          <cell r="TO39">
            <v>0</v>
          </cell>
          <cell r="TP39">
            <v>0</v>
          </cell>
          <cell r="TQ39">
            <v>0</v>
          </cell>
          <cell r="TR39">
            <v>0</v>
          </cell>
          <cell r="TS39">
            <v>0</v>
          </cell>
          <cell r="TT39">
            <v>0</v>
          </cell>
          <cell r="TU39">
            <v>0</v>
          </cell>
          <cell r="TV39">
            <v>0</v>
          </cell>
          <cell r="TW39">
            <v>0</v>
          </cell>
          <cell r="TX39">
            <v>0</v>
          </cell>
          <cell r="TY39">
            <v>0</v>
          </cell>
          <cell r="TZ39">
            <v>0</v>
          </cell>
          <cell r="UA39">
            <v>0</v>
          </cell>
          <cell r="UB39">
            <v>0</v>
          </cell>
          <cell r="UC39">
            <v>0</v>
          </cell>
          <cell r="UD39">
            <v>0</v>
          </cell>
          <cell r="UE39">
            <v>0</v>
          </cell>
          <cell r="UF39">
            <v>0</v>
          </cell>
          <cell r="UG39">
            <v>0</v>
          </cell>
          <cell r="UH39">
            <v>0</v>
          </cell>
          <cell r="UI39">
            <v>0</v>
          </cell>
          <cell r="UJ39">
            <v>0</v>
          </cell>
          <cell r="UK39">
            <v>0</v>
          </cell>
          <cell r="UL39">
            <v>0</v>
          </cell>
          <cell r="UM39">
            <v>0</v>
          </cell>
          <cell r="UN39">
            <v>0</v>
          </cell>
          <cell r="UO39">
            <v>0</v>
          </cell>
          <cell r="UP39">
            <v>0</v>
          </cell>
          <cell r="UQ39">
            <v>0</v>
          </cell>
          <cell r="UR39">
            <v>0</v>
          </cell>
          <cell r="US39">
            <v>0</v>
          </cell>
          <cell r="UT39">
            <v>0</v>
          </cell>
          <cell r="UU39">
            <v>0</v>
          </cell>
          <cell r="UV39">
            <v>0</v>
          </cell>
          <cell r="UW39">
            <v>0</v>
          </cell>
          <cell r="UX39">
            <v>0</v>
          </cell>
          <cell r="UY39">
            <v>0</v>
          </cell>
          <cell r="UZ39">
            <v>0</v>
          </cell>
          <cell r="VA39">
            <v>0</v>
          </cell>
          <cell r="VB39">
            <v>0</v>
          </cell>
          <cell r="VC39">
            <v>0</v>
          </cell>
          <cell r="VD39">
            <v>0</v>
          </cell>
          <cell r="VE39">
            <v>0</v>
          </cell>
          <cell r="VF39">
            <v>0</v>
          </cell>
          <cell r="VG39">
            <v>0</v>
          </cell>
          <cell r="VH39">
            <v>0</v>
          </cell>
          <cell r="VI39">
            <v>0</v>
          </cell>
          <cell r="VJ39">
            <v>0</v>
          </cell>
          <cell r="VK39">
            <v>0</v>
          </cell>
          <cell r="VL39">
            <v>0</v>
          </cell>
          <cell r="VM39">
            <v>0</v>
          </cell>
          <cell r="VN39">
            <v>0</v>
          </cell>
          <cell r="VO39">
            <v>0</v>
          </cell>
          <cell r="VP39">
            <v>0</v>
          </cell>
          <cell r="VQ39">
            <v>0</v>
          </cell>
          <cell r="VR39">
            <v>0</v>
          </cell>
          <cell r="VS39">
            <v>0</v>
          </cell>
          <cell r="VT39">
            <v>0</v>
          </cell>
          <cell r="VU39">
            <v>0</v>
          </cell>
          <cell r="VV39">
            <v>0</v>
          </cell>
          <cell r="VW39">
            <v>0</v>
          </cell>
          <cell r="VX39">
            <v>0</v>
          </cell>
          <cell r="VY39">
            <v>0</v>
          </cell>
          <cell r="VZ39">
            <v>0</v>
          </cell>
          <cell r="WA39">
            <v>0</v>
          </cell>
          <cell r="WB39">
            <v>0</v>
          </cell>
          <cell r="WC39">
            <v>0</v>
          </cell>
          <cell r="WD39">
            <v>0</v>
          </cell>
          <cell r="WE39">
            <v>0</v>
          </cell>
          <cell r="WF39">
            <v>0</v>
          </cell>
          <cell r="WG39">
            <v>0</v>
          </cell>
          <cell r="WH39">
            <v>0</v>
          </cell>
          <cell r="WI39">
            <v>0</v>
          </cell>
          <cell r="WJ39">
            <v>0</v>
          </cell>
          <cell r="WK39">
            <v>0</v>
          </cell>
          <cell r="WL39">
            <v>0</v>
          </cell>
          <cell r="WM39">
            <v>0</v>
          </cell>
          <cell r="WN39">
            <v>0</v>
          </cell>
          <cell r="WO39">
            <v>0</v>
          </cell>
          <cell r="WP39">
            <v>0</v>
          </cell>
          <cell r="WQ39">
            <v>0</v>
          </cell>
          <cell r="WR39">
            <v>0</v>
          </cell>
          <cell r="WS39">
            <v>0</v>
          </cell>
          <cell r="WT39">
            <v>0</v>
          </cell>
          <cell r="WU39">
            <v>0</v>
          </cell>
          <cell r="WV39">
            <v>0</v>
          </cell>
          <cell r="WW39">
            <v>0</v>
          </cell>
          <cell r="WX39">
            <v>0</v>
          </cell>
          <cell r="WY39">
            <v>0</v>
          </cell>
          <cell r="WZ39">
            <v>0</v>
          </cell>
          <cell r="XA39">
            <v>0</v>
          </cell>
          <cell r="XB39">
            <v>0</v>
          </cell>
          <cell r="XC39">
            <v>0</v>
          </cell>
          <cell r="XD39">
            <v>0</v>
          </cell>
          <cell r="XE39">
            <v>0</v>
          </cell>
          <cell r="XF39">
            <v>0</v>
          </cell>
          <cell r="XG39">
            <v>0</v>
          </cell>
          <cell r="XH39">
            <v>0</v>
          </cell>
          <cell r="XI39">
            <v>0</v>
          </cell>
          <cell r="XJ39">
            <v>0</v>
          </cell>
          <cell r="XK39">
            <v>0</v>
          </cell>
          <cell r="XL39">
            <v>0</v>
          </cell>
          <cell r="XM39">
            <v>0</v>
          </cell>
          <cell r="XN39">
            <v>0</v>
          </cell>
          <cell r="XO39">
            <v>0</v>
          </cell>
          <cell r="XP39">
            <v>0</v>
          </cell>
          <cell r="XQ39">
            <v>0</v>
          </cell>
        </row>
        <row r="40">
          <cell r="C40">
            <v>2225.2198743898311</v>
          </cell>
          <cell r="G40" t="str">
            <v>Coparticipación Federal de Impuestos</v>
          </cell>
          <cell r="BN40">
            <v>0</v>
          </cell>
          <cell r="BO40">
            <v>0</v>
          </cell>
          <cell r="BP40">
            <v>0</v>
          </cell>
          <cell r="BQ40">
            <v>0</v>
          </cell>
          <cell r="BR40">
            <v>0</v>
          </cell>
          <cell r="BS40">
            <v>0</v>
          </cell>
          <cell r="BT40">
            <v>0</v>
          </cell>
          <cell r="BU40">
            <v>0</v>
          </cell>
          <cell r="BV40">
            <v>0</v>
          </cell>
          <cell r="BW40">
            <v>0</v>
          </cell>
          <cell r="BX40">
            <v>40505469.70251476</v>
          </cell>
          <cell r="BY40">
            <v>65283011.951380946</v>
          </cell>
          <cell r="BZ40">
            <v>0</v>
          </cell>
          <cell r="CA40">
            <v>0</v>
          </cell>
          <cell r="CB40">
            <v>0</v>
          </cell>
          <cell r="CC40">
            <v>0</v>
          </cell>
          <cell r="CD40">
            <v>0</v>
          </cell>
          <cell r="CE40">
            <v>0</v>
          </cell>
          <cell r="CF40">
            <v>0</v>
          </cell>
          <cell r="CG40">
            <v>0</v>
          </cell>
          <cell r="CH40">
            <v>0</v>
          </cell>
          <cell r="CI40">
            <v>0</v>
          </cell>
          <cell r="CJ40">
            <v>44092387.560334928</v>
          </cell>
          <cell r="CK40">
            <v>72695056.976428568</v>
          </cell>
          <cell r="CL40">
            <v>0</v>
          </cell>
          <cell r="CM40">
            <v>0</v>
          </cell>
          <cell r="CN40">
            <v>0</v>
          </cell>
          <cell r="CO40">
            <v>0</v>
          </cell>
          <cell r="CP40">
            <v>0</v>
          </cell>
          <cell r="CQ40">
            <v>0</v>
          </cell>
          <cell r="CR40">
            <v>0</v>
          </cell>
          <cell r="CS40">
            <v>0</v>
          </cell>
          <cell r="CT40">
            <v>0</v>
          </cell>
          <cell r="CU40">
            <v>0</v>
          </cell>
          <cell r="CV40">
            <v>47920569.695228398</v>
          </cell>
          <cell r="CW40">
            <v>81330298.244108692</v>
          </cell>
          <cell r="CX40">
            <v>0</v>
          </cell>
          <cell r="CY40">
            <v>0</v>
          </cell>
          <cell r="CZ40">
            <v>0</v>
          </cell>
          <cell r="DA40">
            <v>0</v>
          </cell>
          <cell r="DB40">
            <v>0</v>
          </cell>
          <cell r="DC40">
            <v>0</v>
          </cell>
          <cell r="DD40">
            <v>0</v>
          </cell>
          <cell r="DE40">
            <v>0</v>
          </cell>
          <cell r="DF40">
            <v>0</v>
          </cell>
          <cell r="DG40">
            <v>0</v>
          </cell>
          <cell r="DH40">
            <v>50539509.785460383</v>
          </cell>
          <cell r="DI40">
            <v>88374382.990952373</v>
          </cell>
          <cell r="DJ40">
            <v>0</v>
          </cell>
          <cell r="DK40">
            <v>0</v>
          </cell>
          <cell r="DL40">
            <v>0</v>
          </cell>
          <cell r="DM40">
            <v>0</v>
          </cell>
          <cell r="DN40">
            <v>0</v>
          </cell>
          <cell r="DO40">
            <v>0</v>
          </cell>
          <cell r="DP40">
            <v>0</v>
          </cell>
          <cell r="DQ40">
            <v>0</v>
          </cell>
          <cell r="DR40">
            <v>0</v>
          </cell>
          <cell r="DS40">
            <v>0</v>
          </cell>
          <cell r="DT40">
            <v>52757080.713985361</v>
          </cell>
          <cell r="DU40">
            <v>95657667.938976318</v>
          </cell>
          <cell r="DV40">
            <v>0</v>
          </cell>
          <cell r="DW40">
            <v>0</v>
          </cell>
          <cell r="DX40">
            <v>0</v>
          </cell>
          <cell r="DY40">
            <v>0</v>
          </cell>
          <cell r="DZ40">
            <v>0</v>
          </cell>
          <cell r="EA40">
            <v>0</v>
          </cell>
          <cell r="EB40">
            <v>0</v>
          </cell>
          <cell r="EC40">
            <v>0</v>
          </cell>
          <cell r="ED40">
            <v>0</v>
          </cell>
          <cell r="EE40">
            <v>0</v>
          </cell>
          <cell r="EF40">
            <v>55273223.771417417</v>
          </cell>
          <cell r="EG40">
            <v>102887451.68240805</v>
          </cell>
          <cell r="EH40">
            <v>0</v>
          </cell>
          <cell r="EI40">
            <v>0</v>
          </cell>
          <cell r="EJ40">
            <v>0</v>
          </cell>
          <cell r="EK40">
            <v>0</v>
          </cell>
          <cell r="EL40">
            <v>0</v>
          </cell>
          <cell r="EM40">
            <v>0</v>
          </cell>
          <cell r="EN40">
            <v>0</v>
          </cell>
          <cell r="EO40">
            <v>0</v>
          </cell>
          <cell r="EP40">
            <v>0</v>
          </cell>
          <cell r="EQ40">
            <v>0</v>
          </cell>
          <cell r="ER40">
            <v>56409169.11295858</v>
          </cell>
          <cell r="ES40">
            <v>109098168.30107574</v>
          </cell>
          <cell r="ET40">
            <v>0</v>
          </cell>
          <cell r="EU40">
            <v>0</v>
          </cell>
          <cell r="EV40">
            <v>0</v>
          </cell>
          <cell r="EW40">
            <v>0</v>
          </cell>
          <cell r="EX40">
            <v>0</v>
          </cell>
          <cell r="EY40">
            <v>0</v>
          </cell>
          <cell r="EZ40">
            <v>0</v>
          </cell>
          <cell r="FA40">
            <v>0</v>
          </cell>
          <cell r="FB40">
            <v>0</v>
          </cell>
          <cell r="FC40">
            <v>0</v>
          </cell>
          <cell r="FD40">
            <v>56924509.082963392</v>
          </cell>
          <cell r="FE40">
            <v>113268879.74890208</v>
          </cell>
          <cell r="FF40">
            <v>0</v>
          </cell>
          <cell r="FG40">
            <v>0</v>
          </cell>
          <cell r="FH40">
            <v>0</v>
          </cell>
          <cell r="FI40">
            <v>0</v>
          </cell>
          <cell r="FJ40">
            <v>0</v>
          </cell>
          <cell r="FK40">
            <v>0</v>
          </cell>
          <cell r="FL40">
            <v>0</v>
          </cell>
          <cell r="FM40">
            <v>0</v>
          </cell>
          <cell r="FN40">
            <v>0</v>
          </cell>
          <cell r="FO40">
            <v>0</v>
          </cell>
          <cell r="FP40">
            <v>56464703.415905483</v>
          </cell>
          <cell r="FQ40">
            <v>117005972.57493998</v>
          </cell>
          <cell r="FR40">
            <v>0</v>
          </cell>
          <cell r="FS40">
            <v>0</v>
          </cell>
          <cell r="FT40">
            <v>0</v>
          </cell>
          <cell r="FU40">
            <v>0</v>
          </cell>
          <cell r="FV40">
            <v>0</v>
          </cell>
          <cell r="FW40">
            <v>0</v>
          </cell>
          <cell r="FX40">
            <v>0</v>
          </cell>
          <cell r="FY40">
            <v>0</v>
          </cell>
          <cell r="FZ40">
            <v>0</v>
          </cell>
          <cell r="GA40">
            <v>0</v>
          </cell>
          <cell r="GB40">
            <v>56492038.801792316</v>
          </cell>
          <cell r="GC40">
            <v>120734890.80828512</v>
          </cell>
          <cell r="GD40">
            <v>0</v>
          </cell>
          <cell r="GE40">
            <v>0</v>
          </cell>
          <cell r="GF40">
            <v>0</v>
          </cell>
          <cell r="GG40">
            <v>0</v>
          </cell>
          <cell r="GH40">
            <v>0</v>
          </cell>
          <cell r="GI40">
            <v>0</v>
          </cell>
          <cell r="GJ40">
            <v>0</v>
          </cell>
          <cell r="GK40">
            <v>0</v>
          </cell>
          <cell r="GL40">
            <v>0</v>
          </cell>
          <cell r="GM40">
            <v>0</v>
          </cell>
          <cell r="GN40">
            <v>55793644.73516985</v>
          </cell>
          <cell r="GO40">
            <v>123828523.28810503</v>
          </cell>
          <cell r="GP40">
            <v>0</v>
          </cell>
          <cell r="GQ40">
            <v>0</v>
          </cell>
          <cell r="GR40">
            <v>0</v>
          </cell>
          <cell r="GS40">
            <v>0</v>
          </cell>
          <cell r="GT40">
            <v>0</v>
          </cell>
          <cell r="GU40">
            <v>0</v>
          </cell>
          <cell r="GV40">
            <v>0</v>
          </cell>
          <cell r="GW40">
            <v>0</v>
          </cell>
          <cell r="GX40">
            <v>0</v>
          </cell>
          <cell r="GY40">
            <v>0</v>
          </cell>
          <cell r="GZ40">
            <v>54792641.426154785</v>
          </cell>
          <cell r="HA40">
            <v>126471170.36447968</v>
          </cell>
          <cell r="HB40">
            <v>0</v>
          </cell>
          <cell r="HC40">
            <v>0</v>
          </cell>
          <cell r="HD40">
            <v>0</v>
          </cell>
          <cell r="HE40">
            <v>0</v>
          </cell>
          <cell r="HF40">
            <v>0</v>
          </cell>
          <cell r="HG40">
            <v>0</v>
          </cell>
          <cell r="HH40">
            <v>0</v>
          </cell>
          <cell r="HI40">
            <v>0</v>
          </cell>
          <cell r="HJ40">
            <v>0</v>
          </cell>
          <cell r="HK40">
            <v>0</v>
          </cell>
          <cell r="HL40">
            <v>53605384.836125895</v>
          </cell>
          <cell r="HM40">
            <v>129594385.60381125</v>
          </cell>
          <cell r="HN40">
            <v>0</v>
          </cell>
          <cell r="HO40">
            <v>0</v>
          </cell>
          <cell r="HP40">
            <v>0</v>
          </cell>
          <cell r="HQ40">
            <v>0</v>
          </cell>
          <cell r="HR40">
            <v>0</v>
          </cell>
          <cell r="HS40">
            <v>0</v>
          </cell>
          <cell r="HT40">
            <v>0</v>
          </cell>
          <cell r="HU40">
            <v>0</v>
          </cell>
          <cell r="HV40">
            <v>0</v>
          </cell>
          <cell r="HW40">
            <v>0</v>
          </cell>
          <cell r="HX40">
            <v>52929691.6395882</v>
          </cell>
          <cell r="HY40">
            <v>132794728.88270377</v>
          </cell>
          <cell r="HZ40">
            <v>0</v>
          </cell>
          <cell r="IA40">
            <v>0</v>
          </cell>
          <cell r="IB40">
            <v>0</v>
          </cell>
          <cell r="IC40">
            <v>0</v>
          </cell>
          <cell r="ID40">
            <v>0</v>
          </cell>
          <cell r="IE40">
            <v>0</v>
          </cell>
          <cell r="IF40">
            <v>0</v>
          </cell>
          <cell r="IG40">
            <v>0</v>
          </cell>
          <cell r="IH40">
            <v>0</v>
          </cell>
          <cell r="II40">
            <v>0</v>
          </cell>
          <cell r="IJ40">
            <v>51595182.928043358</v>
          </cell>
          <cell r="IK40">
            <v>136074104.88400191</v>
          </cell>
          <cell r="IL40">
            <v>0</v>
          </cell>
          <cell r="IM40">
            <v>0</v>
          </cell>
          <cell r="IN40">
            <v>0</v>
          </cell>
          <cell r="IO40">
            <v>0</v>
          </cell>
          <cell r="IP40">
            <v>0</v>
          </cell>
          <cell r="IQ40">
            <v>0</v>
          </cell>
          <cell r="IR40">
            <v>0</v>
          </cell>
          <cell r="IS40">
            <v>0</v>
          </cell>
          <cell r="IT40">
            <v>0</v>
          </cell>
          <cell r="IU40">
            <v>0</v>
          </cell>
          <cell r="IV40">
            <v>50743465.27079957</v>
          </cell>
          <cell r="IW40">
            <v>139434465.32683906</v>
          </cell>
          <cell r="IX40">
            <v>0</v>
          </cell>
          <cell r="IY40">
            <v>0</v>
          </cell>
          <cell r="IZ40">
            <v>0</v>
          </cell>
          <cell r="JA40">
            <v>0</v>
          </cell>
          <cell r="JB40">
            <v>0</v>
          </cell>
          <cell r="JC40">
            <v>0</v>
          </cell>
          <cell r="JD40">
            <v>0</v>
          </cell>
          <cell r="JE40">
            <v>0</v>
          </cell>
          <cell r="JF40">
            <v>0</v>
          </cell>
          <cell r="JG40">
            <v>0</v>
          </cell>
          <cell r="JH40">
            <v>49249947.367062256</v>
          </cell>
          <cell r="JI40">
            <v>142877810.12820208</v>
          </cell>
          <cell r="JJ40">
            <v>0</v>
          </cell>
          <cell r="JK40">
            <v>0</v>
          </cell>
          <cell r="JL40">
            <v>0</v>
          </cell>
          <cell r="JM40">
            <v>0</v>
          </cell>
          <cell r="JN40">
            <v>0</v>
          </cell>
          <cell r="JO40">
            <v>0</v>
          </cell>
          <cell r="JP40">
            <v>0</v>
          </cell>
          <cell r="JQ40">
            <v>0</v>
          </cell>
          <cell r="JR40">
            <v>0</v>
          </cell>
          <cell r="JS40">
            <v>0</v>
          </cell>
          <cell r="JT40">
            <v>48206292.036033086</v>
          </cell>
          <cell r="JU40">
            <v>146406188.59318107</v>
          </cell>
          <cell r="JV40">
            <v>0</v>
          </cell>
          <cell r="JW40">
            <v>0</v>
          </cell>
          <cell r="JX40">
            <v>0</v>
          </cell>
          <cell r="JY40">
            <v>0</v>
          </cell>
          <cell r="JZ40">
            <v>0</v>
          </cell>
          <cell r="KA40">
            <v>0</v>
          </cell>
          <cell r="KB40">
            <v>0</v>
          </cell>
          <cell r="KC40">
            <v>0</v>
          </cell>
          <cell r="KD40">
            <v>0</v>
          </cell>
          <cell r="KE40">
            <v>0</v>
          </cell>
          <cell r="KF40">
            <v>46796921.173391841</v>
          </cell>
          <cell r="KG40">
            <v>150021700.63461226</v>
          </cell>
          <cell r="KH40">
            <v>0</v>
          </cell>
          <cell r="KI40">
            <v>0</v>
          </cell>
          <cell r="KJ40">
            <v>0</v>
          </cell>
          <cell r="KK40">
            <v>0</v>
          </cell>
          <cell r="KL40">
            <v>0</v>
          </cell>
          <cell r="KM40">
            <v>0</v>
          </cell>
          <cell r="KN40">
            <v>0</v>
          </cell>
          <cell r="KO40">
            <v>0</v>
          </cell>
          <cell r="KP40">
            <v>0</v>
          </cell>
          <cell r="KQ40">
            <v>0</v>
          </cell>
          <cell r="KR40">
            <v>45288542.814612962</v>
          </cell>
          <cell r="KS40">
            <v>153726498.02284023</v>
          </cell>
          <cell r="KT40">
            <v>0</v>
          </cell>
          <cell r="KU40">
            <v>0</v>
          </cell>
          <cell r="KV40">
            <v>0</v>
          </cell>
          <cell r="KW40">
            <v>0</v>
          </cell>
          <cell r="KX40">
            <v>0</v>
          </cell>
          <cell r="KY40">
            <v>0</v>
          </cell>
          <cell r="KZ40">
            <v>0</v>
          </cell>
          <cell r="LA40">
            <v>0</v>
          </cell>
          <cell r="LB40">
            <v>0</v>
          </cell>
          <cell r="LC40">
            <v>0</v>
          </cell>
          <cell r="LD40">
            <v>43438453.642406009</v>
          </cell>
          <cell r="LE40">
            <v>157522785.66634297</v>
          </cell>
          <cell r="LF40">
            <v>0</v>
          </cell>
          <cell r="LG40">
            <v>0</v>
          </cell>
          <cell r="LH40">
            <v>0</v>
          </cell>
          <cell r="LI40">
            <v>0</v>
          </cell>
          <cell r="LJ40">
            <v>0</v>
          </cell>
          <cell r="LK40">
            <v>0</v>
          </cell>
          <cell r="LL40">
            <v>0</v>
          </cell>
          <cell r="LM40">
            <v>0</v>
          </cell>
          <cell r="LN40">
            <v>0</v>
          </cell>
          <cell r="LO40">
            <v>0</v>
          </cell>
          <cell r="LP40">
            <v>41958502.94096072</v>
          </cell>
          <cell r="LQ40">
            <v>161412822.92398232</v>
          </cell>
          <cell r="LR40">
            <v>0</v>
          </cell>
          <cell r="LS40">
            <v>0</v>
          </cell>
          <cell r="LT40">
            <v>0</v>
          </cell>
          <cell r="LU40">
            <v>0</v>
          </cell>
          <cell r="LV40">
            <v>0</v>
          </cell>
          <cell r="LW40">
            <v>0</v>
          </cell>
          <cell r="LX40">
            <v>0</v>
          </cell>
          <cell r="LY40">
            <v>0</v>
          </cell>
          <cell r="LZ40">
            <v>0</v>
          </cell>
          <cell r="MA40">
            <v>0</v>
          </cell>
          <cell r="MB40">
            <v>39909079.326391719</v>
          </cell>
          <cell r="MC40">
            <v>165398924.94966021</v>
          </cell>
          <cell r="MD40">
            <v>0</v>
          </cell>
          <cell r="ME40">
            <v>0</v>
          </cell>
          <cell r="MF40">
            <v>0</v>
          </cell>
          <cell r="MG40">
            <v>0</v>
          </cell>
          <cell r="MH40">
            <v>0</v>
          </cell>
          <cell r="MI40">
            <v>0</v>
          </cell>
          <cell r="MJ40">
            <v>0</v>
          </cell>
          <cell r="MK40">
            <v>0</v>
          </cell>
          <cell r="ML40">
            <v>0</v>
          </cell>
          <cell r="MM40">
            <v>0</v>
          </cell>
          <cell r="MN40">
            <v>38182237.722906731</v>
          </cell>
          <cell r="MO40">
            <v>169483464.07018155</v>
          </cell>
          <cell r="MP40">
            <v>0</v>
          </cell>
          <cell r="MQ40">
            <v>0</v>
          </cell>
          <cell r="MR40">
            <v>0</v>
          </cell>
          <cell r="MS40">
            <v>0</v>
          </cell>
          <cell r="MT40">
            <v>0</v>
          </cell>
          <cell r="MU40">
            <v>0</v>
          </cell>
          <cell r="MV40">
            <v>0</v>
          </cell>
          <cell r="MW40">
            <v>0</v>
          </cell>
          <cell r="MX40">
            <v>0</v>
          </cell>
          <cell r="MY40">
            <v>0</v>
          </cell>
          <cell r="MZ40">
            <v>35918171.444669992</v>
          </cell>
          <cell r="NA40">
            <v>173668871.19714335</v>
          </cell>
          <cell r="NB40">
            <v>0</v>
          </cell>
          <cell r="NC40">
            <v>0</v>
          </cell>
          <cell r="ND40">
            <v>0</v>
          </cell>
          <cell r="NE40">
            <v>0</v>
          </cell>
          <cell r="NF40">
            <v>0</v>
          </cell>
          <cell r="NG40">
            <v>0</v>
          </cell>
          <cell r="NH40">
            <v>0</v>
          </cell>
          <cell r="NI40">
            <v>0</v>
          </cell>
          <cell r="NJ40">
            <v>0</v>
          </cell>
          <cell r="NK40">
            <v>0</v>
          </cell>
          <cell r="NL40">
            <v>33923449.725694939</v>
          </cell>
          <cell r="NM40">
            <v>177957637.27369076</v>
          </cell>
          <cell r="NN40">
            <v>0</v>
          </cell>
          <cell r="NO40">
            <v>0</v>
          </cell>
          <cell r="NP40">
            <v>0</v>
          </cell>
          <cell r="NQ40">
            <v>0</v>
          </cell>
          <cell r="NR40">
            <v>0</v>
          </cell>
          <cell r="NS40">
            <v>0</v>
          </cell>
          <cell r="NT40">
            <v>0</v>
          </cell>
          <cell r="NU40">
            <v>0</v>
          </cell>
          <cell r="NV40">
            <v>0</v>
          </cell>
          <cell r="NW40">
            <v>0</v>
          </cell>
          <cell r="NX40">
            <v>31601083.593363732</v>
          </cell>
          <cell r="NY40">
            <v>182352314.75700063</v>
          </cell>
          <cell r="NZ40">
            <v>0</v>
          </cell>
          <cell r="OA40">
            <v>0</v>
          </cell>
          <cell r="OB40">
            <v>0</v>
          </cell>
          <cell r="OC40">
            <v>0</v>
          </cell>
          <cell r="OD40">
            <v>0</v>
          </cell>
          <cell r="OE40">
            <v>0</v>
          </cell>
          <cell r="OF40">
            <v>0</v>
          </cell>
          <cell r="OG40">
            <v>0</v>
          </cell>
          <cell r="OH40">
            <v>0</v>
          </cell>
          <cell r="OI40">
            <v>0</v>
          </cell>
          <cell r="OJ40">
            <v>29143327.334454678</v>
          </cell>
          <cell r="OK40">
            <v>186855519.13737541</v>
          </cell>
          <cell r="OL40">
            <v>0</v>
          </cell>
          <cell r="OM40">
            <v>0</v>
          </cell>
          <cell r="ON40">
            <v>0</v>
          </cell>
          <cell r="OO40">
            <v>0</v>
          </cell>
          <cell r="OP40">
            <v>0</v>
          </cell>
          <cell r="OQ40">
            <v>0</v>
          </cell>
          <cell r="OR40">
            <v>0</v>
          </cell>
          <cell r="OS40">
            <v>0</v>
          </cell>
          <cell r="OT40">
            <v>0</v>
          </cell>
          <cell r="OU40">
            <v>0</v>
          </cell>
          <cell r="OV40">
            <v>26399856.142817557</v>
          </cell>
          <cell r="OW40">
            <v>191469930.49485084</v>
          </cell>
          <cell r="OX40">
            <v>0</v>
          </cell>
          <cell r="OY40">
            <v>0</v>
          </cell>
          <cell r="OZ40">
            <v>0</v>
          </cell>
          <cell r="PA40">
            <v>0</v>
          </cell>
          <cell r="PB40">
            <v>0</v>
          </cell>
          <cell r="PC40">
            <v>0</v>
          </cell>
          <cell r="PD40">
            <v>0</v>
          </cell>
          <cell r="PE40">
            <v>0</v>
          </cell>
          <cell r="PF40">
            <v>0</v>
          </cell>
          <cell r="PG40">
            <v>0</v>
          </cell>
          <cell r="PH40">
            <v>23800384.079776164</v>
          </cell>
          <cell r="PI40">
            <v>196198295.09424439</v>
          </cell>
          <cell r="PJ40">
            <v>0</v>
          </cell>
          <cell r="PK40">
            <v>0</v>
          </cell>
          <cell r="PL40">
            <v>0</v>
          </cell>
          <cell r="PM40">
            <v>0</v>
          </cell>
          <cell r="PN40">
            <v>0</v>
          </cell>
          <cell r="PO40">
            <v>0</v>
          </cell>
          <cell r="PP40">
            <v>0</v>
          </cell>
          <cell r="PQ40">
            <v>0</v>
          </cell>
          <cell r="PR40">
            <v>0</v>
          </cell>
          <cell r="PS40">
            <v>0</v>
          </cell>
          <cell r="PT40">
            <v>11516843.131558076</v>
          </cell>
          <cell r="PU40">
            <v>110414590.03116092</v>
          </cell>
          <cell r="PV40">
            <v>0</v>
          </cell>
          <cell r="PW40">
            <v>0</v>
          </cell>
          <cell r="PX40">
            <v>0</v>
          </cell>
          <cell r="PY40">
            <v>0</v>
          </cell>
          <cell r="PZ40">
            <v>0</v>
          </cell>
          <cell r="QA40">
            <v>0</v>
          </cell>
          <cell r="QB40">
            <v>0</v>
          </cell>
          <cell r="QC40">
            <v>0</v>
          </cell>
          <cell r="QD40">
            <v>0</v>
          </cell>
          <cell r="QE40">
            <v>0</v>
          </cell>
          <cell r="QF40">
            <v>9888412.0861131586</v>
          </cell>
          <cell r="QG40">
            <v>113141286.78929199</v>
          </cell>
          <cell r="QH40">
            <v>0</v>
          </cell>
          <cell r="QI40">
            <v>0</v>
          </cell>
          <cell r="QJ40">
            <v>0</v>
          </cell>
          <cell r="QK40">
            <v>0</v>
          </cell>
          <cell r="QL40">
            <v>0</v>
          </cell>
          <cell r="QM40">
            <v>0</v>
          </cell>
          <cell r="QN40">
            <v>0</v>
          </cell>
          <cell r="QO40">
            <v>0</v>
          </cell>
          <cell r="QP40">
            <v>0</v>
          </cell>
          <cell r="QQ40">
            <v>0</v>
          </cell>
          <cell r="QR40">
            <v>8061790.1955642272</v>
          </cell>
          <cell r="QS40">
            <v>115935319.53271906</v>
          </cell>
          <cell r="QT40">
            <v>0</v>
          </cell>
          <cell r="QU40">
            <v>0</v>
          </cell>
          <cell r="QV40">
            <v>0</v>
          </cell>
          <cell r="QW40">
            <v>0</v>
          </cell>
          <cell r="QX40">
            <v>0</v>
          </cell>
          <cell r="QY40">
            <v>0</v>
          </cell>
          <cell r="QZ40">
            <v>0</v>
          </cell>
          <cell r="RA40">
            <v>0</v>
          </cell>
          <cell r="RB40">
            <v>0</v>
          </cell>
          <cell r="RC40">
            <v>0</v>
          </cell>
          <cell r="RD40">
            <v>6229699.6185459802</v>
          </cell>
          <cell r="RE40">
            <v>118798351.12875667</v>
          </cell>
          <cell r="RF40">
            <v>0</v>
          </cell>
          <cell r="RG40">
            <v>0</v>
          </cell>
          <cell r="RH40">
            <v>0</v>
          </cell>
          <cell r="RI40">
            <v>0</v>
          </cell>
          <cell r="RJ40">
            <v>0</v>
          </cell>
          <cell r="RK40">
            <v>0</v>
          </cell>
          <cell r="RL40">
            <v>0</v>
          </cell>
          <cell r="RM40">
            <v>0</v>
          </cell>
          <cell r="RN40">
            <v>0</v>
          </cell>
          <cell r="RO40">
            <v>0</v>
          </cell>
          <cell r="RP40">
            <v>4255695.0221978175</v>
          </cell>
          <cell r="RQ40">
            <v>121732085.50935508</v>
          </cell>
          <cell r="RR40">
            <v>0</v>
          </cell>
          <cell r="RS40">
            <v>0</v>
          </cell>
          <cell r="RT40">
            <v>0</v>
          </cell>
          <cell r="RU40">
            <v>0</v>
          </cell>
          <cell r="RV40">
            <v>0</v>
          </cell>
          <cell r="RW40">
            <v>0</v>
          </cell>
          <cell r="RX40">
            <v>0</v>
          </cell>
          <cell r="RY40">
            <v>0</v>
          </cell>
          <cell r="RZ40">
            <v>0</v>
          </cell>
          <cell r="SA40">
            <v>0</v>
          </cell>
          <cell r="SB40">
            <v>2180394.8740067948</v>
          </cell>
          <cell r="SC40">
            <v>124738268.6851946</v>
          </cell>
          <cell r="SD40">
            <v>0</v>
          </cell>
          <cell r="SE40">
            <v>0</v>
          </cell>
          <cell r="SF40">
            <v>0</v>
          </cell>
          <cell r="SG40">
            <v>0</v>
          </cell>
          <cell r="SH40">
            <v>0</v>
          </cell>
          <cell r="SI40">
            <v>0</v>
          </cell>
          <cell r="SJ40">
            <v>0</v>
          </cell>
          <cell r="SK40">
            <v>0</v>
          </cell>
          <cell r="SL40">
            <v>0</v>
          </cell>
          <cell r="SM40">
            <v>0</v>
          </cell>
          <cell r="SN40">
            <v>0</v>
          </cell>
          <cell r="SO40">
            <v>0</v>
          </cell>
          <cell r="SP40">
            <v>0</v>
          </cell>
          <cell r="SQ40">
            <v>0</v>
          </cell>
          <cell r="SR40">
            <v>0</v>
          </cell>
          <cell r="SS40">
            <v>0</v>
          </cell>
          <cell r="ST40">
            <v>0</v>
          </cell>
          <cell r="SU40">
            <v>0</v>
          </cell>
          <cell r="SV40">
            <v>0</v>
          </cell>
          <cell r="SW40">
            <v>0</v>
          </cell>
          <cell r="SX40">
            <v>0</v>
          </cell>
          <cell r="SY40">
            <v>0</v>
          </cell>
          <cell r="SZ40">
            <v>0</v>
          </cell>
          <cell r="TA40">
            <v>0</v>
          </cell>
          <cell r="TB40">
            <v>0</v>
          </cell>
          <cell r="TC40">
            <v>0</v>
          </cell>
          <cell r="TD40">
            <v>0</v>
          </cell>
          <cell r="TE40">
            <v>0</v>
          </cell>
          <cell r="TF40">
            <v>0</v>
          </cell>
          <cell r="TG40">
            <v>0</v>
          </cell>
          <cell r="TH40">
            <v>0</v>
          </cell>
          <cell r="TI40">
            <v>0</v>
          </cell>
          <cell r="TJ40">
            <v>0</v>
          </cell>
          <cell r="TK40">
            <v>0</v>
          </cell>
          <cell r="TL40">
            <v>0</v>
          </cell>
          <cell r="TM40">
            <v>0</v>
          </cell>
          <cell r="TN40">
            <v>0</v>
          </cell>
          <cell r="TO40">
            <v>0</v>
          </cell>
          <cell r="TP40">
            <v>0</v>
          </cell>
          <cell r="TQ40">
            <v>0</v>
          </cell>
          <cell r="TR40">
            <v>0</v>
          </cell>
          <cell r="TS40">
            <v>0</v>
          </cell>
          <cell r="TT40">
            <v>0</v>
          </cell>
          <cell r="TU40">
            <v>0</v>
          </cell>
          <cell r="TV40">
            <v>0</v>
          </cell>
          <cell r="TW40">
            <v>0</v>
          </cell>
          <cell r="TX40">
            <v>0</v>
          </cell>
          <cell r="TY40">
            <v>0</v>
          </cell>
          <cell r="TZ40">
            <v>0</v>
          </cell>
          <cell r="UA40">
            <v>0</v>
          </cell>
          <cell r="UB40">
            <v>0</v>
          </cell>
          <cell r="UC40">
            <v>0</v>
          </cell>
          <cell r="UD40">
            <v>0</v>
          </cell>
          <cell r="UE40">
            <v>0</v>
          </cell>
          <cell r="UF40">
            <v>0</v>
          </cell>
          <cell r="UG40">
            <v>0</v>
          </cell>
          <cell r="UH40">
            <v>0</v>
          </cell>
          <cell r="UI40">
            <v>0</v>
          </cell>
          <cell r="UJ40">
            <v>0</v>
          </cell>
          <cell r="UK40">
            <v>0</v>
          </cell>
          <cell r="UL40">
            <v>0</v>
          </cell>
          <cell r="UM40">
            <v>0</v>
          </cell>
          <cell r="UN40">
            <v>0</v>
          </cell>
          <cell r="UO40">
            <v>0</v>
          </cell>
          <cell r="UP40">
            <v>0</v>
          </cell>
          <cell r="UQ40">
            <v>0</v>
          </cell>
          <cell r="UR40">
            <v>0</v>
          </cell>
          <cell r="US40">
            <v>0</v>
          </cell>
          <cell r="UT40">
            <v>0</v>
          </cell>
          <cell r="UU40">
            <v>0</v>
          </cell>
          <cell r="UV40">
            <v>0</v>
          </cell>
          <cell r="UW40">
            <v>0</v>
          </cell>
          <cell r="UX40">
            <v>0</v>
          </cell>
          <cell r="UY40">
            <v>0</v>
          </cell>
          <cell r="UZ40">
            <v>0</v>
          </cell>
          <cell r="VA40">
            <v>0</v>
          </cell>
          <cell r="VB40">
            <v>0</v>
          </cell>
          <cell r="VC40">
            <v>0</v>
          </cell>
          <cell r="VD40">
            <v>0</v>
          </cell>
          <cell r="VE40">
            <v>0</v>
          </cell>
          <cell r="VF40">
            <v>0</v>
          </cell>
          <cell r="VG40">
            <v>0</v>
          </cell>
          <cell r="VH40">
            <v>0</v>
          </cell>
          <cell r="VI40">
            <v>0</v>
          </cell>
          <cell r="VJ40">
            <v>0</v>
          </cell>
          <cell r="VK40">
            <v>0</v>
          </cell>
          <cell r="VL40">
            <v>0</v>
          </cell>
          <cell r="VM40">
            <v>0</v>
          </cell>
          <cell r="VN40">
            <v>0</v>
          </cell>
          <cell r="VO40">
            <v>0</v>
          </cell>
          <cell r="VP40">
            <v>0</v>
          </cell>
          <cell r="VQ40">
            <v>0</v>
          </cell>
          <cell r="VR40">
            <v>0</v>
          </cell>
          <cell r="VS40">
            <v>0</v>
          </cell>
          <cell r="VT40">
            <v>0</v>
          </cell>
          <cell r="VU40">
            <v>0</v>
          </cell>
          <cell r="VV40">
            <v>0</v>
          </cell>
          <cell r="VW40">
            <v>0</v>
          </cell>
          <cell r="VX40">
            <v>0</v>
          </cell>
          <cell r="VY40">
            <v>0</v>
          </cell>
          <cell r="VZ40">
            <v>0</v>
          </cell>
          <cell r="WA40">
            <v>0</v>
          </cell>
          <cell r="WB40">
            <v>0</v>
          </cell>
          <cell r="WC40">
            <v>0</v>
          </cell>
          <cell r="WD40">
            <v>0</v>
          </cell>
          <cell r="WE40">
            <v>0</v>
          </cell>
          <cell r="WF40">
            <v>0</v>
          </cell>
          <cell r="WG40">
            <v>0</v>
          </cell>
          <cell r="WH40">
            <v>0</v>
          </cell>
          <cell r="WI40">
            <v>0</v>
          </cell>
          <cell r="WJ40">
            <v>0</v>
          </cell>
          <cell r="WK40">
            <v>0</v>
          </cell>
          <cell r="WL40">
            <v>0</v>
          </cell>
          <cell r="WM40">
            <v>0</v>
          </cell>
          <cell r="WN40">
            <v>0</v>
          </cell>
          <cell r="WO40">
            <v>0</v>
          </cell>
          <cell r="WP40">
            <v>0</v>
          </cell>
          <cell r="WQ40">
            <v>0</v>
          </cell>
          <cell r="WR40">
            <v>0</v>
          </cell>
          <cell r="WS40">
            <v>0</v>
          </cell>
          <cell r="WT40">
            <v>0</v>
          </cell>
          <cell r="WU40">
            <v>0</v>
          </cell>
          <cell r="WV40">
            <v>0</v>
          </cell>
          <cell r="WW40">
            <v>0</v>
          </cell>
          <cell r="WX40">
            <v>0</v>
          </cell>
          <cell r="WY40">
            <v>0</v>
          </cell>
          <cell r="WZ40">
            <v>0</v>
          </cell>
          <cell r="XA40">
            <v>0</v>
          </cell>
          <cell r="XB40">
            <v>0</v>
          </cell>
          <cell r="XC40">
            <v>0</v>
          </cell>
          <cell r="XD40">
            <v>0</v>
          </cell>
          <cell r="XE40">
            <v>0</v>
          </cell>
          <cell r="XF40">
            <v>0</v>
          </cell>
          <cell r="XG40">
            <v>0</v>
          </cell>
          <cell r="XH40">
            <v>0</v>
          </cell>
          <cell r="XI40">
            <v>0</v>
          </cell>
          <cell r="XJ40">
            <v>0</v>
          </cell>
          <cell r="XK40">
            <v>0</v>
          </cell>
          <cell r="XL40">
            <v>0</v>
          </cell>
          <cell r="XM40">
            <v>0</v>
          </cell>
          <cell r="XN40">
            <v>0</v>
          </cell>
          <cell r="XO40">
            <v>0</v>
          </cell>
          <cell r="XP40">
            <v>0</v>
          </cell>
          <cell r="XQ40">
            <v>0</v>
          </cell>
        </row>
        <row r="41">
          <cell r="C41">
            <v>1818.0549155037816</v>
          </cell>
          <cell r="G41" t="str">
            <v>Coparticipación Federal de Impuestos</v>
          </cell>
          <cell r="BN41">
            <v>0</v>
          </cell>
          <cell r="BO41">
            <v>0</v>
          </cell>
          <cell r="BP41">
            <v>0</v>
          </cell>
          <cell r="BQ41">
            <v>0</v>
          </cell>
          <cell r="BR41">
            <v>0</v>
          </cell>
          <cell r="BS41">
            <v>0</v>
          </cell>
          <cell r="BT41">
            <v>27051672.981129084</v>
          </cell>
          <cell r="BU41">
            <v>63549185.048370935</v>
          </cell>
          <cell r="BV41">
            <v>0</v>
          </cell>
          <cell r="BW41">
            <v>0</v>
          </cell>
          <cell r="BX41">
            <v>0</v>
          </cell>
          <cell r="BY41">
            <v>0</v>
          </cell>
          <cell r="BZ41">
            <v>0</v>
          </cell>
          <cell r="CA41">
            <v>0</v>
          </cell>
          <cell r="CB41">
            <v>0</v>
          </cell>
          <cell r="CC41">
            <v>0</v>
          </cell>
          <cell r="CD41">
            <v>0</v>
          </cell>
          <cell r="CE41">
            <v>0</v>
          </cell>
          <cell r="CF41">
            <v>29878748.507266887</v>
          </cell>
          <cell r="CG41">
            <v>72350415</v>
          </cell>
          <cell r="CH41">
            <v>0</v>
          </cell>
          <cell r="CI41">
            <v>0</v>
          </cell>
          <cell r="CJ41">
            <v>0</v>
          </cell>
          <cell r="CK41">
            <v>0</v>
          </cell>
          <cell r="CL41">
            <v>0</v>
          </cell>
          <cell r="CM41">
            <v>0</v>
          </cell>
          <cell r="CN41">
            <v>0</v>
          </cell>
          <cell r="CO41">
            <v>0</v>
          </cell>
          <cell r="CP41">
            <v>0</v>
          </cell>
          <cell r="CQ41">
            <v>0</v>
          </cell>
          <cell r="CR41">
            <v>31981437.512847833</v>
          </cell>
          <cell r="CS41">
            <v>80308960.650000006</v>
          </cell>
          <cell r="CT41">
            <v>0</v>
          </cell>
          <cell r="CU41">
            <v>0</v>
          </cell>
          <cell r="CV41">
            <v>0</v>
          </cell>
          <cell r="CW41">
            <v>0</v>
          </cell>
          <cell r="CX41">
            <v>0</v>
          </cell>
          <cell r="CY41">
            <v>0</v>
          </cell>
          <cell r="CZ41">
            <v>0</v>
          </cell>
          <cell r="DA41">
            <v>0</v>
          </cell>
          <cell r="DB41">
            <v>0</v>
          </cell>
          <cell r="DC41">
            <v>0</v>
          </cell>
          <cell r="DD41">
            <v>33464858.159707829</v>
          </cell>
          <cell r="DE41">
            <v>87264586.49870415</v>
          </cell>
          <cell r="DF41">
            <v>0</v>
          </cell>
          <cell r="DG41">
            <v>0</v>
          </cell>
          <cell r="DH41">
            <v>0</v>
          </cell>
          <cell r="DI41">
            <v>0</v>
          </cell>
          <cell r="DJ41">
            <v>0</v>
          </cell>
          <cell r="DK41">
            <v>0</v>
          </cell>
          <cell r="DL41">
            <v>0</v>
          </cell>
          <cell r="DM41">
            <v>0</v>
          </cell>
          <cell r="DN41">
            <v>0</v>
          </cell>
          <cell r="DO41">
            <v>0</v>
          </cell>
          <cell r="DP41">
            <v>34709872.202442542</v>
          </cell>
          <cell r="DQ41">
            <v>94647057.468384117</v>
          </cell>
          <cell r="DR41">
            <v>0</v>
          </cell>
          <cell r="DS41">
            <v>0</v>
          </cell>
          <cell r="DT41">
            <v>0</v>
          </cell>
          <cell r="DU41">
            <v>0</v>
          </cell>
          <cell r="DV41">
            <v>0</v>
          </cell>
          <cell r="DW41">
            <v>0</v>
          </cell>
          <cell r="DX41">
            <v>0</v>
          </cell>
          <cell r="DY41">
            <v>0</v>
          </cell>
          <cell r="DZ41">
            <v>0</v>
          </cell>
          <cell r="EA41">
            <v>0</v>
          </cell>
          <cell r="EB41">
            <v>36111891.410911463</v>
          </cell>
          <cell r="EC41">
            <v>102010470.7739794</v>
          </cell>
          <cell r="ED41">
            <v>0</v>
          </cell>
          <cell r="EE41">
            <v>0</v>
          </cell>
          <cell r="EF41">
            <v>0</v>
          </cell>
          <cell r="EG41">
            <v>0</v>
          </cell>
          <cell r="EH41">
            <v>0</v>
          </cell>
          <cell r="EI41">
            <v>0</v>
          </cell>
          <cell r="EJ41">
            <v>0</v>
          </cell>
          <cell r="EK41">
            <v>0</v>
          </cell>
          <cell r="EL41">
            <v>0</v>
          </cell>
          <cell r="EM41">
            <v>0</v>
          </cell>
          <cell r="EN41">
            <v>36746689.218847133</v>
          </cell>
          <cell r="EO41">
            <v>108909668.64587173</v>
          </cell>
          <cell r="EP41">
            <v>0</v>
          </cell>
          <cell r="EQ41">
            <v>0</v>
          </cell>
          <cell r="ER41">
            <v>0</v>
          </cell>
          <cell r="ES41">
            <v>0</v>
          </cell>
          <cell r="ET41">
            <v>0</v>
          </cell>
          <cell r="EU41">
            <v>0</v>
          </cell>
          <cell r="EV41">
            <v>0</v>
          </cell>
          <cell r="EW41">
            <v>0</v>
          </cell>
          <cell r="EX41">
            <v>0</v>
          </cell>
          <cell r="EY41">
            <v>0</v>
          </cell>
          <cell r="EZ41">
            <v>36920376.724431999</v>
          </cell>
          <cell r="FA41">
            <v>113770466.76402192</v>
          </cell>
          <cell r="FB41">
            <v>0</v>
          </cell>
          <cell r="FC41">
            <v>0</v>
          </cell>
          <cell r="FD41">
            <v>0</v>
          </cell>
          <cell r="FE41">
            <v>0</v>
          </cell>
          <cell r="FF41">
            <v>0</v>
          </cell>
          <cell r="FG41">
            <v>0</v>
          </cell>
          <cell r="FH41">
            <v>0</v>
          </cell>
          <cell r="FI41">
            <v>0</v>
          </cell>
          <cell r="FJ41">
            <v>0</v>
          </cell>
          <cell r="FK41">
            <v>0</v>
          </cell>
          <cell r="FL41">
            <v>36204549.86538066</v>
          </cell>
          <cell r="FM41">
            <v>117516384.56941707</v>
          </cell>
          <cell r="FN41">
            <v>0</v>
          </cell>
          <cell r="FO41">
            <v>0</v>
          </cell>
          <cell r="FP41">
            <v>0</v>
          </cell>
          <cell r="FQ41">
            <v>0</v>
          </cell>
          <cell r="FR41">
            <v>0</v>
          </cell>
          <cell r="FS41">
            <v>0</v>
          </cell>
          <cell r="FT41">
            <v>0</v>
          </cell>
          <cell r="FU41">
            <v>0</v>
          </cell>
          <cell r="FV41">
            <v>0</v>
          </cell>
          <cell r="FW41">
            <v>0</v>
          </cell>
          <cell r="FX41">
            <v>35788761.228585489</v>
          </cell>
          <cell r="FY41">
            <v>121305132.24982801</v>
          </cell>
          <cell r="FZ41">
            <v>0</v>
          </cell>
          <cell r="GA41">
            <v>0</v>
          </cell>
          <cell r="GB41">
            <v>0</v>
          </cell>
          <cell r="GC41">
            <v>0</v>
          </cell>
          <cell r="GD41">
            <v>0</v>
          </cell>
          <cell r="GE41">
            <v>0</v>
          </cell>
          <cell r="GF41">
            <v>0</v>
          </cell>
          <cell r="GG41">
            <v>0</v>
          </cell>
          <cell r="GH41">
            <v>0</v>
          </cell>
          <cell r="GI41">
            <v>0</v>
          </cell>
          <cell r="GJ41">
            <v>34977872.904616408</v>
          </cell>
          <cell r="GK41">
            <v>124792544.97563004</v>
          </cell>
          <cell r="GL41">
            <v>0</v>
          </cell>
          <cell r="GM41">
            <v>0</v>
          </cell>
          <cell r="GN41">
            <v>0</v>
          </cell>
          <cell r="GO41">
            <v>0</v>
          </cell>
          <cell r="GP41">
            <v>0</v>
          </cell>
          <cell r="GQ41">
            <v>0</v>
          </cell>
          <cell r="GR41">
            <v>0</v>
          </cell>
          <cell r="GS41">
            <v>0</v>
          </cell>
          <cell r="GT41">
            <v>0</v>
          </cell>
          <cell r="GU41">
            <v>0</v>
          </cell>
          <cell r="GV41">
            <v>33853980.47636766</v>
          </cell>
          <cell r="GW41">
            <v>127488469.274211</v>
          </cell>
          <cell r="GX41">
            <v>0</v>
          </cell>
          <cell r="GY41">
            <v>0</v>
          </cell>
          <cell r="GZ41">
            <v>0</v>
          </cell>
          <cell r="HA41">
            <v>0</v>
          </cell>
          <cell r="HB41">
            <v>0</v>
          </cell>
          <cell r="HC41">
            <v>0</v>
          </cell>
          <cell r="HD41">
            <v>0</v>
          </cell>
          <cell r="HE41">
            <v>0</v>
          </cell>
          <cell r="HF41">
            <v>0</v>
          </cell>
          <cell r="HG41">
            <v>0</v>
          </cell>
          <cell r="HH41">
            <v>32549435.50018933</v>
          </cell>
          <cell r="HI41">
            <v>130494123.38278869</v>
          </cell>
          <cell r="HJ41">
            <v>0</v>
          </cell>
          <cell r="HK41">
            <v>0</v>
          </cell>
          <cell r="HL41">
            <v>0</v>
          </cell>
          <cell r="HM41">
            <v>0</v>
          </cell>
          <cell r="HN41">
            <v>0</v>
          </cell>
          <cell r="HO41">
            <v>0</v>
          </cell>
          <cell r="HP41">
            <v>0</v>
          </cell>
          <cell r="HQ41">
            <v>0</v>
          </cell>
          <cell r="HR41">
            <v>0</v>
          </cell>
          <cell r="HS41">
            <v>0</v>
          </cell>
          <cell r="HT41">
            <v>31565156.892231483</v>
          </cell>
          <cell r="HU41">
            <v>133716685.75504933</v>
          </cell>
          <cell r="HV41">
            <v>0</v>
          </cell>
          <cell r="HW41">
            <v>0</v>
          </cell>
          <cell r="HX41">
            <v>0</v>
          </cell>
          <cell r="HY41">
            <v>0</v>
          </cell>
          <cell r="HZ41">
            <v>0</v>
          </cell>
          <cell r="IA41">
            <v>0</v>
          </cell>
          <cell r="IB41">
            <v>0</v>
          </cell>
          <cell r="IC41">
            <v>0</v>
          </cell>
          <cell r="ID41">
            <v>0</v>
          </cell>
          <cell r="IE41">
            <v>0</v>
          </cell>
          <cell r="IF41">
            <v>30158920.882393006</v>
          </cell>
          <cell r="IG41">
            <v>137018829.55192822</v>
          </cell>
          <cell r="IH41">
            <v>0</v>
          </cell>
          <cell r="II41">
            <v>0</v>
          </cell>
          <cell r="IJ41">
            <v>0</v>
          </cell>
          <cell r="IK41">
            <v>0</v>
          </cell>
          <cell r="IL41">
            <v>0</v>
          </cell>
          <cell r="IM41">
            <v>0</v>
          </cell>
          <cell r="IN41">
            <v>0</v>
          </cell>
          <cell r="IO41">
            <v>0</v>
          </cell>
          <cell r="IP41">
            <v>0</v>
          </cell>
          <cell r="IQ41">
            <v>0</v>
          </cell>
          <cell r="IR41">
            <v>29003581.824533209</v>
          </cell>
          <cell r="IS41">
            <v>140402520.04280189</v>
          </cell>
          <cell r="IT41">
            <v>0</v>
          </cell>
          <cell r="IU41">
            <v>0</v>
          </cell>
          <cell r="IV41">
            <v>0</v>
          </cell>
          <cell r="IW41">
            <v>0</v>
          </cell>
          <cell r="IX41">
            <v>0</v>
          </cell>
          <cell r="IY41">
            <v>0</v>
          </cell>
          <cell r="IZ41">
            <v>0</v>
          </cell>
          <cell r="JA41">
            <v>0</v>
          </cell>
          <cell r="JB41">
            <v>0</v>
          </cell>
          <cell r="JC41">
            <v>0</v>
          </cell>
          <cell r="JD41">
            <v>27447981.214066569</v>
          </cell>
          <cell r="JE41">
            <v>143869771.02952471</v>
          </cell>
          <cell r="JF41">
            <v>0</v>
          </cell>
          <cell r="JG41">
            <v>0</v>
          </cell>
          <cell r="JH41">
            <v>0</v>
          </cell>
          <cell r="JI41">
            <v>0</v>
          </cell>
          <cell r="JJ41">
            <v>0</v>
          </cell>
          <cell r="JK41">
            <v>0</v>
          </cell>
          <cell r="JL41">
            <v>0</v>
          </cell>
          <cell r="JM41">
            <v>0</v>
          </cell>
          <cell r="JN41">
            <v>0</v>
          </cell>
          <cell r="JO41">
            <v>0</v>
          </cell>
          <cell r="JP41">
            <v>26106936.357834529</v>
          </cell>
          <cell r="JQ41">
            <v>147422646.04494208</v>
          </cell>
          <cell r="JR41">
            <v>0</v>
          </cell>
          <cell r="JS41">
            <v>0</v>
          </cell>
          <cell r="JT41">
            <v>0</v>
          </cell>
          <cell r="JU41">
            <v>0</v>
          </cell>
          <cell r="JV41">
            <v>0</v>
          </cell>
          <cell r="JW41">
            <v>0</v>
          </cell>
          <cell r="JX41">
            <v>0</v>
          </cell>
          <cell r="JY41">
            <v>0</v>
          </cell>
          <cell r="JZ41">
            <v>0</v>
          </cell>
          <cell r="KA41">
            <v>0</v>
          </cell>
          <cell r="KB41">
            <v>24524564.289210849</v>
          </cell>
          <cell r="KC41">
            <v>151063259.58100104</v>
          </cell>
          <cell r="KD41">
            <v>0</v>
          </cell>
          <cell r="KE41">
            <v>0</v>
          </cell>
          <cell r="KF41">
            <v>0</v>
          </cell>
          <cell r="KG41">
            <v>0</v>
          </cell>
          <cell r="KH41">
            <v>0</v>
          </cell>
          <cell r="KI41">
            <v>0</v>
          </cell>
          <cell r="KJ41">
            <v>0</v>
          </cell>
          <cell r="KK41">
            <v>0</v>
          </cell>
          <cell r="KL41">
            <v>0</v>
          </cell>
          <cell r="KM41">
            <v>0</v>
          </cell>
          <cell r="KN41">
            <v>22848117.389904648</v>
          </cell>
          <cell r="KO41">
            <v>154793778.34718928</v>
          </cell>
          <cell r="KP41">
            <v>0</v>
          </cell>
          <cell r="KQ41">
            <v>0</v>
          </cell>
          <cell r="KR41">
            <v>0</v>
          </cell>
          <cell r="KS41">
            <v>0</v>
          </cell>
          <cell r="KT41">
            <v>0</v>
          </cell>
          <cell r="KU41">
            <v>0</v>
          </cell>
          <cell r="KV41">
            <v>0</v>
          </cell>
          <cell r="KW41">
            <v>0</v>
          </cell>
          <cell r="KX41">
            <v>0</v>
          </cell>
          <cell r="KY41">
            <v>0</v>
          </cell>
          <cell r="KZ41">
            <v>20958756.292564753</v>
          </cell>
          <cell r="LA41">
            <v>158616422.56005117</v>
          </cell>
          <cell r="LB41">
            <v>0</v>
          </cell>
          <cell r="LC41">
            <v>0</v>
          </cell>
          <cell r="LD41">
            <v>0</v>
          </cell>
          <cell r="LE41">
            <v>0</v>
          </cell>
          <cell r="LF41">
            <v>0</v>
          </cell>
          <cell r="LG41">
            <v>0</v>
          </cell>
          <cell r="LH41">
            <v>0</v>
          </cell>
          <cell r="LI41">
            <v>0</v>
          </cell>
          <cell r="LJ41">
            <v>0</v>
          </cell>
          <cell r="LK41">
            <v>0</v>
          </cell>
          <cell r="LL41">
            <v>19198149.184287183</v>
          </cell>
          <cell r="LM41">
            <v>162533467.26454884</v>
          </cell>
          <cell r="LN41">
            <v>0</v>
          </cell>
          <cell r="LO41">
            <v>0</v>
          </cell>
          <cell r="LP41">
            <v>0</v>
          </cell>
          <cell r="LQ41">
            <v>0</v>
          </cell>
          <cell r="LR41">
            <v>0</v>
          </cell>
          <cell r="LS41">
            <v>0</v>
          </cell>
          <cell r="LT41">
            <v>0</v>
          </cell>
          <cell r="LU41">
            <v>0</v>
          </cell>
          <cell r="LV41">
            <v>0</v>
          </cell>
          <cell r="LW41">
            <v>0</v>
          </cell>
          <cell r="LX41">
            <v>17122806.534322578</v>
          </cell>
          <cell r="LY41">
            <v>166547243.68805385</v>
          </cell>
          <cell r="LZ41">
            <v>0</v>
          </cell>
          <cell r="MA41">
            <v>0</v>
          </cell>
          <cell r="MB41">
            <v>0</v>
          </cell>
          <cell r="MC41">
            <v>0</v>
          </cell>
          <cell r="MD41">
            <v>0</v>
          </cell>
          <cell r="ME41">
            <v>0</v>
          </cell>
          <cell r="MF41">
            <v>0</v>
          </cell>
          <cell r="MG41">
            <v>0</v>
          </cell>
          <cell r="MH41">
            <v>0</v>
          </cell>
          <cell r="MI41">
            <v>0</v>
          </cell>
          <cell r="MJ41">
            <v>15126063.864633201</v>
          </cell>
          <cell r="MK41">
            <v>170660140.62777635</v>
          </cell>
          <cell r="ML41">
            <v>0</v>
          </cell>
          <cell r="MM41">
            <v>0</v>
          </cell>
          <cell r="MN41">
            <v>0</v>
          </cell>
          <cell r="MO41">
            <v>0</v>
          </cell>
          <cell r="MP41">
            <v>0</v>
          </cell>
          <cell r="MQ41">
            <v>0</v>
          </cell>
          <cell r="MR41">
            <v>0</v>
          </cell>
          <cell r="MS41">
            <v>0</v>
          </cell>
          <cell r="MT41">
            <v>0</v>
          </cell>
          <cell r="MU41">
            <v>0</v>
          </cell>
          <cell r="MV41">
            <v>12850864.909524763</v>
          </cell>
          <cell r="MW41">
            <v>174874605.87245664</v>
          </cell>
          <cell r="MX41">
            <v>0</v>
          </cell>
          <cell r="MY41">
            <v>0</v>
          </cell>
          <cell r="MZ41">
            <v>0</v>
          </cell>
          <cell r="NA41">
            <v>0</v>
          </cell>
          <cell r="NB41">
            <v>0</v>
          </cell>
          <cell r="NC41">
            <v>0</v>
          </cell>
          <cell r="ND41">
            <v>0</v>
          </cell>
          <cell r="NE41">
            <v>0</v>
          </cell>
          <cell r="NF41">
            <v>0</v>
          </cell>
          <cell r="NG41">
            <v>0</v>
          </cell>
          <cell r="NH41">
            <v>10598774.640053106</v>
          </cell>
          <cell r="NI41">
            <v>179193147.65916532</v>
          </cell>
          <cell r="NJ41">
            <v>0</v>
          </cell>
          <cell r="NK41">
            <v>0</v>
          </cell>
          <cell r="NL41">
            <v>0</v>
          </cell>
          <cell r="NM41">
            <v>0</v>
          </cell>
          <cell r="NN41">
            <v>0</v>
          </cell>
          <cell r="NO41">
            <v>0</v>
          </cell>
          <cell r="NP41">
            <v>0</v>
          </cell>
          <cell r="NQ41">
            <v>0</v>
          </cell>
          <cell r="NR41">
            <v>0</v>
          </cell>
          <cell r="NS41">
            <v>0</v>
          </cell>
          <cell r="NT41">
            <v>8153476.6229768069</v>
          </cell>
          <cell r="NU41">
            <v>183618336.16607961</v>
          </cell>
          <cell r="NV41">
            <v>0</v>
          </cell>
          <cell r="NW41">
            <v>0</v>
          </cell>
          <cell r="NX41">
            <v>0</v>
          </cell>
          <cell r="NY41">
            <v>0</v>
          </cell>
          <cell r="NZ41">
            <v>0</v>
          </cell>
          <cell r="OA41">
            <v>0</v>
          </cell>
          <cell r="OB41">
            <v>0</v>
          </cell>
          <cell r="OC41">
            <v>0</v>
          </cell>
          <cell r="OD41">
            <v>0</v>
          </cell>
          <cell r="OE41">
            <v>0</v>
          </cell>
          <cell r="OF41">
            <v>5580941.3333534077</v>
          </cell>
          <cell r="OG41">
            <v>188152805.04212371</v>
          </cell>
          <cell r="OH41">
            <v>0</v>
          </cell>
          <cell r="OI41">
            <v>0</v>
          </cell>
          <cell r="OJ41">
            <v>0</v>
          </cell>
          <cell r="OK41">
            <v>0</v>
          </cell>
          <cell r="OL41">
            <v>0</v>
          </cell>
          <cell r="OM41">
            <v>0</v>
          </cell>
          <cell r="ON41">
            <v>0</v>
          </cell>
          <cell r="OO41">
            <v>0</v>
          </cell>
          <cell r="OP41">
            <v>0</v>
          </cell>
          <cell r="OQ41">
            <v>0</v>
          </cell>
          <cell r="OR41">
            <v>2860657.8596627917</v>
          </cell>
          <cell r="OS41">
            <v>192799252.97438374</v>
          </cell>
          <cell r="OT41">
            <v>0</v>
          </cell>
          <cell r="OU41">
            <v>0</v>
          </cell>
          <cell r="OV41">
            <v>0</v>
          </cell>
          <cell r="OW41">
            <v>0</v>
          </cell>
          <cell r="OX41">
            <v>0</v>
          </cell>
          <cell r="OY41">
            <v>0</v>
          </cell>
          <cell r="OZ41">
            <v>0</v>
          </cell>
          <cell r="PA41">
            <v>0</v>
          </cell>
          <cell r="PB41">
            <v>0</v>
          </cell>
          <cell r="PC41">
            <v>0</v>
          </cell>
          <cell r="PD41">
            <v>0</v>
          </cell>
          <cell r="PE41">
            <v>0</v>
          </cell>
          <cell r="PF41">
            <v>0</v>
          </cell>
          <cell r="PG41">
            <v>0</v>
          </cell>
          <cell r="PH41">
            <v>0</v>
          </cell>
          <cell r="PI41">
            <v>0</v>
          </cell>
          <cell r="PJ41">
            <v>0</v>
          </cell>
          <cell r="PK41">
            <v>0</v>
          </cell>
          <cell r="PL41">
            <v>0</v>
          </cell>
          <cell r="PM41">
            <v>0</v>
          </cell>
          <cell r="PN41">
            <v>0</v>
          </cell>
          <cell r="PO41">
            <v>0</v>
          </cell>
          <cell r="PP41">
            <v>0</v>
          </cell>
          <cell r="PQ41">
            <v>0</v>
          </cell>
          <cell r="PR41">
            <v>0</v>
          </cell>
          <cell r="PS41">
            <v>0</v>
          </cell>
          <cell r="PT41">
            <v>0</v>
          </cell>
          <cell r="PU41">
            <v>0</v>
          </cell>
          <cell r="PV41">
            <v>0</v>
          </cell>
          <cell r="PW41">
            <v>0</v>
          </cell>
          <cell r="PX41">
            <v>0</v>
          </cell>
          <cell r="PY41">
            <v>0</v>
          </cell>
          <cell r="PZ41">
            <v>0</v>
          </cell>
          <cell r="QA41">
            <v>0</v>
          </cell>
          <cell r="QB41">
            <v>0</v>
          </cell>
          <cell r="QC41">
            <v>0</v>
          </cell>
          <cell r="QD41">
            <v>0</v>
          </cell>
          <cell r="QE41">
            <v>0</v>
          </cell>
          <cell r="QF41">
            <v>0</v>
          </cell>
          <cell r="QG41">
            <v>0</v>
          </cell>
          <cell r="QH41">
            <v>0</v>
          </cell>
          <cell r="QI41">
            <v>0</v>
          </cell>
          <cell r="QJ41">
            <v>0</v>
          </cell>
          <cell r="QK41">
            <v>0</v>
          </cell>
          <cell r="QL41">
            <v>0</v>
          </cell>
          <cell r="QM41">
            <v>0</v>
          </cell>
          <cell r="QN41">
            <v>0</v>
          </cell>
          <cell r="QO41">
            <v>0</v>
          </cell>
          <cell r="QP41">
            <v>0</v>
          </cell>
          <cell r="QQ41">
            <v>0</v>
          </cell>
          <cell r="QR41">
            <v>0</v>
          </cell>
          <cell r="QS41">
            <v>0</v>
          </cell>
          <cell r="QT41">
            <v>0</v>
          </cell>
          <cell r="QU41">
            <v>0</v>
          </cell>
          <cell r="QV41">
            <v>0</v>
          </cell>
          <cell r="QW41">
            <v>0</v>
          </cell>
          <cell r="QX41">
            <v>0</v>
          </cell>
          <cell r="QY41">
            <v>0</v>
          </cell>
          <cell r="QZ41">
            <v>0</v>
          </cell>
          <cell r="RA41">
            <v>0</v>
          </cell>
          <cell r="RB41">
            <v>0</v>
          </cell>
          <cell r="RC41">
            <v>0</v>
          </cell>
          <cell r="RD41">
            <v>0</v>
          </cell>
          <cell r="RE41">
            <v>0</v>
          </cell>
          <cell r="RF41">
            <v>0</v>
          </cell>
          <cell r="RG41">
            <v>0</v>
          </cell>
          <cell r="RH41">
            <v>0</v>
          </cell>
          <cell r="RI41">
            <v>0</v>
          </cell>
          <cell r="RJ41">
            <v>0</v>
          </cell>
          <cell r="RK41">
            <v>0</v>
          </cell>
          <cell r="RL41">
            <v>0</v>
          </cell>
          <cell r="RM41">
            <v>0</v>
          </cell>
          <cell r="RN41">
            <v>0</v>
          </cell>
          <cell r="RO41">
            <v>0</v>
          </cell>
          <cell r="RP41">
            <v>0</v>
          </cell>
          <cell r="RQ41">
            <v>0</v>
          </cell>
          <cell r="RR41">
            <v>0</v>
          </cell>
          <cell r="RS41">
            <v>0</v>
          </cell>
          <cell r="RT41">
            <v>0</v>
          </cell>
          <cell r="RU41">
            <v>0</v>
          </cell>
          <cell r="RV41">
            <v>0</v>
          </cell>
          <cell r="RW41">
            <v>0</v>
          </cell>
          <cell r="RX41">
            <v>0</v>
          </cell>
          <cell r="RY41">
            <v>0</v>
          </cell>
          <cell r="RZ41">
            <v>0</v>
          </cell>
          <cell r="SA41">
            <v>0</v>
          </cell>
          <cell r="SB41">
            <v>0</v>
          </cell>
          <cell r="SC41">
            <v>0</v>
          </cell>
          <cell r="SD41">
            <v>0</v>
          </cell>
          <cell r="SE41">
            <v>0</v>
          </cell>
          <cell r="SF41">
            <v>0</v>
          </cell>
          <cell r="SG41">
            <v>0</v>
          </cell>
          <cell r="SH41">
            <v>0</v>
          </cell>
          <cell r="SI41">
            <v>0</v>
          </cell>
          <cell r="SJ41">
            <v>0</v>
          </cell>
          <cell r="SK41">
            <v>0</v>
          </cell>
          <cell r="SL41">
            <v>0</v>
          </cell>
          <cell r="SM41">
            <v>0</v>
          </cell>
          <cell r="SN41">
            <v>0</v>
          </cell>
          <cell r="SO41">
            <v>0</v>
          </cell>
          <cell r="SP41">
            <v>0</v>
          </cell>
          <cell r="SQ41">
            <v>0</v>
          </cell>
          <cell r="SR41">
            <v>0</v>
          </cell>
          <cell r="SS41">
            <v>0</v>
          </cell>
          <cell r="ST41">
            <v>0</v>
          </cell>
          <cell r="SU41">
            <v>0</v>
          </cell>
          <cell r="SV41">
            <v>0</v>
          </cell>
          <cell r="SW41">
            <v>0</v>
          </cell>
          <cell r="SX41">
            <v>0</v>
          </cell>
          <cell r="SY41">
            <v>0</v>
          </cell>
          <cell r="SZ41">
            <v>0</v>
          </cell>
          <cell r="TA41">
            <v>0</v>
          </cell>
          <cell r="TB41">
            <v>0</v>
          </cell>
          <cell r="TC41">
            <v>0</v>
          </cell>
          <cell r="TD41">
            <v>0</v>
          </cell>
          <cell r="TE41">
            <v>0</v>
          </cell>
          <cell r="TF41">
            <v>0</v>
          </cell>
          <cell r="TG41">
            <v>0</v>
          </cell>
          <cell r="TH41">
            <v>0</v>
          </cell>
          <cell r="TI41">
            <v>0</v>
          </cell>
          <cell r="TJ41">
            <v>0</v>
          </cell>
          <cell r="TK41">
            <v>0</v>
          </cell>
          <cell r="TL41">
            <v>0</v>
          </cell>
          <cell r="TM41">
            <v>0</v>
          </cell>
          <cell r="TN41">
            <v>0</v>
          </cell>
          <cell r="TO41">
            <v>0</v>
          </cell>
          <cell r="TP41">
            <v>0</v>
          </cell>
          <cell r="TQ41">
            <v>0</v>
          </cell>
          <cell r="TR41">
            <v>0</v>
          </cell>
          <cell r="TS41">
            <v>0</v>
          </cell>
          <cell r="TT41">
            <v>0</v>
          </cell>
          <cell r="TU41">
            <v>0</v>
          </cell>
          <cell r="TV41">
            <v>0</v>
          </cell>
          <cell r="TW41">
            <v>0</v>
          </cell>
          <cell r="TX41">
            <v>0</v>
          </cell>
          <cell r="TY41">
            <v>0</v>
          </cell>
          <cell r="TZ41">
            <v>0</v>
          </cell>
          <cell r="UA41">
            <v>0</v>
          </cell>
          <cell r="UB41">
            <v>0</v>
          </cell>
          <cell r="UC41">
            <v>0</v>
          </cell>
          <cell r="UD41">
            <v>0</v>
          </cell>
          <cell r="UE41">
            <v>0</v>
          </cell>
          <cell r="UF41">
            <v>0</v>
          </cell>
          <cell r="UG41">
            <v>0</v>
          </cell>
          <cell r="UH41">
            <v>0</v>
          </cell>
          <cell r="UI41">
            <v>0</v>
          </cell>
          <cell r="UJ41">
            <v>0</v>
          </cell>
          <cell r="UK41">
            <v>0</v>
          </cell>
          <cell r="UL41">
            <v>0</v>
          </cell>
          <cell r="UM41">
            <v>0</v>
          </cell>
          <cell r="UN41">
            <v>0</v>
          </cell>
          <cell r="UO41">
            <v>0</v>
          </cell>
          <cell r="UP41">
            <v>0</v>
          </cell>
          <cell r="UQ41">
            <v>0</v>
          </cell>
          <cell r="UR41">
            <v>0</v>
          </cell>
          <cell r="US41">
            <v>0</v>
          </cell>
          <cell r="UT41">
            <v>0</v>
          </cell>
          <cell r="UU41">
            <v>0</v>
          </cell>
          <cell r="UV41">
            <v>0</v>
          </cell>
          <cell r="UW41">
            <v>0</v>
          </cell>
          <cell r="UX41">
            <v>0</v>
          </cell>
          <cell r="UY41">
            <v>0</v>
          </cell>
          <cell r="UZ41">
            <v>0</v>
          </cell>
          <cell r="VA41">
            <v>0</v>
          </cell>
          <cell r="VB41">
            <v>0</v>
          </cell>
          <cell r="VC41">
            <v>0</v>
          </cell>
          <cell r="VD41">
            <v>0</v>
          </cell>
          <cell r="VE41">
            <v>0</v>
          </cell>
          <cell r="VF41">
            <v>0</v>
          </cell>
          <cell r="VG41">
            <v>0</v>
          </cell>
          <cell r="VH41">
            <v>0</v>
          </cell>
          <cell r="VI41">
            <v>0</v>
          </cell>
          <cell r="VJ41">
            <v>0</v>
          </cell>
          <cell r="VK41">
            <v>0</v>
          </cell>
          <cell r="VL41">
            <v>0</v>
          </cell>
          <cell r="VM41">
            <v>0</v>
          </cell>
          <cell r="VN41">
            <v>0</v>
          </cell>
          <cell r="VO41">
            <v>0</v>
          </cell>
          <cell r="VP41">
            <v>0</v>
          </cell>
          <cell r="VQ41">
            <v>0</v>
          </cell>
          <cell r="VR41">
            <v>0</v>
          </cell>
          <cell r="VS41">
            <v>0</v>
          </cell>
          <cell r="VT41">
            <v>0</v>
          </cell>
          <cell r="VU41">
            <v>0</v>
          </cell>
          <cell r="VV41">
            <v>0</v>
          </cell>
          <cell r="VW41">
            <v>0</v>
          </cell>
          <cell r="VX41">
            <v>0</v>
          </cell>
          <cell r="VY41">
            <v>0</v>
          </cell>
          <cell r="VZ41">
            <v>0</v>
          </cell>
          <cell r="WA41">
            <v>0</v>
          </cell>
          <cell r="WB41">
            <v>0</v>
          </cell>
          <cell r="WC41">
            <v>0</v>
          </cell>
          <cell r="WD41">
            <v>0</v>
          </cell>
          <cell r="WE41">
            <v>0</v>
          </cell>
          <cell r="WF41">
            <v>0</v>
          </cell>
          <cell r="WG41">
            <v>0</v>
          </cell>
          <cell r="WH41">
            <v>0</v>
          </cell>
          <cell r="WI41">
            <v>0</v>
          </cell>
          <cell r="WJ41">
            <v>0</v>
          </cell>
          <cell r="WK41">
            <v>0</v>
          </cell>
          <cell r="WL41">
            <v>0</v>
          </cell>
          <cell r="WM41">
            <v>0</v>
          </cell>
          <cell r="WN41">
            <v>0</v>
          </cell>
          <cell r="WO41">
            <v>0</v>
          </cell>
          <cell r="WP41">
            <v>0</v>
          </cell>
          <cell r="WQ41">
            <v>0</v>
          </cell>
          <cell r="WR41">
            <v>0</v>
          </cell>
          <cell r="WS41">
            <v>0</v>
          </cell>
          <cell r="WT41">
            <v>0</v>
          </cell>
          <cell r="WU41">
            <v>0</v>
          </cell>
          <cell r="WV41">
            <v>0</v>
          </cell>
          <cell r="WW41">
            <v>0</v>
          </cell>
          <cell r="WX41">
            <v>0</v>
          </cell>
          <cell r="WY41">
            <v>0</v>
          </cell>
          <cell r="WZ41">
            <v>0</v>
          </cell>
          <cell r="XA41">
            <v>0</v>
          </cell>
          <cell r="XB41">
            <v>0</v>
          </cell>
          <cell r="XC41">
            <v>0</v>
          </cell>
          <cell r="XD41">
            <v>0</v>
          </cell>
          <cell r="XE41">
            <v>0</v>
          </cell>
          <cell r="XF41">
            <v>0</v>
          </cell>
          <cell r="XG41">
            <v>0</v>
          </cell>
          <cell r="XH41">
            <v>0</v>
          </cell>
          <cell r="XI41">
            <v>0</v>
          </cell>
          <cell r="XJ41">
            <v>0</v>
          </cell>
          <cell r="XK41">
            <v>0</v>
          </cell>
          <cell r="XL41">
            <v>0</v>
          </cell>
          <cell r="XM41">
            <v>0</v>
          </cell>
          <cell r="XN41">
            <v>0</v>
          </cell>
          <cell r="XO41">
            <v>0</v>
          </cell>
          <cell r="XP41">
            <v>0</v>
          </cell>
          <cell r="XQ41">
            <v>0</v>
          </cell>
        </row>
        <row r="42">
          <cell r="C42">
            <v>1372.5769232711987</v>
          </cell>
          <cell r="G42" t="str">
            <v>Coparticipación Federal de Impuestos</v>
          </cell>
          <cell r="BN42">
            <v>0</v>
          </cell>
          <cell r="BO42">
            <v>0</v>
          </cell>
          <cell r="BP42">
            <v>24144531.686868895</v>
          </cell>
          <cell r="BQ42">
            <v>100605202.78298023</v>
          </cell>
          <cell r="BR42">
            <v>0</v>
          </cell>
          <cell r="BS42">
            <v>0</v>
          </cell>
          <cell r="BT42">
            <v>0</v>
          </cell>
          <cell r="BU42">
            <v>0</v>
          </cell>
          <cell r="BV42">
            <v>0</v>
          </cell>
          <cell r="BW42">
            <v>0</v>
          </cell>
          <cell r="BX42">
            <v>0</v>
          </cell>
          <cell r="BY42">
            <v>0</v>
          </cell>
          <cell r="BZ42">
            <v>0</v>
          </cell>
          <cell r="CA42">
            <v>0</v>
          </cell>
          <cell r="CB42">
            <v>34768610.710717984</v>
          </cell>
          <cell r="CC42">
            <v>116899436.64000002</v>
          </cell>
          <cell r="CD42">
            <v>0</v>
          </cell>
          <cell r="CE42">
            <v>0</v>
          </cell>
          <cell r="CF42">
            <v>0</v>
          </cell>
          <cell r="CG42">
            <v>0</v>
          </cell>
          <cell r="CH42">
            <v>0</v>
          </cell>
          <cell r="CI42">
            <v>0</v>
          </cell>
          <cell r="CJ42">
            <v>0</v>
          </cell>
          <cell r="CK42">
            <v>0</v>
          </cell>
          <cell r="CL42">
            <v>0</v>
          </cell>
          <cell r="CM42">
            <v>0</v>
          </cell>
          <cell r="CN42">
            <v>36162198.139540136</v>
          </cell>
          <cell r="CO42">
            <v>129569493.3167906</v>
          </cell>
          <cell r="CP42">
            <v>0</v>
          </cell>
          <cell r="CQ42">
            <v>0</v>
          </cell>
          <cell r="CR42">
            <v>0</v>
          </cell>
          <cell r="CS42">
            <v>0</v>
          </cell>
          <cell r="CT42">
            <v>0</v>
          </cell>
          <cell r="CU42">
            <v>0</v>
          </cell>
          <cell r="CV42">
            <v>0</v>
          </cell>
          <cell r="CW42">
            <v>0</v>
          </cell>
          <cell r="CX42">
            <v>0</v>
          </cell>
          <cell r="CY42">
            <v>0</v>
          </cell>
          <cell r="CZ42">
            <v>36151854.639723331</v>
          </cell>
          <cell r="DA42">
            <v>142860944.53183508</v>
          </cell>
          <cell r="DB42">
            <v>0</v>
          </cell>
          <cell r="DC42">
            <v>0</v>
          </cell>
          <cell r="DD42">
            <v>0</v>
          </cell>
          <cell r="DE42">
            <v>0</v>
          </cell>
          <cell r="DF42">
            <v>0</v>
          </cell>
          <cell r="DG42">
            <v>0</v>
          </cell>
          <cell r="DH42">
            <v>0</v>
          </cell>
          <cell r="DI42">
            <v>0</v>
          </cell>
          <cell r="DJ42">
            <v>0</v>
          </cell>
          <cell r="DK42">
            <v>0</v>
          </cell>
          <cell r="DL42">
            <v>36084123.184105545</v>
          </cell>
          <cell r="DM42">
            <v>155147700.12321985</v>
          </cell>
          <cell r="DN42">
            <v>0</v>
          </cell>
          <cell r="DO42">
            <v>0</v>
          </cell>
          <cell r="DP42">
            <v>0</v>
          </cell>
          <cell r="DQ42">
            <v>0</v>
          </cell>
          <cell r="DR42">
            <v>0</v>
          </cell>
          <cell r="DS42">
            <v>0</v>
          </cell>
          <cell r="DT42">
            <v>0</v>
          </cell>
          <cell r="DU42">
            <v>0</v>
          </cell>
          <cell r="DV42">
            <v>0</v>
          </cell>
          <cell r="DW42">
            <v>0</v>
          </cell>
          <cell r="DX42">
            <v>34504346.304289483</v>
          </cell>
          <cell r="DY42">
            <v>167571334.45696023</v>
          </cell>
          <cell r="DZ42">
            <v>0</v>
          </cell>
          <cell r="EA42">
            <v>0</v>
          </cell>
          <cell r="EB42">
            <v>0</v>
          </cell>
          <cell r="EC42">
            <v>0</v>
          </cell>
          <cell r="ED42">
            <v>0</v>
          </cell>
          <cell r="EE42">
            <v>0</v>
          </cell>
          <cell r="EF42">
            <v>0</v>
          </cell>
          <cell r="EG42">
            <v>0</v>
          </cell>
          <cell r="EH42">
            <v>0</v>
          </cell>
          <cell r="EI42">
            <v>0</v>
          </cell>
          <cell r="EJ42">
            <v>33449896.088576656</v>
          </cell>
          <cell r="EK42">
            <v>179776934.92161363</v>
          </cell>
          <cell r="EL42">
            <v>0</v>
          </cell>
          <cell r="EM42">
            <v>0</v>
          </cell>
          <cell r="EN42">
            <v>0</v>
          </cell>
          <cell r="EO42">
            <v>0</v>
          </cell>
          <cell r="EP42">
            <v>0</v>
          </cell>
          <cell r="EQ42">
            <v>0</v>
          </cell>
          <cell r="ER42">
            <v>0</v>
          </cell>
          <cell r="ES42">
            <v>0</v>
          </cell>
          <cell r="ET42">
            <v>0</v>
          </cell>
          <cell r="EU42">
            <v>0</v>
          </cell>
          <cell r="EV42">
            <v>30287538.351190921</v>
          </cell>
          <cell r="EW42">
            <v>189118655.29340667</v>
          </cell>
          <cell r="EX42">
            <v>0</v>
          </cell>
          <cell r="EY42">
            <v>0</v>
          </cell>
          <cell r="EZ42">
            <v>0</v>
          </cell>
          <cell r="FA42">
            <v>0</v>
          </cell>
          <cell r="FB42">
            <v>0</v>
          </cell>
          <cell r="FC42">
            <v>0</v>
          </cell>
          <cell r="FD42">
            <v>0</v>
          </cell>
          <cell r="FE42">
            <v>0</v>
          </cell>
          <cell r="FF42">
            <v>0</v>
          </cell>
          <cell r="FG42">
            <v>0</v>
          </cell>
          <cell r="FH42">
            <v>27303711.039086584</v>
          </cell>
          <cell r="FI42">
            <v>195658903.38004681</v>
          </cell>
          <cell r="FJ42">
            <v>0</v>
          </cell>
          <cell r="FK42">
            <v>0</v>
          </cell>
          <cell r="FL42">
            <v>0</v>
          </cell>
          <cell r="FM42">
            <v>0</v>
          </cell>
          <cell r="FN42">
            <v>0</v>
          </cell>
          <cell r="FO42">
            <v>0</v>
          </cell>
          <cell r="FP42">
            <v>0</v>
          </cell>
          <cell r="FQ42">
            <v>0</v>
          </cell>
          <cell r="FR42">
            <v>0</v>
          </cell>
          <cell r="FS42">
            <v>0</v>
          </cell>
          <cell r="FT42">
            <v>23112104.226419751</v>
          </cell>
          <cell r="FU42">
            <v>202040259.69986904</v>
          </cell>
          <cell r="FV42">
            <v>0</v>
          </cell>
          <cell r="FW42">
            <v>0</v>
          </cell>
          <cell r="FX42">
            <v>0</v>
          </cell>
          <cell r="FY42">
            <v>0</v>
          </cell>
          <cell r="FZ42">
            <v>0</v>
          </cell>
          <cell r="GA42">
            <v>0</v>
          </cell>
          <cell r="GB42">
            <v>0</v>
          </cell>
          <cell r="GC42">
            <v>0</v>
          </cell>
          <cell r="GD42">
            <v>0</v>
          </cell>
          <cell r="GE42">
            <v>0</v>
          </cell>
          <cell r="GF42">
            <v>19376587.70274638</v>
          </cell>
          <cell r="GG42">
            <v>208279484.83347067</v>
          </cell>
          <cell r="GH42">
            <v>0</v>
          </cell>
          <cell r="GI42">
            <v>0</v>
          </cell>
          <cell r="GJ42">
            <v>0</v>
          </cell>
          <cell r="GK42">
            <v>0</v>
          </cell>
          <cell r="GL42">
            <v>0</v>
          </cell>
          <cell r="GM42">
            <v>0</v>
          </cell>
          <cell r="GN42">
            <v>0</v>
          </cell>
          <cell r="GO42">
            <v>0</v>
          </cell>
          <cell r="GP42">
            <v>0</v>
          </cell>
          <cell r="GQ42">
            <v>0</v>
          </cell>
          <cell r="GR42">
            <v>14704821.194239948</v>
          </cell>
          <cell r="GS42">
            <v>213065982.66394347</v>
          </cell>
          <cell r="GT42">
            <v>0</v>
          </cell>
          <cell r="GU42">
            <v>0</v>
          </cell>
          <cell r="GV42">
            <v>0</v>
          </cell>
          <cell r="GW42">
            <v>0</v>
          </cell>
          <cell r="GX42">
            <v>0</v>
          </cell>
          <cell r="GY42">
            <v>0</v>
          </cell>
          <cell r="GZ42">
            <v>0</v>
          </cell>
          <cell r="HA42">
            <v>0</v>
          </cell>
          <cell r="HB42">
            <v>0</v>
          </cell>
          <cell r="HC42">
            <v>0</v>
          </cell>
          <cell r="HD42">
            <v>10133520.886428678</v>
          </cell>
          <cell r="HE42">
            <v>217851002.62774333</v>
          </cell>
          <cell r="HF42">
            <v>0</v>
          </cell>
          <cell r="HG42">
            <v>0</v>
          </cell>
          <cell r="HH42">
            <v>0</v>
          </cell>
          <cell r="HI42">
            <v>0</v>
          </cell>
          <cell r="HJ42">
            <v>0</v>
          </cell>
          <cell r="HK42">
            <v>0</v>
          </cell>
          <cell r="HL42">
            <v>0</v>
          </cell>
          <cell r="HM42">
            <v>0</v>
          </cell>
          <cell r="HN42">
            <v>0</v>
          </cell>
          <cell r="HO42">
            <v>0</v>
          </cell>
          <cell r="HP42">
            <v>5107234.0956421858</v>
          </cell>
          <cell r="HQ42">
            <v>223230849.82414219</v>
          </cell>
          <cell r="HR42">
            <v>0</v>
          </cell>
          <cell r="HS42">
            <v>0</v>
          </cell>
          <cell r="HT42">
            <v>0</v>
          </cell>
          <cell r="HU42">
            <v>0</v>
          </cell>
          <cell r="HV42">
            <v>0</v>
          </cell>
          <cell r="HW42">
            <v>0</v>
          </cell>
          <cell r="HX42">
            <v>0</v>
          </cell>
          <cell r="HY42">
            <v>0</v>
          </cell>
          <cell r="HZ42">
            <v>0</v>
          </cell>
          <cell r="IA42">
            <v>0</v>
          </cell>
          <cell r="IB42">
            <v>0</v>
          </cell>
          <cell r="IC42">
            <v>0</v>
          </cell>
          <cell r="ID42">
            <v>0</v>
          </cell>
          <cell r="IE42">
            <v>0</v>
          </cell>
          <cell r="IF42">
            <v>0</v>
          </cell>
          <cell r="IG42">
            <v>0</v>
          </cell>
          <cell r="IH42">
            <v>0</v>
          </cell>
          <cell r="II42">
            <v>0</v>
          </cell>
          <cell r="IJ42">
            <v>0</v>
          </cell>
          <cell r="IK42">
            <v>0</v>
          </cell>
          <cell r="IL42">
            <v>0</v>
          </cell>
          <cell r="IM42">
            <v>0</v>
          </cell>
          <cell r="IN42">
            <v>0</v>
          </cell>
          <cell r="IO42">
            <v>0</v>
          </cell>
          <cell r="IP42">
            <v>0</v>
          </cell>
          <cell r="IQ42">
            <v>0</v>
          </cell>
          <cell r="IR42">
            <v>0</v>
          </cell>
          <cell r="IS42">
            <v>0</v>
          </cell>
          <cell r="IT42">
            <v>0</v>
          </cell>
          <cell r="IU42">
            <v>0</v>
          </cell>
          <cell r="IV42">
            <v>0</v>
          </cell>
          <cell r="IW42">
            <v>0</v>
          </cell>
          <cell r="IX42">
            <v>0</v>
          </cell>
          <cell r="IY42">
            <v>0</v>
          </cell>
          <cell r="IZ42">
            <v>0</v>
          </cell>
          <cell r="JA42">
            <v>0</v>
          </cell>
          <cell r="JB42">
            <v>0</v>
          </cell>
          <cell r="JC42">
            <v>0</v>
          </cell>
          <cell r="JD42">
            <v>0</v>
          </cell>
          <cell r="JE42">
            <v>0</v>
          </cell>
          <cell r="JF42">
            <v>0</v>
          </cell>
          <cell r="JG42">
            <v>0</v>
          </cell>
          <cell r="JH42">
            <v>0</v>
          </cell>
          <cell r="JI42">
            <v>0</v>
          </cell>
          <cell r="JJ42">
            <v>0</v>
          </cell>
          <cell r="JK42">
            <v>0</v>
          </cell>
          <cell r="JL42">
            <v>0</v>
          </cell>
          <cell r="JM42">
            <v>0</v>
          </cell>
          <cell r="JN42">
            <v>0</v>
          </cell>
          <cell r="JO42">
            <v>0</v>
          </cell>
          <cell r="JP42">
            <v>0</v>
          </cell>
          <cell r="JQ42">
            <v>0</v>
          </cell>
          <cell r="JR42">
            <v>0</v>
          </cell>
          <cell r="JS42">
            <v>0</v>
          </cell>
          <cell r="JT42">
            <v>0</v>
          </cell>
          <cell r="JU42">
            <v>0</v>
          </cell>
          <cell r="JV42">
            <v>0</v>
          </cell>
          <cell r="JW42">
            <v>0</v>
          </cell>
          <cell r="JX42">
            <v>0</v>
          </cell>
          <cell r="JY42">
            <v>0</v>
          </cell>
          <cell r="JZ42">
            <v>0</v>
          </cell>
          <cell r="KA42">
            <v>0</v>
          </cell>
          <cell r="KB42">
            <v>0</v>
          </cell>
          <cell r="KC42">
            <v>0</v>
          </cell>
          <cell r="KD42">
            <v>0</v>
          </cell>
          <cell r="KE42">
            <v>0</v>
          </cell>
          <cell r="KF42">
            <v>0</v>
          </cell>
          <cell r="KG42">
            <v>0</v>
          </cell>
          <cell r="KH42">
            <v>0</v>
          </cell>
          <cell r="KI42">
            <v>0</v>
          </cell>
          <cell r="KJ42">
            <v>0</v>
          </cell>
          <cell r="KK42">
            <v>0</v>
          </cell>
          <cell r="KL42">
            <v>0</v>
          </cell>
          <cell r="KM42">
            <v>0</v>
          </cell>
          <cell r="KN42">
            <v>0</v>
          </cell>
          <cell r="KO42">
            <v>0</v>
          </cell>
          <cell r="KP42">
            <v>0</v>
          </cell>
          <cell r="KQ42">
            <v>0</v>
          </cell>
          <cell r="KR42">
            <v>0</v>
          </cell>
          <cell r="KS42">
            <v>0</v>
          </cell>
          <cell r="KT42">
            <v>0</v>
          </cell>
          <cell r="KU42">
            <v>0</v>
          </cell>
          <cell r="KV42">
            <v>0</v>
          </cell>
          <cell r="KW42">
            <v>0</v>
          </cell>
          <cell r="KX42">
            <v>0</v>
          </cell>
          <cell r="KY42">
            <v>0</v>
          </cell>
          <cell r="KZ42">
            <v>0</v>
          </cell>
          <cell r="LA42">
            <v>0</v>
          </cell>
          <cell r="LB42">
            <v>0</v>
          </cell>
          <cell r="LC42">
            <v>0</v>
          </cell>
          <cell r="LD42">
            <v>0</v>
          </cell>
          <cell r="LE42">
            <v>0</v>
          </cell>
          <cell r="LF42">
            <v>0</v>
          </cell>
          <cell r="LG42">
            <v>0</v>
          </cell>
          <cell r="LH42">
            <v>0</v>
          </cell>
          <cell r="LI42">
            <v>0</v>
          </cell>
          <cell r="LJ42">
            <v>0</v>
          </cell>
          <cell r="LK42">
            <v>0</v>
          </cell>
          <cell r="LL42">
            <v>0</v>
          </cell>
          <cell r="LM42">
            <v>0</v>
          </cell>
          <cell r="LN42">
            <v>0</v>
          </cell>
          <cell r="LO42">
            <v>0</v>
          </cell>
          <cell r="LP42">
            <v>0</v>
          </cell>
          <cell r="LQ42">
            <v>0</v>
          </cell>
          <cell r="LR42">
            <v>0</v>
          </cell>
          <cell r="LS42">
            <v>0</v>
          </cell>
          <cell r="LT42">
            <v>0</v>
          </cell>
          <cell r="LU42">
            <v>0</v>
          </cell>
          <cell r="LV42">
            <v>0</v>
          </cell>
          <cell r="LW42">
            <v>0</v>
          </cell>
          <cell r="LX42">
            <v>0</v>
          </cell>
          <cell r="LY42">
            <v>0</v>
          </cell>
          <cell r="LZ42">
            <v>0</v>
          </cell>
          <cell r="MA42">
            <v>0</v>
          </cell>
          <cell r="MB42">
            <v>0</v>
          </cell>
          <cell r="MC42">
            <v>0</v>
          </cell>
          <cell r="MD42">
            <v>0</v>
          </cell>
          <cell r="ME42">
            <v>0</v>
          </cell>
          <cell r="MF42">
            <v>0</v>
          </cell>
          <cell r="MG42">
            <v>0</v>
          </cell>
          <cell r="MH42">
            <v>0</v>
          </cell>
          <cell r="MI42">
            <v>0</v>
          </cell>
          <cell r="MJ42">
            <v>0</v>
          </cell>
          <cell r="MK42">
            <v>0</v>
          </cell>
          <cell r="ML42">
            <v>0</v>
          </cell>
          <cell r="MM42">
            <v>0</v>
          </cell>
          <cell r="MN42">
            <v>0</v>
          </cell>
          <cell r="MO42">
            <v>0</v>
          </cell>
          <cell r="MP42">
            <v>0</v>
          </cell>
          <cell r="MQ42">
            <v>0</v>
          </cell>
          <cell r="MR42">
            <v>0</v>
          </cell>
          <cell r="MS42">
            <v>0</v>
          </cell>
          <cell r="MT42">
            <v>0</v>
          </cell>
          <cell r="MU42">
            <v>0</v>
          </cell>
          <cell r="MV42">
            <v>0</v>
          </cell>
          <cell r="MW42">
            <v>0</v>
          </cell>
          <cell r="MX42">
            <v>0</v>
          </cell>
          <cell r="MY42">
            <v>0</v>
          </cell>
          <cell r="MZ42">
            <v>0</v>
          </cell>
          <cell r="NA42">
            <v>0</v>
          </cell>
          <cell r="NB42">
            <v>0</v>
          </cell>
          <cell r="NC42">
            <v>0</v>
          </cell>
          <cell r="ND42">
            <v>0</v>
          </cell>
          <cell r="NE42">
            <v>0</v>
          </cell>
          <cell r="NF42">
            <v>0</v>
          </cell>
          <cell r="NG42">
            <v>0</v>
          </cell>
          <cell r="NH42">
            <v>0</v>
          </cell>
          <cell r="NI42">
            <v>0</v>
          </cell>
          <cell r="NJ42">
            <v>0</v>
          </cell>
          <cell r="NK42">
            <v>0</v>
          </cell>
          <cell r="NL42">
            <v>0</v>
          </cell>
          <cell r="NM42">
            <v>0</v>
          </cell>
          <cell r="NN42">
            <v>0</v>
          </cell>
          <cell r="NO42">
            <v>0</v>
          </cell>
          <cell r="NP42">
            <v>0</v>
          </cell>
          <cell r="NQ42">
            <v>0</v>
          </cell>
          <cell r="NR42">
            <v>0</v>
          </cell>
          <cell r="NS42">
            <v>0</v>
          </cell>
          <cell r="NT42">
            <v>0</v>
          </cell>
          <cell r="NU42">
            <v>0</v>
          </cell>
          <cell r="NV42">
            <v>0</v>
          </cell>
          <cell r="NW42">
            <v>0</v>
          </cell>
          <cell r="NX42">
            <v>0</v>
          </cell>
          <cell r="NY42">
            <v>0</v>
          </cell>
          <cell r="NZ42">
            <v>0</v>
          </cell>
          <cell r="OA42">
            <v>0</v>
          </cell>
          <cell r="OB42">
            <v>0</v>
          </cell>
          <cell r="OC42">
            <v>0</v>
          </cell>
          <cell r="OD42">
            <v>0</v>
          </cell>
          <cell r="OE42">
            <v>0</v>
          </cell>
          <cell r="OF42">
            <v>0</v>
          </cell>
          <cell r="OG42">
            <v>0</v>
          </cell>
          <cell r="OH42">
            <v>0</v>
          </cell>
          <cell r="OI42">
            <v>0</v>
          </cell>
          <cell r="OJ42">
            <v>0</v>
          </cell>
          <cell r="OK42">
            <v>0</v>
          </cell>
          <cell r="OL42">
            <v>0</v>
          </cell>
          <cell r="OM42">
            <v>0</v>
          </cell>
          <cell r="ON42">
            <v>0</v>
          </cell>
          <cell r="OO42">
            <v>0</v>
          </cell>
          <cell r="OP42">
            <v>0</v>
          </cell>
          <cell r="OQ42">
            <v>0</v>
          </cell>
          <cell r="OR42">
            <v>0</v>
          </cell>
          <cell r="OS42">
            <v>0</v>
          </cell>
          <cell r="OT42">
            <v>0</v>
          </cell>
          <cell r="OU42">
            <v>0</v>
          </cell>
          <cell r="OV42">
            <v>0</v>
          </cell>
          <cell r="OW42">
            <v>0</v>
          </cell>
          <cell r="OX42">
            <v>0</v>
          </cell>
          <cell r="OY42">
            <v>0</v>
          </cell>
          <cell r="OZ42">
            <v>0</v>
          </cell>
          <cell r="PA42">
            <v>0</v>
          </cell>
          <cell r="PB42">
            <v>0</v>
          </cell>
          <cell r="PC42">
            <v>0</v>
          </cell>
          <cell r="PD42">
            <v>0</v>
          </cell>
          <cell r="PE42">
            <v>0</v>
          </cell>
          <cell r="PF42">
            <v>0</v>
          </cell>
          <cell r="PG42">
            <v>0</v>
          </cell>
          <cell r="PH42">
            <v>0</v>
          </cell>
          <cell r="PI42">
            <v>0</v>
          </cell>
          <cell r="PJ42">
            <v>0</v>
          </cell>
          <cell r="PK42">
            <v>0</v>
          </cell>
          <cell r="PL42">
            <v>0</v>
          </cell>
          <cell r="PM42">
            <v>0</v>
          </cell>
          <cell r="PN42">
            <v>0</v>
          </cell>
          <cell r="PO42">
            <v>0</v>
          </cell>
          <cell r="PP42">
            <v>0</v>
          </cell>
          <cell r="PQ42">
            <v>0</v>
          </cell>
          <cell r="PR42">
            <v>0</v>
          </cell>
          <cell r="PS42">
            <v>0</v>
          </cell>
          <cell r="PT42">
            <v>0</v>
          </cell>
          <cell r="PU42">
            <v>0</v>
          </cell>
          <cell r="PV42">
            <v>0</v>
          </cell>
          <cell r="PW42">
            <v>0</v>
          </cell>
          <cell r="PX42">
            <v>0</v>
          </cell>
          <cell r="PY42">
            <v>0</v>
          </cell>
          <cell r="PZ42">
            <v>0</v>
          </cell>
          <cell r="QA42">
            <v>0</v>
          </cell>
          <cell r="QB42">
            <v>0</v>
          </cell>
          <cell r="QC42">
            <v>0</v>
          </cell>
          <cell r="QD42">
            <v>0</v>
          </cell>
          <cell r="QE42">
            <v>0</v>
          </cell>
          <cell r="QF42">
            <v>0</v>
          </cell>
          <cell r="QG42">
            <v>0</v>
          </cell>
          <cell r="QH42">
            <v>0</v>
          </cell>
          <cell r="QI42">
            <v>0</v>
          </cell>
          <cell r="QJ42">
            <v>0</v>
          </cell>
          <cell r="QK42">
            <v>0</v>
          </cell>
          <cell r="QL42">
            <v>0</v>
          </cell>
          <cell r="QM42">
            <v>0</v>
          </cell>
          <cell r="QN42">
            <v>0</v>
          </cell>
          <cell r="QO42">
            <v>0</v>
          </cell>
          <cell r="QP42">
            <v>0</v>
          </cell>
          <cell r="QQ42">
            <v>0</v>
          </cell>
          <cell r="QR42">
            <v>0</v>
          </cell>
          <cell r="QS42">
            <v>0</v>
          </cell>
          <cell r="QT42">
            <v>0</v>
          </cell>
          <cell r="QU42">
            <v>0</v>
          </cell>
          <cell r="QV42">
            <v>0</v>
          </cell>
          <cell r="QW42">
            <v>0</v>
          </cell>
          <cell r="QX42">
            <v>0</v>
          </cell>
          <cell r="QY42">
            <v>0</v>
          </cell>
          <cell r="QZ42">
            <v>0</v>
          </cell>
          <cell r="RA42">
            <v>0</v>
          </cell>
          <cell r="RB42">
            <v>0</v>
          </cell>
          <cell r="RC42">
            <v>0</v>
          </cell>
          <cell r="RD42">
            <v>0</v>
          </cell>
          <cell r="RE42">
            <v>0</v>
          </cell>
          <cell r="RF42">
            <v>0</v>
          </cell>
          <cell r="RG42">
            <v>0</v>
          </cell>
          <cell r="RH42">
            <v>0</v>
          </cell>
          <cell r="RI42">
            <v>0</v>
          </cell>
          <cell r="RJ42">
            <v>0</v>
          </cell>
          <cell r="RK42">
            <v>0</v>
          </cell>
          <cell r="RL42">
            <v>0</v>
          </cell>
          <cell r="RM42">
            <v>0</v>
          </cell>
          <cell r="RN42">
            <v>0</v>
          </cell>
          <cell r="RO42">
            <v>0</v>
          </cell>
          <cell r="RP42">
            <v>0</v>
          </cell>
          <cell r="RQ42">
            <v>0</v>
          </cell>
          <cell r="RR42">
            <v>0</v>
          </cell>
          <cell r="RS42">
            <v>0</v>
          </cell>
          <cell r="RT42">
            <v>0</v>
          </cell>
          <cell r="RU42">
            <v>0</v>
          </cell>
          <cell r="RV42">
            <v>0</v>
          </cell>
          <cell r="RW42">
            <v>0</v>
          </cell>
          <cell r="RX42">
            <v>0</v>
          </cell>
          <cell r="RY42">
            <v>0</v>
          </cell>
          <cell r="RZ42">
            <v>0</v>
          </cell>
          <cell r="SA42">
            <v>0</v>
          </cell>
          <cell r="SB42">
            <v>0</v>
          </cell>
          <cell r="SC42">
            <v>0</v>
          </cell>
          <cell r="SD42">
            <v>0</v>
          </cell>
          <cell r="SE42">
            <v>0</v>
          </cell>
          <cell r="SF42">
            <v>0</v>
          </cell>
          <cell r="SG42">
            <v>0</v>
          </cell>
          <cell r="SH42">
            <v>0</v>
          </cell>
          <cell r="SI42">
            <v>0</v>
          </cell>
          <cell r="SJ42">
            <v>0</v>
          </cell>
          <cell r="SK42">
            <v>0</v>
          </cell>
          <cell r="SL42">
            <v>0</v>
          </cell>
          <cell r="SM42">
            <v>0</v>
          </cell>
          <cell r="SN42">
            <v>0</v>
          </cell>
          <cell r="SO42">
            <v>0</v>
          </cell>
          <cell r="SP42">
            <v>0</v>
          </cell>
          <cell r="SQ42">
            <v>0</v>
          </cell>
          <cell r="SR42">
            <v>0</v>
          </cell>
          <cell r="SS42">
            <v>0</v>
          </cell>
          <cell r="ST42">
            <v>0</v>
          </cell>
          <cell r="SU42">
            <v>0</v>
          </cell>
          <cell r="SV42">
            <v>0</v>
          </cell>
          <cell r="SW42">
            <v>0</v>
          </cell>
          <cell r="SX42">
            <v>0</v>
          </cell>
          <cell r="SY42">
            <v>0</v>
          </cell>
          <cell r="SZ42">
            <v>0</v>
          </cell>
          <cell r="TA42">
            <v>0</v>
          </cell>
          <cell r="TB42">
            <v>0</v>
          </cell>
          <cell r="TC42">
            <v>0</v>
          </cell>
          <cell r="TD42">
            <v>0</v>
          </cell>
          <cell r="TE42">
            <v>0</v>
          </cell>
          <cell r="TF42">
            <v>0</v>
          </cell>
          <cell r="TG42">
            <v>0</v>
          </cell>
          <cell r="TH42">
            <v>0</v>
          </cell>
          <cell r="TI42">
            <v>0</v>
          </cell>
          <cell r="TJ42">
            <v>0</v>
          </cell>
          <cell r="TK42">
            <v>0</v>
          </cell>
          <cell r="TL42">
            <v>0</v>
          </cell>
          <cell r="TM42">
            <v>0</v>
          </cell>
          <cell r="TN42">
            <v>0</v>
          </cell>
          <cell r="TO42">
            <v>0</v>
          </cell>
          <cell r="TP42">
            <v>0</v>
          </cell>
          <cell r="TQ42">
            <v>0</v>
          </cell>
          <cell r="TR42">
            <v>0</v>
          </cell>
          <cell r="TS42">
            <v>0</v>
          </cell>
          <cell r="TT42">
            <v>0</v>
          </cell>
          <cell r="TU42">
            <v>0</v>
          </cell>
          <cell r="TV42">
            <v>0</v>
          </cell>
          <cell r="TW42">
            <v>0</v>
          </cell>
          <cell r="TX42">
            <v>0</v>
          </cell>
          <cell r="TY42">
            <v>0</v>
          </cell>
          <cell r="TZ42">
            <v>0</v>
          </cell>
          <cell r="UA42">
            <v>0</v>
          </cell>
          <cell r="UB42">
            <v>0</v>
          </cell>
          <cell r="UC42">
            <v>0</v>
          </cell>
          <cell r="UD42">
            <v>0</v>
          </cell>
          <cell r="UE42">
            <v>0</v>
          </cell>
          <cell r="UF42">
            <v>0</v>
          </cell>
          <cell r="UG42">
            <v>0</v>
          </cell>
          <cell r="UH42">
            <v>0</v>
          </cell>
          <cell r="UI42">
            <v>0</v>
          </cell>
          <cell r="UJ42">
            <v>0</v>
          </cell>
          <cell r="UK42">
            <v>0</v>
          </cell>
          <cell r="UL42">
            <v>0</v>
          </cell>
          <cell r="UM42">
            <v>0</v>
          </cell>
          <cell r="UN42">
            <v>0</v>
          </cell>
          <cell r="UO42">
            <v>0</v>
          </cell>
          <cell r="UP42">
            <v>0</v>
          </cell>
          <cell r="UQ42">
            <v>0</v>
          </cell>
          <cell r="UR42">
            <v>0</v>
          </cell>
          <cell r="US42">
            <v>0</v>
          </cell>
          <cell r="UT42">
            <v>0</v>
          </cell>
          <cell r="UU42">
            <v>0</v>
          </cell>
          <cell r="UV42">
            <v>0</v>
          </cell>
          <cell r="UW42">
            <v>0</v>
          </cell>
          <cell r="UX42">
            <v>0</v>
          </cell>
          <cell r="UY42">
            <v>0</v>
          </cell>
          <cell r="UZ42">
            <v>0</v>
          </cell>
          <cell r="VA42">
            <v>0</v>
          </cell>
          <cell r="VB42">
            <v>0</v>
          </cell>
          <cell r="VC42">
            <v>0</v>
          </cell>
          <cell r="VD42">
            <v>0</v>
          </cell>
          <cell r="VE42">
            <v>0</v>
          </cell>
          <cell r="VF42">
            <v>0</v>
          </cell>
          <cell r="VG42">
            <v>0</v>
          </cell>
          <cell r="VH42">
            <v>0</v>
          </cell>
          <cell r="VI42">
            <v>0</v>
          </cell>
          <cell r="VJ42">
            <v>0</v>
          </cell>
          <cell r="VK42">
            <v>0</v>
          </cell>
          <cell r="VL42">
            <v>0</v>
          </cell>
          <cell r="VM42">
            <v>0</v>
          </cell>
          <cell r="VN42">
            <v>0</v>
          </cell>
          <cell r="VO42">
            <v>0</v>
          </cell>
          <cell r="VP42">
            <v>0</v>
          </cell>
          <cell r="VQ42">
            <v>0</v>
          </cell>
          <cell r="VR42">
            <v>0</v>
          </cell>
          <cell r="VS42">
            <v>0</v>
          </cell>
          <cell r="VT42">
            <v>0</v>
          </cell>
          <cell r="VU42">
            <v>0</v>
          </cell>
          <cell r="VV42">
            <v>0</v>
          </cell>
          <cell r="VW42">
            <v>0</v>
          </cell>
          <cell r="VX42">
            <v>0</v>
          </cell>
          <cell r="VY42">
            <v>0</v>
          </cell>
          <cell r="VZ42">
            <v>0</v>
          </cell>
          <cell r="WA42">
            <v>0</v>
          </cell>
          <cell r="WB42">
            <v>0</v>
          </cell>
          <cell r="WC42">
            <v>0</v>
          </cell>
          <cell r="WD42">
            <v>0</v>
          </cell>
          <cell r="WE42">
            <v>0</v>
          </cell>
          <cell r="WF42">
            <v>0</v>
          </cell>
          <cell r="WG42">
            <v>0</v>
          </cell>
          <cell r="WH42">
            <v>0</v>
          </cell>
          <cell r="WI42">
            <v>0</v>
          </cell>
          <cell r="WJ42">
            <v>0</v>
          </cell>
          <cell r="WK42">
            <v>0</v>
          </cell>
          <cell r="WL42">
            <v>0</v>
          </cell>
          <cell r="WM42">
            <v>0</v>
          </cell>
          <cell r="WN42">
            <v>0</v>
          </cell>
          <cell r="WO42">
            <v>0</v>
          </cell>
          <cell r="WP42">
            <v>0</v>
          </cell>
          <cell r="WQ42">
            <v>0</v>
          </cell>
          <cell r="WR42">
            <v>0</v>
          </cell>
          <cell r="WS42">
            <v>0</v>
          </cell>
          <cell r="WT42">
            <v>0</v>
          </cell>
          <cell r="WU42">
            <v>0</v>
          </cell>
          <cell r="WV42">
            <v>0</v>
          </cell>
          <cell r="WW42">
            <v>0</v>
          </cell>
          <cell r="WX42">
            <v>0</v>
          </cell>
          <cell r="WY42">
            <v>0</v>
          </cell>
          <cell r="WZ42">
            <v>0</v>
          </cell>
          <cell r="XA42">
            <v>0</v>
          </cell>
          <cell r="XB42">
            <v>0</v>
          </cell>
          <cell r="XC42">
            <v>0</v>
          </cell>
          <cell r="XD42">
            <v>0</v>
          </cell>
          <cell r="XE42">
            <v>0</v>
          </cell>
          <cell r="XF42">
            <v>0</v>
          </cell>
          <cell r="XG42">
            <v>0</v>
          </cell>
          <cell r="XH42">
            <v>0</v>
          </cell>
          <cell r="XI42">
            <v>0</v>
          </cell>
          <cell r="XJ42">
            <v>0</v>
          </cell>
          <cell r="XK42">
            <v>0</v>
          </cell>
          <cell r="XL42">
            <v>0</v>
          </cell>
          <cell r="XM42">
            <v>0</v>
          </cell>
          <cell r="XN42">
            <v>0</v>
          </cell>
          <cell r="XO42">
            <v>0</v>
          </cell>
          <cell r="XP42">
            <v>0</v>
          </cell>
          <cell r="XQ42">
            <v>0</v>
          </cell>
        </row>
        <row r="43">
          <cell r="C43">
            <v>1372.2662691305877</v>
          </cell>
          <cell r="G43" t="str">
            <v>Coparticipación Federal de Impuestos</v>
          </cell>
          <cell r="BN43">
            <v>0</v>
          </cell>
          <cell r="BO43">
            <v>0</v>
          </cell>
          <cell r="BP43">
            <v>22101873.214568287</v>
          </cell>
          <cell r="BQ43">
            <v>0</v>
          </cell>
          <cell r="BR43">
            <v>0</v>
          </cell>
          <cell r="BS43">
            <v>0</v>
          </cell>
          <cell r="BT43">
            <v>0</v>
          </cell>
          <cell r="BU43">
            <v>0</v>
          </cell>
          <cell r="BV43">
            <v>0</v>
          </cell>
          <cell r="BW43">
            <v>0</v>
          </cell>
          <cell r="BX43">
            <v>0</v>
          </cell>
          <cell r="BY43">
            <v>0</v>
          </cell>
          <cell r="BZ43">
            <v>0</v>
          </cell>
          <cell r="CA43">
            <v>0</v>
          </cell>
          <cell r="CB43">
            <v>34760741.561311893</v>
          </cell>
          <cell r="CC43">
            <v>0</v>
          </cell>
          <cell r="CD43">
            <v>0</v>
          </cell>
          <cell r="CE43">
            <v>0</v>
          </cell>
          <cell r="CF43">
            <v>0</v>
          </cell>
          <cell r="CG43">
            <v>0</v>
          </cell>
          <cell r="CH43">
            <v>0</v>
          </cell>
          <cell r="CI43">
            <v>0</v>
          </cell>
          <cell r="CJ43">
            <v>0</v>
          </cell>
          <cell r="CK43">
            <v>0</v>
          </cell>
          <cell r="CL43">
            <v>0</v>
          </cell>
          <cell r="CM43">
            <v>0</v>
          </cell>
          <cell r="CN43">
            <v>39166848.055040903</v>
          </cell>
          <cell r="CO43">
            <v>0</v>
          </cell>
          <cell r="CP43">
            <v>0</v>
          </cell>
          <cell r="CQ43">
            <v>0</v>
          </cell>
          <cell r="CR43">
            <v>0</v>
          </cell>
          <cell r="CS43">
            <v>0</v>
          </cell>
          <cell r="CT43">
            <v>0</v>
          </cell>
          <cell r="CU43">
            <v>0</v>
          </cell>
          <cell r="CV43">
            <v>0</v>
          </cell>
          <cell r="CW43">
            <v>0</v>
          </cell>
          <cell r="CX43">
            <v>0</v>
          </cell>
          <cell r="CY43">
            <v>0</v>
          </cell>
          <cell r="CZ43">
            <v>42715249.247985847</v>
          </cell>
          <cell r="DA43">
            <v>46419298.423082769</v>
          </cell>
          <cell r="DB43">
            <v>0</v>
          </cell>
          <cell r="DC43">
            <v>0</v>
          </cell>
          <cell r="DD43">
            <v>0</v>
          </cell>
          <cell r="DE43">
            <v>0</v>
          </cell>
          <cell r="DF43">
            <v>0</v>
          </cell>
          <cell r="DG43">
            <v>0</v>
          </cell>
          <cell r="DH43">
            <v>0</v>
          </cell>
          <cell r="DI43">
            <v>0</v>
          </cell>
          <cell r="DJ43">
            <v>0</v>
          </cell>
          <cell r="DK43">
            <v>0</v>
          </cell>
          <cell r="DL43">
            <v>45726274.644056596</v>
          </cell>
          <cell r="DM43">
            <v>50411590.202456206</v>
          </cell>
          <cell r="DN43">
            <v>0</v>
          </cell>
          <cell r="DO43">
            <v>0</v>
          </cell>
          <cell r="DP43">
            <v>0</v>
          </cell>
          <cell r="DQ43">
            <v>0</v>
          </cell>
          <cell r="DR43">
            <v>0</v>
          </cell>
          <cell r="DS43">
            <v>0</v>
          </cell>
          <cell r="DT43">
            <v>0</v>
          </cell>
          <cell r="DU43">
            <v>0</v>
          </cell>
          <cell r="DV43">
            <v>0</v>
          </cell>
          <cell r="DW43">
            <v>0</v>
          </cell>
          <cell r="DX43">
            <v>47336914.673735462</v>
          </cell>
          <cell r="DY43">
            <v>54448357.504583634</v>
          </cell>
          <cell r="DZ43">
            <v>0</v>
          </cell>
          <cell r="EA43">
            <v>0</v>
          </cell>
          <cell r="EB43">
            <v>0</v>
          </cell>
          <cell r="EC43">
            <v>0</v>
          </cell>
          <cell r="ED43">
            <v>0</v>
          </cell>
          <cell r="EE43">
            <v>0</v>
          </cell>
          <cell r="EF43">
            <v>0</v>
          </cell>
          <cell r="EG43">
            <v>0</v>
          </cell>
          <cell r="EH43">
            <v>0</v>
          </cell>
          <cell r="EI43">
            <v>0</v>
          </cell>
          <cell r="EJ43">
            <v>50267995.46024853</v>
          </cell>
          <cell r="EK43">
            <v>58414279.83736933</v>
          </cell>
          <cell r="EL43">
            <v>0</v>
          </cell>
          <cell r="EM43">
            <v>0</v>
          </cell>
          <cell r="EN43">
            <v>0</v>
          </cell>
          <cell r="EO43">
            <v>0</v>
          </cell>
          <cell r="EP43">
            <v>0</v>
          </cell>
          <cell r="EQ43">
            <v>0</v>
          </cell>
          <cell r="ER43">
            <v>0</v>
          </cell>
          <cell r="ES43">
            <v>0</v>
          </cell>
          <cell r="ET43">
            <v>0</v>
          </cell>
          <cell r="EU43">
            <v>0</v>
          </cell>
          <cell r="EV43">
            <v>50611999.518779241</v>
          </cell>
          <cell r="EW43">
            <v>61449651.80095467</v>
          </cell>
          <cell r="EX43">
            <v>0</v>
          </cell>
          <cell r="EY43">
            <v>0</v>
          </cell>
          <cell r="EZ43">
            <v>0</v>
          </cell>
          <cell r="FA43">
            <v>0</v>
          </cell>
          <cell r="FB43">
            <v>0</v>
          </cell>
          <cell r="FC43">
            <v>0</v>
          </cell>
          <cell r="FD43">
            <v>0</v>
          </cell>
          <cell r="FE43">
            <v>0</v>
          </cell>
          <cell r="FF43">
            <v>0</v>
          </cell>
          <cell r="FG43">
            <v>0</v>
          </cell>
          <cell r="FH43">
            <v>51751570.143868938</v>
          </cell>
          <cell r="FI43">
            <v>63574751.34225788</v>
          </cell>
          <cell r="FJ43">
            <v>0</v>
          </cell>
          <cell r="FK43">
            <v>0</v>
          </cell>
          <cell r="FL43">
            <v>0</v>
          </cell>
          <cell r="FM43">
            <v>0</v>
          </cell>
          <cell r="FN43">
            <v>0</v>
          </cell>
          <cell r="FO43">
            <v>0</v>
          </cell>
          <cell r="FP43">
            <v>0</v>
          </cell>
          <cell r="FQ43">
            <v>0</v>
          </cell>
          <cell r="FR43">
            <v>0</v>
          </cell>
          <cell r="FS43">
            <v>0</v>
          </cell>
          <cell r="FT43">
            <v>51066190.189865425</v>
          </cell>
          <cell r="FU43">
            <v>65648222.747088492</v>
          </cell>
          <cell r="FV43">
            <v>0</v>
          </cell>
          <cell r="FW43">
            <v>0</v>
          </cell>
          <cell r="FX43">
            <v>0</v>
          </cell>
          <cell r="FY43">
            <v>0</v>
          </cell>
          <cell r="FZ43">
            <v>0</v>
          </cell>
          <cell r="GA43">
            <v>0</v>
          </cell>
          <cell r="GB43">
            <v>0</v>
          </cell>
          <cell r="GC43">
            <v>0</v>
          </cell>
          <cell r="GD43">
            <v>0</v>
          </cell>
          <cell r="GE43">
            <v>0</v>
          </cell>
          <cell r="GF43">
            <v>51941717.52524735</v>
          </cell>
          <cell r="GG43">
            <v>67675511.9712677</v>
          </cell>
          <cell r="GH43">
            <v>0</v>
          </cell>
          <cell r="GI43">
            <v>0</v>
          </cell>
          <cell r="GJ43">
            <v>0</v>
          </cell>
          <cell r="GK43">
            <v>0</v>
          </cell>
          <cell r="GL43">
            <v>0</v>
          </cell>
          <cell r="GM43">
            <v>0</v>
          </cell>
          <cell r="GN43">
            <v>0</v>
          </cell>
          <cell r="GO43">
            <v>0</v>
          </cell>
          <cell r="GP43">
            <v>0</v>
          </cell>
          <cell r="GQ43">
            <v>0</v>
          </cell>
          <cell r="GR43">
            <v>50965176.441091076</v>
          </cell>
          <cell r="GS43">
            <v>69230771.681486428</v>
          </cell>
          <cell r="GT43">
            <v>0</v>
          </cell>
          <cell r="GU43">
            <v>0</v>
          </cell>
          <cell r="GV43">
            <v>0</v>
          </cell>
          <cell r="GW43">
            <v>0</v>
          </cell>
          <cell r="GX43">
            <v>0</v>
          </cell>
          <cell r="GY43">
            <v>0</v>
          </cell>
          <cell r="GZ43">
            <v>0</v>
          </cell>
          <cell r="HA43">
            <v>0</v>
          </cell>
          <cell r="HB43">
            <v>0</v>
          </cell>
          <cell r="HC43">
            <v>0</v>
          </cell>
          <cell r="HD43">
            <v>51036058.701839559</v>
          </cell>
          <cell r="HE43">
            <v>70785551.193745211</v>
          </cell>
          <cell r="HF43">
            <v>0</v>
          </cell>
          <cell r="HG43">
            <v>0</v>
          </cell>
          <cell r="HH43">
            <v>0</v>
          </cell>
          <cell r="HI43">
            <v>0</v>
          </cell>
          <cell r="HJ43">
            <v>0</v>
          </cell>
          <cell r="HK43">
            <v>0</v>
          </cell>
          <cell r="HL43">
            <v>0</v>
          </cell>
          <cell r="HM43">
            <v>0</v>
          </cell>
          <cell r="HN43">
            <v>0</v>
          </cell>
          <cell r="HO43">
            <v>0</v>
          </cell>
          <cell r="HP43">
            <v>49784263.951237924</v>
          </cell>
          <cell r="HQ43">
            <v>72533605.80236201</v>
          </cell>
          <cell r="HR43">
            <v>0</v>
          </cell>
          <cell r="HS43">
            <v>0</v>
          </cell>
          <cell r="HT43">
            <v>0</v>
          </cell>
          <cell r="HU43">
            <v>0</v>
          </cell>
          <cell r="HV43">
            <v>0</v>
          </cell>
          <cell r="HW43">
            <v>0</v>
          </cell>
          <cell r="HX43">
            <v>0</v>
          </cell>
          <cell r="HY43">
            <v>0</v>
          </cell>
          <cell r="HZ43">
            <v>0</v>
          </cell>
          <cell r="IA43">
            <v>0</v>
          </cell>
          <cell r="IB43">
            <v>50130580.241000511</v>
          </cell>
          <cell r="IC43">
            <v>74324828.753432527</v>
          </cell>
          <cell r="ID43">
            <v>0</v>
          </cell>
          <cell r="IE43">
            <v>0</v>
          </cell>
          <cell r="IF43">
            <v>0</v>
          </cell>
          <cell r="IG43">
            <v>0</v>
          </cell>
          <cell r="IH43">
            <v>0</v>
          </cell>
          <cell r="II43">
            <v>0</v>
          </cell>
          <cell r="IJ43">
            <v>0</v>
          </cell>
          <cell r="IK43">
            <v>0</v>
          </cell>
          <cell r="IL43">
            <v>0</v>
          </cell>
          <cell r="IM43">
            <v>0</v>
          </cell>
          <cell r="IN43">
            <v>48788578.672213197</v>
          </cell>
          <cell r="IO43">
            <v>76160286.092480168</v>
          </cell>
          <cell r="IP43">
            <v>0</v>
          </cell>
          <cell r="IQ43">
            <v>0</v>
          </cell>
          <cell r="IR43">
            <v>0</v>
          </cell>
          <cell r="IS43">
            <v>0</v>
          </cell>
          <cell r="IT43">
            <v>0</v>
          </cell>
          <cell r="IU43">
            <v>0</v>
          </cell>
          <cell r="IV43">
            <v>0</v>
          </cell>
          <cell r="IW43">
            <v>0</v>
          </cell>
          <cell r="IX43">
            <v>0</v>
          </cell>
          <cell r="IY43">
            <v>0</v>
          </cell>
          <cell r="IZ43">
            <v>49006963.787322931</v>
          </cell>
          <cell r="JA43">
            <v>78041070.191104203</v>
          </cell>
          <cell r="JB43">
            <v>0</v>
          </cell>
          <cell r="JC43">
            <v>0</v>
          </cell>
          <cell r="JD43">
            <v>0</v>
          </cell>
          <cell r="JE43">
            <v>0</v>
          </cell>
          <cell r="JF43">
            <v>0</v>
          </cell>
          <cell r="JG43">
            <v>0</v>
          </cell>
          <cell r="JH43">
            <v>0</v>
          </cell>
          <cell r="JI43">
            <v>0</v>
          </cell>
          <cell r="JJ43">
            <v>0</v>
          </cell>
          <cell r="JK43">
            <v>0</v>
          </cell>
          <cell r="JL43">
            <v>47568864.20540788</v>
          </cell>
          <cell r="JM43">
            <v>79968300.397104219</v>
          </cell>
          <cell r="JN43">
            <v>0</v>
          </cell>
          <cell r="JO43">
            <v>0</v>
          </cell>
          <cell r="JP43">
            <v>0</v>
          </cell>
          <cell r="JQ43">
            <v>0</v>
          </cell>
          <cell r="JR43">
            <v>0</v>
          </cell>
          <cell r="JS43">
            <v>0</v>
          </cell>
          <cell r="JT43">
            <v>0</v>
          </cell>
          <cell r="JU43">
            <v>0</v>
          </cell>
          <cell r="JV43">
            <v>0</v>
          </cell>
          <cell r="JW43">
            <v>0</v>
          </cell>
          <cell r="JX43">
            <v>47645659.237675101</v>
          </cell>
          <cell r="JY43">
            <v>81943123.700659454</v>
          </cell>
          <cell r="JZ43">
            <v>0</v>
          </cell>
          <cell r="KA43">
            <v>0</v>
          </cell>
          <cell r="KB43">
            <v>0</v>
          </cell>
          <cell r="KC43">
            <v>0</v>
          </cell>
          <cell r="KD43">
            <v>0</v>
          </cell>
          <cell r="KE43">
            <v>0</v>
          </cell>
          <cell r="KF43">
            <v>0</v>
          </cell>
          <cell r="KG43">
            <v>0</v>
          </cell>
          <cell r="KH43">
            <v>0</v>
          </cell>
          <cell r="KI43">
            <v>0</v>
          </cell>
          <cell r="KJ43">
            <v>46359931.74493897</v>
          </cell>
          <cell r="KK43">
            <v>83966715.416959465</v>
          </cell>
          <cell r="KL43">
            <v>0</v>
          </cell>
          <cell r="KM43">
            <v>0</v>
          </cell>
          <cell r="KN43">
            <v>0</v>
          </cell>
          <cell r="KO43">
            <v>0</v>
          </cell>
          <cell r="KP43">
            <v>0</v>
          </cell>
          <cell r="KQ43">
            <v>0</v>
          </cell>
          <cell r="KR43">
            <v>0</v>
          </cell>
          <cell r="KS43">
            <v>0</v>
          </cell>
          <cell r="KT43">
            <v>0</v>
          </cell>
          <cell r="KU43">
            <v>0</v>
          </cell>
          <cell r="KV43">
            <v>46025706.82359416</v>
          </cell>
          <cell r="KW43">
            <v>86040279.885692477</v>
          </cell>
          <cell r="KX43">
            <v>0</v>
          </cell>
          <cell r="KY43">
            <v>0</v>
          </cell>
          <cell r="KZ43">
            <v>0</v>
          </cell>
          <cell r="LA43">
            <v>0</v>
          </cell>
          <cell r="LB43">
            <v>0</v>
          </cell>
          <cell r="LC43">
            <v>0</v>
          </cell>
          <cell r="LD43">
            <v>0</v>
          </cell>
          <cell r="LE43">
            <v>0</v>
          </cell>
          <cell r="LF43">
            <v>0</v>
          </cell>
          <cell r="LG43">
            <v>0</v>
          </cell>
          <cell r="LH43">
            <v>44376261.58854498</v>
          </cell>
          <cell r="LI43">
            <v>88165051.1878075</v>
          </cell>
          <cell r="LJ43">
            <v>0</v>
          </cell>
          <cell r="LK43">
            <v>0</v>
          </cell>
          <cell r="LL43">
            <v>0</v>
          </cell>
          <cell r="LM43">
            <v>0</v>
          </cell>
          <cell r="LN43">
            <v>0</v>
          </cell>
          <cell r="LO43">
            <v>0</v>
          </cell>
          <cell r="LP43">
            <v>0</v>
          </cell>
          <cell r="LQ43">
            <v>0</v>
          </cell>
          <cell r="LR43">
            <v>0</v>
          </cell>
          <cell r="LS43">
            <v>0</v>
          </cell>
          <cell r="LT43">
            <v>44124645.020010941</v>
          </cell>
          <cell r="LU43">
            <v>90342293.879977152</v>
          </cell>
          <cell r="LV43">
            <v>0</v>
          </cell>
          <cell r="LW43">
            <v>0</v>
          </cell>
          <cell r="LX43">
            <v>0</v>
          </cell>
          <cell r="LY43">
            <v>0</v>
          </cell>
          <cell r="LZ43">
            <v>0</v>
          </cell>
          <cell r="MA43">
            <v>0</v>
          </cell>
          <cell r="MB43">
            <v>0</v>
          </cell>
          <cell r="MC43">
            <v>0</v>
          </cell>
          <cell r="MD43">
            <v>0</v>
          </cell>
          <cell r="ME43">
            <v>0</v>
          </cell>
          <cell r="MF43">
            <v>42359158.789065666</v>
          </cell>
          <cell r="MG43">
            <v>92573303.747197926</v>
          </cell>
          <cell r="MH43">
            <v>0</v>
          </cell>
          <cell r="MI43">
            <v>0</v>
          </cell>
          <cell r="MJ43">
            <v>0</v>
          </cell>
          <cell r="MK43">
            <v>0</v>
          </cell>
          <cell r="ML43">
            <v>0</v>
          </cell>
          <cell r="MM43">
            <v>0</v>
          </cell>
          <cell r="MN43">
            <v>0</v>
          </cell>
          <cell r="MO43">
            <v>0</v>
          </cell>
          <cell r="MP43">
            <v>0</v>
          </cell>
          <cell r="MQ43">
            <v>0</v>
          </cell>
          <cell r="MR43">
            <v>41918412.769010417</v>
          </cell>
          <cell r="MS43">
            <v>94859408.57397607</v>
          </cell>
          <cell r="MT43">
            <v>0</v>
          </cell>
          <cell r="MU43">
            <v>0</v>
          </cell>
          <cell r="MV43">
            <v>0</v>
          </cell>
          <cell r="MW43">
            <v>0</v>
          </cell>
          <cell r="MX43">
            <v>0</v>
          </cell>
          <cell r="MY43">
            <v>0</v>
          </cell>
          <cell r="MZ43">
            <v>0</v>
          </cell>
          <cell r="NA43">
            <v>0</v>
          </cell>
          <cell r="NB43">
            <v>0</v>
          </cell>
          <cell r="NC43">
            <v>0</v>
          </cell>
          <cell r="ND43">
            <v>40029405.055667087</v>
          </cell>
          <cell r="NE43">
            <v>97201968.9345579</v>
          </cell>
          <cell r="NF43">
            <v>0</v>
          </cell>
          <cell r="NG43">
            <v>0</v>
          </cell>
          <cell r="NH43">
            <v>0</v>
          </cell>
          <cell r="NI43">
            <v>0</v>
          </cell>
          <cell r="NJ43">
            <v>0</v>
          </cell>
          <cell r="NK43">
            <v>0</v>
          </cell>
          <cell r="NL43">
            <v>0</v>
          </cell>
          <cell r="NM43">
            <v>0</v>
          </cell>
          <cell r="NN43">
            <v>0</v>
          </cell>
          <cell r="NO43">
            <v>0</v>
          </cell>
          <cell r="NP43">
            <v>39381245.680359803</v>
          </cell>
          <cell r="NQ43">
            <v>99602379.002674952</v>
          </cell>
          <cell r="NR43">
            <v>0</v>
          </cell>
          <cell r="NS43">
            <v>0</v>
          </cell>
          <cell r="NT43">
            <v>0</v>
          </cell>
          <cell r="NU43">
            <v>0</v>
          </cell>
          <cell r="NV43">
            <v>0</v>
          </cell>
          <cell r="NW43">
            <v>0</v>
          </cell>
          <cell r="NX43">
            <v>0</v>
          </cell>
          <cell r="NY43">
            <v>0</v>
          </cell>
          <cell r="NZ43">
            <v>0</v>
          </cell>
          <cell r="OA43">
            <v>0</v>
          </cell>
          <cell r="OB43">
            <v>37567191.190364555</v>
          </cell>
          <cell r="OC43">
            <v>102062067.38128585</v>
          </cell>
          <cell r="OD43">
            <v>0</v>
          </cell>
          <cell r="OE43">
            <v>0</v>
          </cell>
          <cell r="OF43">
            <v>0</v>
          </cell>
          <cell r="OG43">
            <v>0</v>
          </cell>
          <cell r="OH43">
            <v>0</v>
          </cell>
          <cell r="OI43">
            <v>0</v>
          </cell>
          <cell r="OJ43">
            <v>0</v>
          </cell>
          <cell r="OK43">
            <v>0</v>
          </cell>
          <cell r="OL43">
            <v>0</v>
          </cell>
          <cell r="OM43">
            <v>0</v>
          </cell>
          <cell r="ON43">
            <v>36485565.850921594</v>
          </cell>
          <cell r="OO43">
            <v>104582497.95280875</v>
          </cell>
          <cell r="OP43">
            <v>0</v>
          </cell>
          <cell r="OQ43">
            <v>0</v>
          </cell>
          <cell r="OR43">
            <v>0</v>
          </cell>
          <cell r="OS43">
            <v>0</v>
          </cell>
          <cell r="OT43">
            <v>0</v>
          </cell>
          <cell r="OU43">
            <v>0</v>
          </cell>
          <cell r="OV43">
            <v>0</v>
          </cell>
          <cell r="OW43">
            <v>0</v>
          </cell>
          <cell r="OX43">
            <v>0</v>
          </cell>
          <cell r="OY43">
            <v>0</v>
          </cell>
          <cell r="OZ43">
            <v>34325214.835234568</v>
          </cell>
          <cell r="PA43">
            <v>107165170.75035025</v>
          </cell>
          <cell r="PB43">
            <v>0</v>
          </cell>
          <cell r="PC43">
            <v>0</v>
          </cell>
          <cell r="PD43">
            <v>0</v>
          </cell>
          <cell r="PE43">
            <v>0</v>
          </cell>
          <cell r="PF43">
            <v>0</v>
          </cell>
          <cell r="PG43">
            <v>0</v>
          </cell>
          <cell r="PH43">
            <v>0</v>
          </cell>
          <cell r="PI43">
            <v>0</v>
          </cell>
          <cell r="PJ43">
            <v>0</v>
          </cell>
          <cell r="PK43">
            <v>0</v>
          </cell>
          <cell r="PL43">
            <v>33201864.924338683</v>
          </cell>
          <cell r="PM43">
            <v>109811622.85044932</v>
          </cell>
          <cell r="PN43">
            <v>0</v>
          </cell>
          <cell r="PO43">
            <v>0</v>
          </cell>
          <cell r="PP43">
            <v>0</v>
          </cell>
          <cell r="PQ43">
            <v>0</v>
          </cell>
          <cell r="PR43">
            <v>0</v>
          </cell>
          <cell r="PS43">
            <v>0</v>
          </cell>
          <cell r="PT43">
            <v>0</v>
          </cell>
          <cell r="PU43">
            <v>0</v>
          </cell>
          <cell r="PV43">
            <v>0</v>
          </cell>
          <cell r="PW43">
            <v>0</v>
          </cell>
          <cell r="PX43">
            <v>30892693.351711124</v>
          </cell>
          <cell r="PY43">
            <v>112523429.28786787</v>
          </cell>
          <cell r="PZ43">
            <v>0</v>
          </cell>
          <cell r="QA43">
            <v>0</v>
          </cell>
          <cell r="QB43">
            <v>0</v>
          </cell>
          <cell r="QC43">
            <v>0</v>
          </cell>
          <cell r="QD43">
            <v>0</v>
          </cell>
          <cell r="QE43">
            <v>0</v>
          </cell>
          <cell r="QF43">
            <v>0</v>
          </cell>
          <cell r="QG43">
            <v>0</v>
          </cell>
          <cell r="QH43">
            <v>0</v>
          </cell>
          <cell r="QI43">
            <v>0</v>
          </cell>
          <cell r="QJ43">
            <v>29498579.990470137</v>
          </cell>
          <cell r="QK43">
            <v>115302203.99297187</v>
          </cell>
          <cell r="QL43">
            <v>0</v>
          </cell>
          <cell r="QM43">
            <v>0</v>
          </cell>
          <cell r="QN43">
            <v>0</v>
          </cell>
          <cell r="QO43">
            <v>0</v>
          </cell>
          <cell r="QP43">
            <v>0</v>
          </cell>
          <cell r="QQ43">
            <v>0</v>
          </cell>
          <cell r="QR43">
            <v>0</v>
          </cell>
          <cell r="QS43">
            <v>0</v>
          </cell>
          <cell r="QT43">
            <v>0</v>
          </cell>
          <cell r="QU43">
            <v>0</v>
          </cell>
          <cell r="QV43">
            <v>27031106.68274723</v>
          </cell>
          <cell r="QW43">
            <v>118149600.75226133</v>
          </cell>
          <cell r="QX43">
            <v>0</v>
          </cell>
          <cell r="QY43">
            <v>0</v>
          </cell>
          <cell r="QZ43">
            <v>0</v>
          </cell>
          <cell r="RA43">
            <v>0</v>
          </cell>
          <cell r="RB43">
            <v>0</v>
          </cell>
          <cell r="RC43">
            <v>0</v>
          </cell>
          <cell r="RD43">
            <v>0</v>
          </cell>
          <cell r="RE43">
            <v>0</v>
          </cell>
          <cell r="RF43">
            <v>0</v>
          </cell>
          <cell r="RG43">
            <v>0</v>
          </cell>
          <cell r="RH43">
            <v>25341961.900903903</v>
          </cell>
          <cell r="RI43">
            <v>121067314.19262056</v>
          </cell>
          <cell r="RJ43">
            <v>0</v>
          </cell>
          <cell r="RK43">
            <v>0</v>
          </cell>
          <cell r="RL43">
            <v>0</v>
          </cell>
          <cell r="RM43">
            <v>0</v>
          </cell>
          <cell r="RN43">
            <v>0</v>
          </cell>
          <cell r="RO43">
            <v>0</v>
          </cell>
          <cell r="RP43">
            <v>0</v>
          </cell>
          <cell r="RQ43">
            <v>0</v>
          </cell>
          <cell r="RR43">
            <v>0</v>
          </cell>
          <cell r="RS43">
            <v>0</v>
          </cell>
          <cell r="RT43">
            <v>22831577.843416564</v>
          </cell>
          <cell r="RU43">
            <v>124057080.78987449</v>
          </cell>
          <cell r="RV43">
            <v>0</v>
          </cell>
          <cell r="RW43">
            <v>0</v>
          </cell>
          <cell r="RX43">
            <v>0</v>
          </cell>
          <cell r="RY43">
            <v>0</v>
          </cell>
          <cell r="RZ43">
            <v>0</v>
          </cell>
          <cell r="SA43">
            <v>0</v>
          </cell>
          <cell r="SB43">
            <v>0</v>
          </cell>
          <cell r="SC43">
            <v>0</v>
          </cell>
          <cell r="SD43">
            <v>0</v>
          </cell>
          <cell r="SE43">
            <v>0</v>
          </cell>
          <cell r="SF43">
            <v>20695935.552404851</v>
          </cell>
          <cell r="SG43">
            <v>127120679.90225168</v>
          </cell>
          <cell r="SH43">
            <v>0</v>
          </cell>
          <cell r="SI43">
            <v>0</v>
          </cell>
          <cell r="SJ43">
            <v>0</v>
          </cell>
          <cell r="SK43">
            <v>0</v>
          </cell>
          <cell r="SL43">
            <v>0</v>
          </cell>
          <cell r="SM43">
            <v>0</v>
          </cell>
          <cell r="SN43">
            <v>0</v>
          </cell>
          <cell r="SO43">
            <v>0</v>
          </cell>
          <cell r="SP43">
            <v>0</v>
          </cell>
          <cell r="SQ43">
            <v>0</v>
          </cell>
          <cell r="SR43">
            <v>17881077.070637293</v>
          </cell>
          <cell r="SS43">
            <v>130259934.82936831</v>
          </cell>
          <cell r="ST43">
            <v>0</v>
          </cell>
          <cell r="SU43">
            <v>0</v>
          </cell>
          <cell r="SV43">
            <v>0</v>
          </cell>
          <cell r="SW43">
            <v>0</v>
          </cell>
          <cell r="SX43">
            <v>0</v>
          </cell>
          <cell r="SY43">
            <v>0</v>
          </cell>
          <cell r="SZ43">
            <v>0</v>
          </cell>
          <cell r="TA43">
            <v>0</v>
          </cell>
          <cell r="TB43">
            <v>0</v>
          </cell>
          <cell r="TC43">
            <v>0</v>
          </cell>
          <cell r="TD43">
            <v>15521951.664303623</v>
          </cell>
          <cell r="TE43">
            <v>133476713.89736433</v>
          </cell>
          <cell r="TF43">
            <v>0</v>
          </cell>
          <cell r="TG43">
            <v>0</v>
          </cell>
          <cell r="TH43">
            <v>0</v>
          </cell>
          <cell r="TI43">
            <v>0</v>
          </cell>
          <cell r="TJ43">
            <v>0</v>
          </cell>
          <cell r="TK43">
            <v>0</v>
          </cell>
          <cell r="TL43">
            <v>0</v>
          </cell>
          <cell r="TM43">
            <v>0</v>
          </cell>
          <cell r="TN43">
            <v>0</v>
          </cell>
          <cell r="TO43">
            <v>0</v>
          </cell>
          <cell r="TP43">
            <v>12516753.949446088</v>
          </cell>
          <cell r="TQ43">
            <v>136772931.57083681</v>
          </cell>
          <cell r="TR43">
            <v>0</v>
          </cell>
          <cell r="TS43">
            <v>0</v>
          </cell>
          <cell r="TT43">
            <v>0</v>
          </cell>
          <cell r="TU43">
            <v>0</v>
          </cell>
          <cell r="TV43">
            <v>0</v>
          </cell>
          <cell r="TW43">
            <v>0</v>
          </cell>
          <cell r="TX43">
            <v>0</v>
          </cell>
          <cell r="TY43">
            <v>0</v>
          </cell>
          <cell r="TZ43">
            <v>0</v>
          </cell>
          <cell r="UA43">
            <v>0</v>
          </cell>
          <cell r="UB43">
            <v>9778829.5485112593</v>
          </cell>
          <cell r="UC43">
            <v>140150549.59223264</v>
          </cell>
          <cell r="UD43">
            <v>0</v>
          </cell>
          <cell r="UE43">
            <v>0</v>
          </cell>
          <cell r="UF43">
            <v>0</v>
          </cell>
          <cell r="UG43">
            <v>0</v>
          </cell>
          <cell r="UH43">
            <v>0</v>
          </cell>
          <cell r="UI43">
            <v>0</v>
          </cell>
          <cell r="UJ43">
            <v>0</v>
          </cell>
          <cell r="UK43">
            <v>0</v>
          </cell>
          <cell r="UL43">
            <v>0</v>
          </cell>
          <cell r="UM43">
            <v>0</v>
          </cell>
          <cell r="UN43">
            <v>6571295.8234591614</v>
          </cell>
          <cell r="UO43">
            <v>143611578.14937872</v>
          </cell>
          <cell r="UP43">
            <v>0</v>
          </cell>
          <cell r="UQ43">
            <v>0</v>
          </cell>
          <cell r="UR43">
            <v>0</v>
          </cell>
          <cell r="US43">
            <v>0</v>
          </cell>
          <cell r="UT43">
            <v>0</v>
          </cell>
          <cell r="UU43">
            <v>0</v>
          </cell>
          <cell r="UV43">
            <v>0</v>
          </cell>
          <cell r="UW43">
            <v>0</v>
          </cell>
          <cell r="UX43">
            <v>0</v>
          </cell>
          <cell r="UY43">
            <v>0</v>
          </cell>
          <cell r="UZ43">
            <v>3422590.3419788876</v>
          </cell>
          <cell r="VA43">
            <v>147158077.07184434</v>
          </cell>
          <cell r="VB43">
            <v>0</v>
          </cell>
          <cell r="VC43">
            <v>0</v>
          </cell>
          <cell r="VD43">
            <v>0</v>
          </cell>
          <cell r="VE43">
            <v>0</v>
          </cell>
          <cell r="VF43">
            <v>0</v>
          </cell>
          <cell r="VG43">
            <v>0</v>
          </cell>
          <cell r="VH43">
            <v>0</v>
          </cell>
          <cell r="VI43">
            <v>0</v>
          </cell>
          <cell r="VJ43">
            <v>0</v>
          </cell>
          <cell r="VK43">
            <v>0</v>
          </cell>
          <cell r="VL43">
            <v>0</v>
          </cell>
          <cell r="VM43">
            <v>0</v>
          </cell>
          <cell r="VN43">
            <v>0</v>
          </cell>
          <cell r="VO43">
            <v>0</v>
          </cell>
          <cell r="VP43">
            <v>0</v>
          </cell>
          <cell r="VQ43">
            <v>0</v>
          </cell>
          <cell r="VR43">
            <v>0</v>
          </cell>
          <cell r="VS43">
            <v>0</v>
          </cell>
          <cell r="VT43">
            <v>0</v>
          </cell>
          <cell r="VU43">
            <v>0</v>
          </cell>
          <cell r="VV43">
            <v>0</v>
          </cell>
          <cell r="VW43">
            <v>0</v>
          </cell>
          <cell r="VX43">
            <v>0</v>
          </cell>
          <cell r="VY43">
            <v>0</v>
          </cell>
          <cell r="VZ43">
            <v>0</v>
          </cell>
          <cell r="WA43">
            <v>0</v>
          </cell>
          <cell r="WB43">
            <v>0</v>
          </cell>
          <cell r="WC43">
            <v>0</v>
          </cell>
          <cell r="WD43">
            <v>0</v>
          </cell>
          <cell r="WE43">
            <v>0</v>
          </cell>
          <cell r="WF43">
            <v>0</v>
          </cell>
          <cell r="WG43">
            <v>0</v>
          </cell>
          <cell r="WH43">
            <v>0</v>
          </cell>
          <cell r="WI43">
            <v>0</v>
          </cell>
          <cell r="WJ43">
            <v>0</v>
          </cell>
          <cell r="WK43">
            <v>0</v>
          </cell>
          <cell r="WL43">
            <v>0</v>
          </cell>
          <cell r="WM43">
            <v>0</v>
          </cell>
          <cell r="WN43">
            <v>0</v>
          </cell>
          <cell r="WO43">
            <v>0</v>
          </cell>
          <cell r="WP43">
            <v>0</v>
          </cell>
          <cell r="WQ43">
            <v>0</v>
          </cell>
          <cell r="WR43">
            <v>0</v>
          </cell>
          <cell r="WS43">
            <v>0</v>
          </cell>
          <cell r="WT43">
            <v>0</v>
          </cell>
          <cell r="WU43">
            <v>0</v>
          </cell>
          <cell r="WV43">
            <v>0</v>
          </cell>
          <cell r="WW43">
            <v>0</v>
          </cell>
          <cell r="WX43">
            <v>0</v>
          </cell>
          <cell r="WY43">
            <v>0</v>
          </cell>
          <cell r="WZ43">
            <v>0</v>
          </cell>
          <cell r="XA43">
            <v>0</v>
          </cell>
          <cell r="XB43">
            <v>0</v>
          </cell>
          <cell r="XC43">
            <v>0</v>
          </cell>
          <cell r="XD43">
            <v>0</v>
          </cell>
          <cell r="XE43">
            <v>0</v>
          </cell>
          <cell r="XF43">
            <v>0</v>
          </cell>
          <cell r="XG43">
            <v>0</v>
          </cell>
          <cell r="XH43">
            <v>0</v>
          </cell>
          <cell r="XI43">
            <v>0</v>
          </cell>
          <cell r="XJ43">
            <v>0</v>
          </cell>
          <cell r="XK43">
            <v>0</v>
          </cell>
          <cell r="XL43">
            <v>0</v>
          </cell>
          <cell r="XM43">
            <v>0</v>
          </cell>
          <cell r="XN43">
            <v>0</v>
          </cell>
          <cell r="XO43">
            <v>0</v>
          </cell>
          <cell r="XP43">
            <v>0</v>
          </cell>
          <cell r="XQ43">
            <v>0</v>
          </cell>
        </row>
        <row r="44">
          <cell r="C44">
            <v>281.19865221336596</v>
          </cell>
          <cell r="G44" t="str">
            <v>Coparticipación Federal de Impuestos</v>
          </cell>
          <cell r="BN44">
            <v>0</v>
          </cell>
          <cell r="BO44">
            <v>0</v>
          </cell>
          <cell r="BP44">
            <v>0</v>
          </cell>
          <cell r="BQ44">
            <v>0</v>
          </cell>
          <cell r="BR44">
            <v>0</v>
          </cell>
          <cell r="BS44">
            <v>0</v>
          </cell>
          <cell r="BT44">
            <v>0</v>
          </cell>
          <cell r="BU44">
            <v>0</v>
          </cell>
          <cell r="BV44">
            <v>4050343.3282822068</v>
          </cell>
          <cell r="BW44">
            <v>8815598.4444654584</v>
          </cell>
          <cell r="BX44">
            <v>0</v>
          </cell>
          <cell r="BY44">
            <v>0</v>
          </cell>
          <cell r="BZ44">
            <v>0</v>
          </cell>
          <cell r="CA44">
            <v>0</v>
          </cell>
          <cell r="CB44">
            <v>0</v>
          </cell>
          <cell r="CC44">
            <v>0</v>
          </cell>
          <cell r="CD44">
            <v>0</v>
          </cell>
          <cell r="CE44">
            <v>0</v>
          </cell>
          <cell r="CF44">
            <v>0</v>
          </cell>
          <cell r="CG44">
            <v>0</v>
          </cell>
          <cell r="CH44">
            <v>4501679.7219270999</v>
          </cell>
          <cell r="CI44">
            <v>11693711.867485713</v>
          </cell>
          <cell r="CJ44">
            <v>0</v>
          </cell>
          <cell r="CK44">
            <v>0</v>
          </cell>
          <cell r="CL44">
            <v>0</v>
          </cell>
          <cell r="CM44">
            <v>0</v>
          </cell>
          <cell r="CN44">
            <v>0</v>
          </cell>
          <cell r="CO44">
            <v>0</v>
          </cell>
          <cell r="CP44">
            <v>0</v>
          </cell>
          <cell r="CQ44">
            <v>0</v>
          </cell>
          <cell r="CR44">
            <v>0</v>
          </cell>
          <cell r="CS44">
            <v>0</v>
          </cell>
          <cell r="CT44">
            <v>4780969.5498457653</v>
          </cell>
          <cell r="CU44">
            <v>13035820.263275506</v>
          </cell>
          <cell r="CV44">
            <v>0</v>
          </cell>
          <cell r="CW44">
            <v>0</v>
          </cell>
          <cell r="CX44">
            <v>0</v>
          </cell>
          <cell r="CY44">
            <v>0</v>
          </cell>
          <cell r="CZ44">
            <v>0</v>
          </cell>
          <cell r="DA44">
            <v>0</v>
          </cell>
          <cell r="DB44">
            <v>0</v>
          </cell>
          <cell r="DC44">
            <v>0</v>
          </cell>
          <cell r="DD44">
            <v>0</v>
          </cell>
          <cell r="DE44">
            <v>0</v>
          </cell>
          <cell r="DF44">
            <v>5051294.883370284</v>
          </cell>
          <cell r="DG44">
            <v>14164863.49392402</v>
          </cell>
          <cell r="DH44">
            <v>0</v>
          </cell>
          <cell r="DI44">
            <v>0</v>
          </cell>
          <cell r="DJ44">
            <v>0</v>
          </cell>
          <cell r="DK44">
            <v>0</v>
          </cell>
          <cell r="DL44">
            <v>0</v>
          </cell>
          <cell r="DM44">
            <v>0</v>
          </cell>
          <cell r="DN44">
            <v>0</v>
          </cell>
          <cell r="DO44">
            <v>0</v>
          </cell>
          <cell r="DP44">
            <v>0</v>
          </cell>
          <cell r="DQ44">
            <v>0</v>
          </cell>
          <cell r="DR44">
            <v>5170261.2749896357</v>
          </cell>
          <cell r="DS44">
            <v>15349077.595739754</v>
          </cell>
          <cell r="DT44">
            <v>0</v>
          </cell>
          <cell r="DU44">
            <v>0</v>
          </cell>
          <cell r="DV44">
            <v>0</v>
          </cell>
          <cell r="DW44">
            <v>0</v>
          </cell>
          <cell r="DX44">
            <v>0</v>
          </cell>
          <cell r="DY44">
            <v>0</v>
          </cell>
          <cell r="DZ44">
            <v>0</v>
          </cell>
          <cell r="EA44">
            <v>0</v>
          </cell>
          <cell r="EB44">
            <v>0</v>
          </cell>
          <cell r="EC44">
            <v>0</v>
          </cell>
          <cell r="ED44">
            <v>5424666.2439737683</v>
          </cell>
          <cell r="EE44">
            <v>16526075.217227617</v>
          </cell>
          <cell r="EF44">
            <v>0</v>
          </cell>
          <cell r="EG44">
            <v>0</v>
          </cell>
          <cell r="EH44">
            <v>0</v>
          </cell>
          <cell r="EI44">
            <v>0</v>
          </cell>
          <cell r="EJ44">
            <v>0</v>
          </cell>
          <cell r="EK44">
            <v>0</v>
          </cell>
          <cell r="EL44">
            <v>0</v>
          </cell>
          <cell r="EM44">
            <v>0</v>
          </cell>
          <cell r="EN44">
            <v>0</v>
          </cell>
          <cell r="EO44">
            <v>0</v>
          </cell>
          <cell r="EP44">
            <v>5433666.622303837</v>
          </cell>
          <cell r="EQ44">
            <v>17587585.630199961</v>
          </cell>
          <cell r="ER44">
            <v>0</v>
          </cell>
          <cell r="ES44">
            <v>0</v>
          </cell>
          <cell r="ET44">
            <v>0</v>
          </cell>
          <cell r="EU44">
            <v>0</v>
          </cell>
          <cell r="EV44">
            <v>0</v>
          </cell>
          <cell r="EW44">
            <v>0</v>
          </cell>
          <cell r="EX44">
            <v>0</v>
          </cell>
          <cell r="EY44">
            <v>0</v>
          </cell>
          <cell r="EZ44">
            <v>0</v>
          </cell>
          <cell r="FA44">
            <v>0</v>
          </cell>
          <cell r="FB44">
            <v>5492296.1894506766</v>
          </cell>
          <cell r="FC44">
            <v>18314341.97164946</v>
          </cell>
          <cell r="FD44">
            <v>0</v>
          </cell>
          <cell r="FE44">
            <v>0</v>
          </cell>
          <cell r="FF44">
            <v>0</v>
          </cell>
          <cell r="FG44">
            <v>0</v>
          </cell>
          <cell r="FH44">
            <v>0</v>
          </cell>
          <cell r="FI44">
            <v>0</v>
          </cell>
          <cell r="FJ44">
            <v>0</v>
          </cell>
          <cell r="FK44">
            <v>0</v>
          </cell>
          <cell r="FL44">
            <v>0</v>
          </cell>
          <cell r="FM44">
            <v>0</v>
          </cell>
          <cell r="FN44">
            <v>5315915.1242495626</v>
          </cell>
          <cell r="FO44">
            <v>18914288.193868902</v>
          </cell>
          <cell r="FP44">
            <v>0</v>
          </cell>
          <cell r="FQ44">
            <v>0</v>
          </cell>
          <cell r="FR44">
            <v>0</v>
          </cell>
          <cell r="FS44">
            <v>0</v>
          </cell>
          <cell r="FT44">
            <v>0</v>
          </cell>
          <cell r="FU44">
            <v>0</v>
          </cell>
          <cell r="FV44">
            <v>0</v>
          </cell>
          <cell r="FW44">
            <v>0</v>
          </cell>
          <cell r="FX44">
            <v>0</v>
          </cell>
          <cell r="FY44">
            <v>0</v>
          </cell>
          <cell r="FZ44">
            <v>5300459.8726005722</v>
          </cell>
          <cell r="GA44">
            <v>19520573.220797867</v>
          </cell>
          <cell r="GB44">
            <v>0</v>
          </cell>
          <cell r="GC44">
            <v>0</v>
          </cell>
          <cell r="GD44">
            <v>0</v>
          </cell>
          <cell r="GE44">
            <v>0</v>
          </cell>
          <cell r="GF44">
            <v>0</v>
          </cell>
          <cell r="GG44">
            <v>0</v>
          </cell>
          <cell r="GH44">
            <v>0</v>
          </cell>
          <cell r="GI44">
            <v>0</v>
          </cell>
          <cell r="GJ44">
            <v>0</v>
          </cell>
          <cell r="GK44">
            <v>0</v>
          </cell>
          <cell r="GL44">
            <v>5104731.769099094</v>
          </cell>
          <cell r="GM44">
            <v>20053517.302557454</v>
          </cell>
          <cell r="GN44">
            <v>0</v>
          </cell>
          <cell r="GO44">
            <v>0</v>
          </cell>
          <cell r="GP44">
            <v>0</v>
          </cell>
          <cell r="GQ44">
            <v>0</v>
          </cell>
          <cell r="GR44">
            <v>0</v>
          </cell>
          <cell r="GS44">
            <v>0</v>
          </cell>
          <cell r="GT44">
            <v>0</v>
          </cell>
          <cell r="GU44">
            <v>0</v>
          </cell>
          <cell r="GV44">
            <v>0</v>
          </cell>
          <cell r="GW44">
            <v>0</v>
          </cell>
          <cell r="GX44">
            <v>4980554.1495651109</v>
          </cell>
          <cell r="GY44">
            <v>20481483.068953075</v>
          </cell>
          <cell r="GZ44">
            <v>0</v>
          </cell>
          <cell r="HA44">
            <v>0</v>
          </cell>
          <cell r="HB44">
            <v>0</v>
          </cell>
          <cell r="HC44">
            <v>0</v>
          </cell>
          <cell r="HD44">
            <v>0</v>
          </cell>
          <cell r="HE44">
            <v>0</v>
          </cell>
          <cell r="HF44">
            <v>0</v>
          </cell>
          <cell r="HG44">
            <v>0</v>
          </cell>
          <cell r="HH44">
            <v>0</v>
          </cell>
          <cell r="HI44">
            <v>0</v>
          </cell>
          <cell r="HJ44">
            <v>4725025.2132455297</v>
          </cell>
          <cell r="HK44">
            <v>20975810.428671241</v>
          </cell>
          <cell r="HL44">
            <v>0</v>
          </cell>
          <cell r="HM44">
            <v>0</v>
          </cell>
          <cell r="HN44">
            <v>0</v>
          </cell>
          <cell r="HO44">
            <v>0</v>
          </cell>
          <cell r="HP44">
            <v>0</v>
          </cell>
          <cell r="HQ44">
            <v>0</v>
          </cell>
          <cell r="HR44">
            <v>0</v>
          </cell>
          <cell r="HS44">
            <v>0</v>
          </cell>
          <cell r="HT44">
            <v>0</v>
          </cell>
          <cell r="HU44">
            <v>0</v>
          </cell>
          <cell r="HV44">
            <v>4617193.6576347742</v>
          </cell>
          <cell r="HW44">
            <v>21493809.673869617</v>
          </cell>
          <cell r="HX44">
            <v>0</v>
          </cell>
          <cell r="HY44">
            <v>0</v>
          </cell>
          <cell r="HZ44">
            <v>0</v>
          </cell>
          <cell r="IA44">
            <v>0</v>
          </cell>
          <cell r="IB44">
            <v>0</v>
          </cell>
          <cell r="IC44">
            <v>0</v>
          </cell>
          <cell r="ID44">
            <v>0</v>
          </cell>
          <cell r="IE44">
            <v>0</v>
          </cell>
          <cell r="IF44">
            <v>0</v>
          </cell>
          <cell r="IG44">
            <v>0</v>
          </cell>
          <cell r="IH44">
            <v>4346875.9735811995</v>
          </cell>
          <cell r="II44">
            <v>22024600.950104814</v>
          </cell>
          <cell r="IJ44">
            <v>0</v>
          </cell>
          <cell r="IK44">
            <v>0</v>
          </cell>
          <cell r="IL44">
            <v>0</v>
          </cell>
          <cell r="IM44">
            <v>0</v>
          </cell>
          <cell r="IN44">
            <v>0</v>
          </cell>
          <cell r="IO44">
            <v>0</v>
          </cell>
          <cell r="IP44">
            <v>0</v>
          </cell>
          <cell r="IQ44">
            <v>0</v>
          </cell>
          <cell r="IR44">
            <v>0</v>
          </cell>
          <cell r="IS44">
            <v>0</v>
          </cell>
          <cell r="IT44">
            <v>4208045.2583912676</v>
          </cell>
          <cell r="IU44">
            <v>22568500.157563113</v>
          </cell>
          <cell r="IV44">
            <v>0</v>
          </cell>
          <cell r="IW44">
            <v>0</v>
          </cell>
          <cell r="IX44">
            <v>0</v>
          </cell>
          <cell r="IY44">
            <v>0</v>
          </cell>
          <cell r="IZ44">
            <v>0</v>
          </cell>
          <cell r="JA44">
            <v>0</v>
          </cell>
          <cell r="JB44">
            <v>0</v>
          </cell>
          <cell r="JC44">
            <v>0</v>
          </cell>
          <cell r="JD44">
            <v>0</v>
          </cell>
          <cell r="JE44">
            <v>0</v>
          </cell>
          <cell r="JF44">
            <v>3919099.2469173223</v>
          </cell>
          <cell r="JG44">
            <v>23125830.99761007</v>
          </cell>
          <cell r="JH44">
            <v>0</v>
          </cell>
          <cell r="JI44">
            <v>0</v>
          </cell>
          <cell r="JJ44">
            <v>0</v>
          </cell>
          <cell r="JK44">
            <v>0</v>
          </cell>
          <cell r="JL44">
            <v>0</v>
          </cell>
          <cell r="JM44">
            <v>0</v>
          </cell>
          <cell r="JN44">
            <v>0</v>
          </cell>
          <cell r="JO44">
            <v>0</v>
          </cell>
          <cell r="JP44">
            <v>0</v>
          </cell>
          <cell r="JQ44">
            <v>0</v>
          </cell>
          <cell r="JR44">
            <v>3746439.0350793228</v>
          </cell>
          <cell r="JS44">
            <v>23696925.165441282</v>
          </cell>
          <cell r="JT44">
            <v>0</v>
          </cell>
          <cell r="JU44">
            <v>0</v>
          </cell>
          <cell r="JV44">
            <v>0</v>
          </cell>
          <cell r="JW44">
            <v>0</v>
          </cell>
          <cell r="JX44">
            <v>0</v>
          </cell>
          <cell r="JY44">
            <v>0</v>
          </cell>
          <cell r="JZ44">
            <v>0</v>
          </cell>
          <cell r="KA44">
            <v>0</v>
          </cell>
          <cell r="KB44">
            <v>0</v>
          </cell>
          <cell r="KC44">
            <v>0</v>
          </cell>
          <cell r="KD44">
            <v>3456670.3518942799</v>
          </cell>
          <cell r="KE44">
            <v>24282122.547490589</v>
          </cell>
          <cell r="KF44">
            <v>0</v>
          </cell>
          <cell r="KG44">
            <v>0</v>
          </cell>
          <cell r="KH44">
            <v>0</v>
          </cell>
          <cell r="KI44">
            <v>0</v>
          </cell>
          <cell r="KJ44">
            <v>0</v>
          </cell>
          <cell r="KK44">
            <v>0</v>
          </cell>
          <cell r="KL44">
            <v>0</v>
          </cell>
          <cell r="KM44">
            <v>0</v>
          </cell>
          <cell r="KN44">
            <v>0</v>
          </cell>
          <cell r="KO44">
            <v>0</v>
          </cell>
          <cell r="KP44">
            <v>3228152.0762902042</v>
          </cell>
          <cell r="KQ44">
            <v>24881771.42371336</v>
          </cell>
          <cell r="KR44">
            <v>0</v>
          </cell>
          <cell r="KS44">
            <v>0</v>
          </cell>
          <cell r="KT44">
            <v>0</v>
          </cell>
          <cell r="KU44">
            <v>0</v>
          </cell>
          <cell r="KV44">
            <v>0</v>
          </cell>
          <cell r="KW44">
            <v>0</v>
          </cell>
          <cell r="KX44">
            <v>0</v>
          </cell>
          <cell r="KY44">
            <v>0</v>
          </cell>
          <cell r="KZ44">
            <v>0</v>
          </cell>
          <cell r="LA44">
            <v>0</v>
          </cell>
          <cell r="LB44">
            <v>2898316.1613451671</v>
          </cell>
          <cell r="LC44">
            <v>25496228.674865134</v>
          </cell>
          <cell r="LD44">
            <v>0</v>
          </cell>
          <cell r="LE44">
            <v>0</v>
          </cell>
          <cell r="LF44">
            <v>0</v>
          </cell>
          <cell r="LG44">
            <v>0</v>
          </cell>
          <cell r="LH44">
            <v>0</v>
          </cell>
          <cell r="LI44">
            <v>0</v>
          </cell>
          <cell r="LJ44">
            <v>0</v>
          </cell>
          <cell r="LK44">
            <v>0</v>
          </cell>
          <cell r="LL44">
            <v>0</v>
          </cell>
          <cell r="LM44">
            <v>0</v>
          </cell>
          <cell r="LN44">
            <v>2648670.3240344753</v>
          </cell>
          <cell r="LO44">
            <v>26125859.994899042</v>
          </cell>
          <cell r="LP44">
            <v>0</v>
          </cell>
          <cell r="LQ44">
            <v>0</v>
          </cell>
          <cell r="LR44">
            <v>0</v>
          </cell>
          <cell r="LS44">
            <v>0</v>
          </cell>
          <cell r="LT44">
            <v>0</v>
          </cell>
          <cell r="LU44">
            <v>0</v>
          </cell>
          <cell r="LV44">
            <v>0</v>
          </cell>
          <cell r="LW44">
            <v>0</v>
          </cell>
          <cell r="LX44">
            <v>0</v>
          </cell>
          <cell r="LY44">
            <v>0</v>
          </cell>
          <cell r="LZ44">
            <v>2296424.3212623056</v>
          </cell>
          <cell r="MA44">
            <v>26771040.108608406</v>
          </cell>
          <cell r="MB44">
            <v>0</v>
          </cell>
          <cell r="MC44">
            <v>0</v>
          </cell>
          <cell r="MD44">
            <v>0</v>
          </cell>
          <cell r="ME44">
            <v>0</v>
          </cell>
          <cell r="MF44">
            <v>0</v>
          </cell>
          <cell r="MG44">
            <v>0</v>
          </cell>
          <cell r="MH44">
            <v>0</v>
          </cell>
          <cell r="MI44">
            <v>0</v>
          </cell>
          <cell r="MJ44">
            <v>0</v>
          </cell>
          <cell r="MK44">
            <v>0</v>
          </cell>
          <cell r="ML44">
            <v>2003170.0163624468</v>
          </cell>
          <cell r="MM44">
            <v>27432152.994644009</v>
          </cell>
          <cell r="MN44">
            <v>0</v>
          </cell>
          <cell r="MO44">
            <v>0</v>
          </cell>
          <cell r="MP44">
            <v>0</v>
          </cell>
          <cell r="MQ44">
            <v>0</v>
          </cell>
          <cell r="MR44">
            <v>0</v>
          </cell>
          <cell r="MS44">
            <v>0</v>
          </cell>
          <cell r="MT44">
            <v>0</v>
          </cell>
          <cell r="MU44">
            <v>0</v>
          </cell>
          <cell r="MV44">
            <v>0</v>
          </cell>
          <cell r="MW44">
            <v>0</v>
          </cell>
          <cell r="MX44">
            <v>1627097.5067677938</v>
          </cell>
          <cell r="MY44">
            <v>28109592.114038847</v>
          </cell>
          <cell r="MZ44">
            <v>0</v>
          </cell>
          <cell r="NA44">
            <v>0</v>
          </cell>
          <cell r="NB44">
            <v>0</v>
          </cell>
          <cell r="NC44">
            <v>0</v>
          </cell>
          <cell r="ND44">
            <v>0</v>
          </cell>
          <cell r="NE44">
            <v>0</v>
          </cell>
          <cell r="NF44">
            <v>0</v>
          </cell>
          <cell r="NG44">
            <v>0</v>
          </cell>
          <cell r="NH44">
            <v>0</v>
          </cell>
          <cell r="NI44">
            <v>0</v>
          </cell>
          <cell r="NJ44">
            <v>1286498.0021131281</v>
          </cell>
          <cell r="NK44">
            <v>28803760.644376237</v>
          </cell>
          <cell r="NL44">
            <v>0</v>
          </cell>
          <cell r="NM44">
            <v>0</v>
          </cell>
          <cell r="NN44">
            <v>0</v>
          </cell>
          <cell r="NO44">
            <v>0</v>
          </cell>
          <cell r="NP44">
            <v>0</v>
          </cell>
          <cell r="NQ44">
            <v>0</v>
          </cell>
          <cell r="NR44">
            <v>0</v>
          </cell>
          <cell r="NS44">
            <v>0</v>
          </cell>
          <cell r="NT44">
            <v>0</v>
          </cell>
          <cell r="NU44">
            <v>0</v>
          </cell>
          <cell r="NV44">
            <v>889986.98841857759</v>
          </cell>
          <cell r="NW44">
            <v>29515071.719740808</v>
          </cell>
          <cell r="NX44">
            <v>0</v>
          </cell>
          <cell r="NY44">
            <v>0</v>
          </cell>
          <cell r="NZ44">
            <v>0</v>
          </cell>
          <cell r="OA44">
            <v>0</v>
          </cell>
          <cell r="OB44">
            <v>0</v>
          </cell>
          <cell r="OC44">
            <v>0</v>
          </cell>
          <cell r="OD44">
            <v>0</v>
          </cell>
          <cell r="OE44">
            <v>0</v>
          </cell>
          <cell r="OF44">
            <v>0</v>
          </cell>
          <cell r="OG44">
            <v>0</v>
          </cell>
          <cell r="OH44">
            <v>493150.86139797023</v>
          </cell>
          <cell r="OI44">
            <v>30243948.676595066</v>
          </cell>
          <cell r="OJ44">
            <v>0</v>
          </cell>
          <cell r="OK44">
            <v>0</v>
          </cell>
          <cell r="OL44">
            <v>0</v>
          </cell>
          <cell r="OM44">
            <v>0</v>
          </cell>
          <cell r="ON44">
            <v>0</v>
          </cell>
          <cell r="OO44">
            <v>0</v>
          </cell>
          <cell r="OP44">
            <v>0</v>
          </cell>
          <cell r="OQ44">
            <v>0</v>
          </cell>
          <cell r="OR44">
            <v>0</v>
          </cell>
          <cell r="OS44">
            <v>0</v>
          </cell>
          <cell r="OT44">
            <v>0</v>
          </cell>
          <cell r="OU44">
            <v>0</v>
          </cell>
          <cell r="OV44">
            <v>0</v>
          </cell>
          <cell r="OW44">
            <v>0</v>
          </cell>
          <cell r="OX44">
            <v>0</v>
          </cell>
          <cell r="OY44">
            <v>0</v>
          </cell>
          <cell r="OZ44">
            <v>0</v>
          </cell>
          <cell r="PA44">
            <v>0</v>
          </cell>
          <cell r="PB44">
            <v>0</v>
          </cell>
          <cell r="PC44">
            <v>0</v>
          </cell>
          <cell r="PD44">
            <v>0</v>
          </cell>
          <cell r="PE44">
            <v>0</v>
          </cell>
          <cell r="PF44">
            <v>0</v>
          </cell>
          <cell r="PG44">
            <v>0</v>
          </cell>
          <cell r="PH44">
            <v>0</v>
          </cell>
          <cell r="PI44">
            <v>0</v>
          </cell>
          <cell r="PJ44">
            <v>0</v>
          </cell>
          <cell r="PK44">
            <v>0</v>
          </cell>
          <cell r="PL44">
            <v>0</v>
          </cell>
          <cell r="PM44">
            <v>0</v>
          </cell>
          <cell r="PN44">
            <v>0</v>
          </cell>
          <cell r="PO44">
            <v>0</v>
          </cell>
          <cell r="PP44">
            <v>0</v>
          </cell>
          <cell r="PQ44">
            <v>0</v>
          </cell>
          <cell r="PR44">
            <v>0</v>
          </cell>
          <cell r="PS44">
            <v>0</v>
          </cell>
          <cell r="PT44">
            <v>0</v>
          </cell>
          <cell r="PU44">
            <v>0</v>
          </cell>
          <cell r="PV44">
            <v>0</v>
          </cell>
          <cell r="PW44">
            <v>0</v>
          </cell>
          <cell r="PX44">
            <v>0</v>
          </cell>
          <cell r="PY44">
            <v>0</v>
          </cell>
          <cell r="PZ44">
            <v>0</v>
          </cell>
          <cell r="QA44">
            <v>0</v>
          </cell>
          <cell r="QB44">
            <v>0</v>
          </cell>
          <cell r="QC44">
            <v>0</v>
          </cell>
          <cell r="QD44">
            <v>0</v>
          </cell>
          <cell r="QE44">
            <v>0</v>
          </cell>
          <cell r="QF44">
            <v>0</v>
          </cell>
          <cell r="QG44">
            <v>0</v>
          </cell>
          <cell r="QH44">
            <v>0</v>
          </cell>
          <cell r="QI44">
            <v>0</v>
          </cell>
          <cell r="QJ44">
            <v>0</v>
          </cell>
          <cell r="QK44">
            <v>0</v>
          </cell>
          <cell r="QL44">
            <v>0</v>
          </cell>
          <cell r="QM44">
            <v>0</v>
          </cell>
          <cell r="QN44">
            <v>0</v>
          </cell>
          <cell r="QO44">
            <v>0</v>
          </cell>
          <cell r="QP44">
            <v>0</v>
          </cell>
          <cell r="QQ44">
            <v>0</v>
          </cell>
          <cell r="QR44">
            <v>0</v>
          </cell>
          <cell r="QS44">
            <v>0</v>
          </cell>
          <cell r="QT44">
            <v>0</v>
          </cell>
          <cell r="QU44">
            <v>0</v>
          </cell>
          <cell r="QV44">
            <v>0</v>
          </cell>
          <cell r="QW44">
            <v>0</v>
          </cell>
          <cell r="QX44">
            <v>0</v>
          </cell>
          <cell r="QY44">
            <v>0</v>
          </cell>
          <cell r="QZ44">
            <v>0</v>
          </cell>
          <cell r="RA44">
            <v>0</v>
          </cell>
          <cell r="RB44">
            <v>0</v>
          </cell>
          <cell r="RC44">
            <v>0</v>
          </cell>
          <cell r="RD44">
            <v>0</v>
          </cell>
          <cell r="RE44">
            <v>0</v>
          </cell>
          <cell r="RF44">
            <v>0</v>
          </cell>
          <cell r="RG44">
            <v>0</v>
          </cell>
          <cell r="RH44">
            <v>0</v>
          </cell>
          <cell r="RI44">
            <v>0</v>
          </cell>
          <cell r="RJ44">
            <v>0</v>
          </cell>
          <cell r="RK44">
            <v>0</v>
          </cell>
          <cell r="RL44">
            <v>0</v>
          </cell>
          <cell r="RM44">
            <v>0</v>
          </cell>
          <cell r="RN44">
            <v>0</v>
          </cell>
          <cell r="RO44">
            <v>0</v>
          </cell>
          <cell r="RP44">
            <v>0</v>
          </cell>
          <cell r="RQ44">
            <v>0</v>
          </cell>
          <cell r="RR44">
            <v>0</v>
          </cell>
          <cell r="RS44">
            <v>0</v>
          </cell>
          <cell r="RT44">
            <v>0</v>
          </cell>
          <cell r="RU44">
            <v>0</v>
          </cell>
          <cell r="RV44">
            <v>0</v>
          </cell>
          <cell r="RW44">
            <v>0</v>
          </cell>
          <cell r="RX44">
            <v>0</v>
          </cell>
          <cell r="RY44">
            <v>0</v>
          </cell>
          <cell r="RZ44">
            <v>0</v>
          </cell>
          <cell r="SA44">
            <v>0</v>
          </cell>
          <cell r="SB44">
            <v>0</v>
          </cell>
          <cell r="SC44">
            <v>0</v>
          </cell>
          <cell r="SD44">
            <v>0</v>
          </cell>
          <cell r="SE44">
            <v>0</v>
          </cell>
          <cell r="SF44">
            <v>0</v>
          </cell>
          <cell r="SG44">
            <v>0</v>
          </cell>
          <cell r="SH44">
            <v>0</v>
          </cell>
          <cell r="SI44">
            <v>0</v>
          </cell>
          <cell r="SJ44">
            <v>0</v>
          </cell>
          <cell r="SK44">
            <v>0</v>
          </cell>
          <cell r="SL44">
            <v>0</v>
          </cell>
          <cell r="SM44">
            <v>0</v>
          </cell>
          <cell r="SN44">
            <v>0</v>
          </cell>
          <cell r="SO44">
            <v>0</v>
          </cell>
          <cell r="SP44">
            <v>0</v>
          </cell>
          <cell r="SQ44">
            <v>0</v>
          </cell>
          <cell r="SR44">
            <v>0</v>
          </cell>
          <cell r="SS44">
            <v>0</v>
          </cell>
          <cell r="ST44">
            <v>0</v>
          </cell>
          <cell r="SU44">
            <v>0</v>
          </cell>
          <cell r="SV44">
            <v>0</v>
          </cell>
          <cell r="SW44">
            <v>0</v>
          </cell>
          <cell r="SX44">
            <v>0</v>
          </cell>
          <cell r="SY44">
            <v>0</v>
          </cell>
          <cell r="SZ44">
            <v>0</v>
          </cell>
          <cell r="TA44">
            <v>0</v>
          </cell>
          <cell r="TB44">
            <v>0</v>
          </cell>
          <cell r="TC44">
            <v>0</v>
          </cell>
          <cell r="TD44">
            <v>0</v>
          </cell>
          <cell r="TE44">
            <v>0</v>
          </cell>
          <cell r="TF44">
            <v>0</v>
          </cell>
          <cell r="TG44">
            <v>0</v>
          </cell>
          <cell r="TH44">
            <v>0</v>
          </cell>
          <cell r="TI44">
            <v>0</v>
          </cell>
          <cell r="TJ44">
            <v>0</v>
          </cell>
          <cell r="TK44">
            <v>0</v>
          </cell>
          <cell r="TL44">
            <v>0</v>
          </cell>
          <cell r="TM44">
            <v>0</v>
          </cell>
          <cell r="TN44">
            <v>0</v>
          </cell>
          <cell r="TO44">
            <v>0</v>
          </cell>
          <cell r="TP44">
            <v>0</v>
          </cell>
          <cell r="TQ44">
            <v>0</v>
          </cell>
          <cell r="TR44">
            <v>0</v>
          </cell>
          <cell r="TS44">
            <v>0</v>
          </cell>
          <cell r="TT44">
            <v>0</v>
          </cell>
          <cell r="TU44">
            <v>0</v>
          </cell>
          <cell r="TV44">
            <v>0</v>
          </cell>
          <cell r="TW44">
            <v>0</v>
          </cell>
          <cell r="TX44">
            <v>0</v>
          </cell>
          <cell r="TY44">
            <v>0</v>
          </cell>
          <cell r="TZ44">
            <v>0</v>
          </cell>
          <cell r="UA44">
            <v>0</v>
          </cell>
          <cell r="UB44">
            <v>0</v>
          </cell>
          <cell r="UC44">
            <v>0</v>
          </cell>
          <cell r="UD44">
            <v>0</v>
          </cell>
          <cell r="UE44">
            <v>0</v>
          </cell>
          <cell r="UF44">
            <v>0</v>
          </cell>
          <cell r="UG44">
            <v>0</v>
          </cell>
          <cell r="UH44">
            <v>0</v>
          </cell>
          <cell r="UI44">
            <v>0</v>
          </cell>
          <cell r="UJ44">
            <v>0</v>
          </cell>
          <cell r="UK44">
            <v>0</v>
          </cell>
          <cell r="UL44">
            <v>0</v>
          </cell>
          <cell r="UM44">
            <v>0</v>
          </cell>
          <cell r="UN44">
            <v>0</v>
          </cell>
          <cell r="UO44">
            <v>0</v>
          </cell>
          <cell r="UP44">
            <v>0</v>
          </cell>
          <cell r="UQ44">
            <v>0</v>
          </cell>
          <cell r="UR44">
            <v>0</v>
          </cell>
          <cell r="US44">
            <v>0</v>
          </cell>
          <cell r="UT44">
            <v>0</v>
          </cell>
          <cell r="UU44">
            <v>0</v>
          </cell>
          <cell r="UV44">
            <v>0</v>
          </cell>
          <cell r="UW44">
            <v>0</v>
          </cell>
          <cell r="UX44">
            <v>0</v>
          </cell>
          <cell r="UY44">
            <v>0</v>
          </cell>
          <cell r="UZ44">
            <v>0</v>
          </cell>
          <cell r="VA44">
            <v>0</v>
          </cell>
          <cell r="VB44">
            <v>0</v>
          </cell>
          <cell r="VC44">
            <v>0</v>
          </cell>
          <cell r="VD44">
            <v>0</v>
          </cell>
          <cell r="VE44">
            <v>0</v>
          </cell>
          <cell r="VF44">
            <v>0</v>
          </cell>
          <cell r="VG44">
            <v>0</v>
          </cell>
          <cell r="VH44">
            <v>0</v>
          </cell>
          <cell r="VI44">
            <v>0</v>
          </cell>
          <cell r="VJ44">
            <v>0</v>
          </cell>
          <cell r="VK44">
            <v>0</v>
          </cell>
          <cell r="VL44">
            <v>0</v>
          </cell>
          <cell r="VM44">
            <v>0</v>
          </cell>
          <cell r="VN44">
            <v>0</v>
          </cell>
          <cell r="VO44">
            <v>0</v>
          </cell>
          <cell r="VP44">
            <v>0</v>
          </cell>
          <cell r="VQ44">
            <v>0</v>
          </cell>
          <cell r="VR44">
            <v>0</v>
          </cell>
          <cell r="VS44">
            <v>0</v>
          </cell>
          <cell r="VT44">
            <v>0</v>
          </cell>
          <cell r="VU44">
            <v>0</v>
          </cell>
          <cell r="VV44">
            <v>0</v>
          </cell>
          <cell r="VW44">
            <v>0</v>
          </cell>
          <cell r="VX44">
            <v>0</v>
          </cell>
          <cell r="VY44">
            <v>0</v>
          </cell>
          <cell r="VZ44">
            <v>0</v>
          </cell>
          <cell r="WA44">
            <v>0</v>
          </cell>
          <cell r="WB44">
            <v>0</v>
          </cell>
          <cell r="WC44">
            <v>0</v>
          </cell>
          <cell r="WD44">
            <v>0</v>
          </cell>
          <cell r="WE44">
            <v>0</v>
          </cell>
          <cell r="WF44">
            <v>0</v>
          </cell>
          <cell r="WG44">
            <v>0</v>
          </cell>
          <cell r="WH44">
            <v>0</v>
          </cell>
          <cell r="WI44">
            <v>0</v>
          </cell>
          <cell r="WJ44">
            <v>0</v>
          </cell>
          <cell r="WK44">
            <v>0</v>
          </cell>
          <cell r="WL44">
            <v>0</v>
          </cell>
          <cell r="WM44">
            <v>0</v>
          </cell>
          <cell r="WN44">
            <v>0</v>
          </cell>
          <cell r="WO44">
            <v>0</v>
          </cell>
          <cell r="WP44">
            <v>0</v>
          </cell>
          <cell r="WQ44">
            <v>0</v>
          </cell>
          <cell r="WR44">
            <v>0</v>
          </cell>
          <cell r="WS44">
            <v>0</v>
          </cell>
          <cell r="WT44">
            <v>0</v>
          </cell>
          <cell r="WU44">
            <v>0</v>
          </cell>
          <cell r="WV44">
            <v>0</v>
          </cell>
          <cell r="WW44">
            <v>0</v>
          </cell>
          <cell r="WX44">
            <v>0</v>
          </cell>
          <cell r="WY44">
            <v>0</v>
          </cell>
          <cell r="WZ44">
            <v>0</v>
          </cell>
          <cell r="XA44">
            <v>0</v>
          </cell>
          <cell r="XB44">
            <v>0</v>
          </cell>
          <cell r="XC44">
            <v>0</v>
          </cell>
          <cell r="XD44">
            <v>0</v>
          </cell>
          <cell r="XE44">
            <v>0</v>
          </cell>
          <cell r="XF44">
            <v>0</v>
          </cell>
          <cell r="XG44">
            <v>0</v>
          </cell>
          <cell r="XH44">
            <v>0</v>
          </cell>
          <cell r="XI44">
            <v>0</v>
          </cell>
          <cell r="XJ44">
            <v>0</v>
          </cell>
          <cell r="XK44">
            <v>0</v>
          </cell>
          <cell r="XL44">
            <v>0</v>
          </cell>
          <cell r="XM44">
            <v>0</v>
          </cell>
          <cell r="XN44">
            <v>0</v>
          </cell>
          <cell r="XO44">
            <v>0</v>
          </cell>
          <cell r="XP44">
            <v>0</v>
          </cell>
          <cell r="XQ44">
            <v>0</v>
          </cell>
        </row>
        <row r="45">
          <cell r="C45">
            <v>188.12849009682591</v>
          </cell>
          <cell r="G45" t="str">
            <v>Coparticipación Federal de Impuestos</v>
          </cell>
          <cell r="BN45">
            <v>0</v>
          </cell>
          <cell r="BO45">
            <v>0</v>
          </cell>
          <cell r="BP45">
            <v>0</v>
          </cell>
          <cell r="BQ45">
            <v>0</v>
          </cell>
          <cell r="BR45">
            <v>0</v>
          </cell>
          <cell r="BS45">
            <v>0</v>
          </cell>
          <cell r="BT45">
            <v>2953351.4817923303</v>
          </cell>
          <cell r="BU45">
            <v>0</v>
          </cell>
          <cell r="BV45">
            <v>0</v>
          </cell>
          <cell r="BW45">
            <v>0</v>
          </cell>
          <cell r="BX45">
            <v>0</v>
          </cell>
          <cell r="BY45">
            <v>0</v>
          </cell>
          <cell r="BZ45">
            <v>0</v>
          </cell>
          <cell r="CA45">
            <v>0</v>
          </cell>
          <cell r="CB45">
            <v>0</v>
          </cell>
          <cell r="CC45">
            <v>0</v>
          </cell>
          <cell r="CD45">
            <v>0</v>
          </cell>
          <cell r="CE45">
            <v>0</v>
          </cell>
          <cell r="CF45">
            <v>4142699.9978678906</v>
          </cell>
          <cell r="CG45">
            <v>0</v>
          </cell>
          <cell r="CH45">
            <v>0</v>
          </cell>
          <cell r="CI45">
            <v>0</v>
          </cell>
          <cell r="CJ45">
            <v>0</v>
          </cell>
          <cell r="CK45">
            <v>0</v>
          </cell>
          <cell r="CL45">
            <v>0</v>
          </cell>
          <cell r="CM45">
            <v>0</v>
          </cell>
          <cell r="CN45">
            <v>0</v>
          </cell>
          <cell r="CO45">
            <v>0</v>
          </cell>
          <cell r="CP45">
            <v>0</v>
          </cell>
          <cell r="CQ45">
            <v>0</v>
          </cell>
          <cell r="CR45">
            <v>4634245.1770014856</v>
          </cell>
          <cell r="CS45">
            <v>0</v>
          </cell>
          <cell r="CT45">
            <v>0</v>
          </cell>
          <cell r="CU45">
            <v>0</v>
          </cell>
          <cell r="CV45">
            <v>0</v>
          </cell>
          <cell r="CW45">
            <v>0</v>
          </cell>
          <cell r="CX45">
            <v>0</v>
          </cell>
          <cell r="CY45">
            <v>0</v>
          </cell>
          <cell r="CZ45">
            <v>0</v>
          </cell>
          <cell r="DA45">
            <v>0</v>
          </cell>
          <cell r="DB45">
            <v>0</v>
          </cell>
          <cell r="DC45">
            <v>0</v>
          </cell>
          <cell r="DD45">
            <v>5035621.0045740232</v>
          </cell>
          <cell r="DE45">
            <v>0</v>
          </cell>
          <cell r="DF45">
            <v>0</v>
          </cell>
          <cell r="DG45">
            <v>0</v>
          </cell>
          <cell r="DH45">
            <v>0</v>
          </cell>
          <cell r="DI45">
            <v>0</v>
          </cell>
          <cell r="DJ45">
            <v>0</v>
          </cell>
          <cell r="DK45">
            <v>0</v>
          </cell>
          <cell r="DL45">
            <v>0</v>
          </cell>
          <cell r="DM45">
            <v>0</v>
          </cell>
          <cell r="DN45">
            <v>0</v>
          </cell>
          <cell r="DO45">
            <v>0</v>
          </cell>
          <cell r="DP45">
            <v>5431783.05624888</v>
          </cell>
          <cell r="DQ45">
            <v>0</v>
          </cell>
          <cell r="DR45">
            <v>0</v>
          </cell>
          <cell r="DS45">
            <v>0</v>
          </cell>
          <cell r="DT45">
            <v>0</v>
          </cell>
          <cell r="DU45">
            <v>0</v>
          </cell>
          <cell r="DV45">
            <v>0</v>
          </cell>
          <cell r="DW45">
            <v>0</v>
          </cell>
          <cell r="DX45">
            <v>0</v>
          </cell>
          <cell r="DY45">
            <v>0</v>
          </cell>
          <cell r="DZ45">
            <v>0</v>
          </cell>
          <cell r="EA45">
            <v>0</v>
          </cell>
          <cell r="EB45">
            <v>5886535.3051728858</v>
          </cell>
          <cell r="EC45">
            <v>0</v>
          </cell>
          <cell r="ED45">
            <v>0</v>
          </cell>
          <cell r="EE45">
            <v>0</v>
          </cell>
          <cell r="EF45">
            <v>0</v>
          </cell>
          <cell r="EG45">
            <v>0</v>
          </cell>
          <cell r="EH45">
            <v>0</v>
          </cell>
          <cell r="EI45">
            <v>0</v>
          </cell>
          <cell r="EJ45">
            <v>0</v>
          </cell>
          <cell r="EK45">
            <v>0</v>
          </cell>
          <cell r="EL45">
            <v>0</v>
          </cell>
          <cell r="EM45">
            <v>0</v>
          </cell>
          <cell r="EN45">
            <v>6250312.5679309694</v>
          </cell>
          <cell r="EO45">
            <v>0</v>
          </cell>
          <cell r="EP45">
            <v>0</v>
          </cell>
          <cell r="EQ45">
            <v>0</v>
          </cell>
          <cell r="ER45">
            <v>0</v>
          </cell>
          <cell r="ES45">
            <v>0</v>
          </cell>
          <cell r="ET45">
            <v>0</v>
          </cell>
          <cell r="EU45">
            <v>0</v>
          </cell>
          <cell r="EV45">
            <v>0</v>
          </cell>
          <cell r="EW45">
            <v>0</v>
          </cell>
          <cell r="EX45">
            <v>0</v>
          </cell>
          <cell r="EY45">
            <v>0</v>
          </cell>
          <cell r="EZ45">
            <v>6565148.3049840275</v>
          </cell>
          <cell r="FA45">
            <v>8916814.8578161243</v>
          </cell>
          <cell r="FB45">
            <v>0</v>
          </cell>
          <cell r="FC45">
            <v>0</v>
          </cell>
          <cell r="FD45">
            <v>0</v>
          </cell>
          <cell r="FE45">
            <v>0</v>
          </cell>
          <cell r="FF45">
            <v>0</v>
          </cell>
          <cell r="FG45">
            <v>0</v>
          </cell>
          <cell r="FH45">
            <v>0</v>
          </cell>
          <cell r="FI45">
            <v>0</v>
          </cell>
          <cell r="FJ45">
            <v>0</v>
          </cell>
          <cell r="FK45">
            <v>0</v>
          </cell>
          <cell r="FL45">
            <v>6575644.6689352933</v>
          </cell>
          <cell r="FM45">
            <v>9210402.9610677864</v>
          </cell>
          <cell r="FN45">
            <v>0</v>
          </cell>
          <cell r="FO45">
            <v>0</v>
          </cell>
          <cell r="FP45">
            <v>0</v>
          </cell>
          <cell r="FQ45">
            <v>0</v>
          </cell>
          <cell r="FR45">
            <v>0</v>
          </cell>
          <cell r="FS45">
            <v>0</v>
          </cell>
          <cell r="FT45">
            <v>0</v>
          </cell>
          <cell r="FU45">
            <v>0</v>
          </cell>
          <cell r="FV45">
            <v>0</v>
          </cell>
          <cell r="FW45">
            <v>0</v>
          </cell>
          <cell r="FX45">
            <v>6649940.8477972634</v>
          </cell>
          <cell r="FY45">
            <v>9507347.8763002865</v>
          </cell>
          <cell r="FZ45">
            <v>0</v>
          </cell>
          <cell r="GA45">
            <v>0</v>
          </cell>
          <cell r="GB45">
            <v>0</v>
          </cell>
          <cell r="GC45">
            <v>0</v>
          </cell>
          <cell r="GD45">
            <v>0</v>
          </cell>
          <cell r="GE45">
            <v>0</v>
          </cell>
          <cell r="GF45">
            <v>0</v>
          </cell>
          <cell r="GG45">
            <v>0</v>
          </cell>
          <cell r="GH45">
            <v>0</v>
          </cell>
          <cell r="GI45">
            <v>0</v>
          </cell>
          <cell r="GJ45">
            <v>6661091.1363242157</v>
          </cell>
          <cell r="GK45">
            <v>9780675.5200487114</v>
          </cell>
          <cell r="GL45">
            <v>0</v>
          </cell>
          <cell r="GM45">
            <v>0</v>
          </cell>
          <cell r="GN45">
            <v>0</v>
          </cell>
          <cell r="GO45">
            <v>0</v>
          </cell>
          <cell r="GP45">
            <v>0</v>
          </cell>
          <cell r="GQ45">
            <v>0</v>
          </cell>
          <cell r="GR45">
            <v>0</v>
          </cell>
          <cell r="GS45">
            <v>0</v>
          </cell>
          <cell r="GT45">
            <v>0</v>
          </cell>
          <cell r="GU45">
            <v>0</v>
          </cell>
          <cell r="GV45">
            <v>6621073.6282462766</v>
          </cell>
          <cell r="GW45">
            <v>9991969.8789880592</v>
          </cell>
          <cell r="GX45">
            <v>0</v>
          </cell>
          <cell r="GY45">
            <v>0</v>
          </cell>
          <cell r="GZ45">
            <v>0</v>
          </cell>
          <cell r="HA45">
            <v>0</v>
          </cell>
          <cell r="HB45">
            <v>0</v>
          </cell>
          <cell r="HC45">
            <v>0</v>
          </cell>
          <cell r="HD45">
            <v>0</v>
          </cell>
          <cell r="HE45">
            <v>0</v>
          </cell>
          <cell r="HF45">
            <v>0</v>
          </cell>
          <cell r="HG45">
            <v>0</v>
          </cell>
          <cell r="HH45">
            <v>6552911.5630089538</v>
          </cell>
          <cell r="HI45">
            <v>10227539.460225787</v>
          </cell>
          <cell r="HJ45">
            <v>0</v>
          </cell>
          <cell r="HK45">
            <v>0</v>
          </cell>
          <cell r="HL45">
            <v>0</v>
          </cell>
          <cell r="HM45">
            <v>0</v>
          </cell>
          <cell r="HN45">
            <v>0</v>
          </cell>
          <cell r="HO45">
            <v>0</v>
          </cell>
          <cell r="HP45">
            <v>0</v>
          </cell>
          <cell r="HQ45">
            <v>0</v>
          </cell>
          <cell r="HR45">
            <v>0</v>
          </cell>
          <cell r="HS45">
            <v>0</v>
          </cell>
          <cell r="HT45">
            <v>6558726.6461306941</v>
          </cell>
          <cell r="HU45">
            <v>10480109.330584269</v>
          </cell>
          <cell r="HV45">
            <v>0</v>
          </cell>
          <cell r="HW45">
            <v>0</v>
          </cell>
          <cell r="HX45">
            <v>0</v>
          </cell>
          <cell r="HY45">
            <v>0</v>
          </cell>
          <cell r="HZ45">
            <v>0</v>
          </cell>
          <cell r="IA45">
            <v>0</v>
          </cell>
          <cell r="IB45">
            <v>0</v>
          </cell>
          <cell r="IC45">
            <v>0</v>
          </cell>
          <cell r="ID45">
            <v>0</v>
          </cell>
          <cell r="IE45">
            <v>0</v>
          </cell>
          <cell r="IF45">
            <v>6487382.4473788692</v>
          </cell>
          <cell r="IG45">
            <v>10738916.433237083</v>
          </cell>
          <cell r="IH45">
            <v>0</v>
          </cell>
          <cell r="II45">
            <v>0</v>
          </cell>
          <cell r="IJ45">
            <v>0</v>
          </cell>
          <cell r="IK45">
            <v>0</v>
          </cell>
          <cell r="IL45">
            <v>0</v>
          </cell>
          <cell r="IM45">
            <v>0</v>
          </cell>
          <cell r="IN45">
            <v>0</v>
          </cell>
          <cell r="IO45">
            <v>0</v>
          </cell>
          <cell r="IP45">
            <v>0</v>
          </cell>
          <cell r="IQ45">
            <v>0</v>
          </cell>
          <cell r="IR45">
            <v>6481565.1561762197</v>
          </cell>
          <cell r="IS45">
            <v>11004114.797113489</v>
          </cell>
          <cell r="IT45">
            <v>0</v>
          </cell>
          <cell r="IU45">
            <v>0</v>
          </cell>
          <cell r="IV45">
            <v>0</v>
          </cell>
          <cell r="IW45">
            <v>0</v>
          </cell>
          <cell r="IX45">
            <v>0</v>
          </cell>
          <cell r="IY45">
            <v>0</v>
          </cell>
          <cell r="IZ45">
            <v>0</v>
          </cell>
          <cell r="JA45">
            <v>0</v>
          </cell>
          <cell r="JB45">
            <v>0</v>
          </cell>
          <cell r="JC45">
            <v>0</v>
          </cell>
          <cell r="JD45">
            <v>6398918.1412782501</v>
          </cell>
          <cell r="JE45">
            <v>11275862.254898945</v>
          </cell>
          <cell r="JF45">
            <v>0</v>
          </cell>
          <cell r="JG45">
            <v>0</v>
          </cell>
          <cell r="JH45">
            <v>0</v>
          </cell>
          <cell r="JI45">
            <v>0</v>
          </cell>
          <cell r="JJ45">
            <v>0</v>
          </cell>
          <cell r="JK45">
            <v>0</v>
          </cell>
          <cell r="JL45">
            <v>0</v>
          </cell>
          <cell r="JM45">
            <v>0</v>
          </cell>
          <cell r="JN45">
            <v>0</v>
          </cell>
          <cell r="JO45">
            <v>0</v>
          </cell>
          <cell r="JP45">
            <v>6380290.7006109692</v>
          </cell>
          <cell r="JQ45">
            <v>11554320.53696917</v>
          </cell>
          <cell r="JR45">
            <v>0</v>
          </cell>
          <cell r="JS45">
            <v>0</v>
          </cell>
          <cell r="JT45">
            <v>0</v>
          </cell>
          <cell r="JU45">
            <v>0</v>
          </cell>
          <cell r="JV45">
            <v>0</v>
          </cell>
          <cell r="JW45">
            <v>0</v>
          </cell>
          <cell r="JX45">
            <v>0</v>
          </cell>
          <cell r="JY45">
            <v>0</v>
          </cell>
          <cell r="JZ45">
            <v>0</v>
          </cell>
          <cell r="KA45">
            <v>0</v>
          </cell>
          <cell r="KB45">
            <v>6319924.0525614824</v>
          </cell>
          <cell r="KC45">
            <v>11839655.367643898</v>
          </cell>
          <cell r="KD45">
            <v>0</v>
          </cell>
          <cell r="KE45">
            <v>0</v>
          </cell>
          <cell r="KF45">
            <v>0</v>
          </cell>
          <cell r="KG45">
            <v>0</v>
          </cell>
          <cell r="KH45">
            <v>0</v>
          </cell>
          <cell r="KI45">
            <v>0</v>
          </cell>
          <cell r="KJ45">
            <v>0</v>
          </cell>
          <cell r="KK45">
            <v>0</v>
          </cell>
          <cell r="KL45">
            <v>0</v>
          </cell>
          <cell r="KM45">
            <v>0</v>
          </cell>
          <cell r="KN45">
            <v>6252684.8865987537</v>
          </cell>
          <cell r="KO45">
            <v>12132036.563817635</v>
          </cell>
          <cell r="KP45">
            <v>0</v>
          </cell>
          <cell r="KQ45">
            <v>0</v>
          </cell>
          <cell r="KR45">
            <v>0</v>
          </cell>
          <cell r="KS45">
            <v>0</v>
          </cell>
          <cell r="KT45">
            <v>0</v>
          </cell>
          <cell r="KU45">
            <v>0</v>
          </cell>
          <cell r="KV45">
            <v>0</v>
          </cell>
          <cell r="KW45">
            <v>0</v>
          </cell>
          <cell r="KX45">
            <v>0</v>
          </cell>
          <cell r="KY45">
            <v>0</v>
          </cell>
          <cell r="KZ45">
            <v>6144509.5409838883</v>
          </cell>
          <cell r="LA45">
            <v>12431638.136026101</v>
          </cell>
          <cell r="LB45">
            <v>0</v>
          </cell>
          <cell r="LC45">
            <v>0</v>
          </cell>
          <cell r="LD45">
            <v>0</v>
          </cell>
          <cell r="LE45">
            <v>0</v>
          </cell>
          <cell r="LF45">
            <v>0</v>
          </cell>
          <cell r="LG45">
            <v>0</v>
          </cell>
          <cell r="LH45">
            <v>0</v>
          </cell>
          <cell r="LI45">
            <v>0</v>
          </cell>
          <cell r="LJ45">
            <v>0</v>
          </cell>
          <cell r="LK45">
            <v>0</v>
          </cell>
          <cell r="LL45">
            <v>6096367.7644337881</v>
          </cell>
          <cell r="LM45">
            <v>12738638.392008526</v>
          </cell>
          <cell r="LN45">
            <v>0</v>
          </cell>
          <cell r="LO45">
            <v>0</v>
          </cell>
          <cell r="LP45">
            <v>0</v>
          </cell>
          <cell r="LQ45">
            <v>0</v>
          </cell>
          <cell r="LR45">
            <v>0</v>
          </cell>
          <cell r="LS45">
            <v>0</v>
          </cell>
          <cell r="LT45">
            <v>0</v>
          </cell>
          <cell r="LU45">
            <v>0</v>
          </cell>
          <cell r="LV45">
            <v>0</v>
          </cell>
          <cell r="LW45">
            <v>0</v>
          </cell>
          <cell r="LX45">
            <v>5973828.7204010049</v>
          </cell>
          <cell r="LY45">
            <v>13053220.042827412</v>
          </cell>
          <cell r="LZ45">
            <v>0</v>
          </cell>
          <cell r="MA45">
            <v>0</v>
          </cell>
          <cell r="MB45">
            <v>0</v>
          </cell>
          <cell r="MC45">
            <v>0</v>
          </cell>
          <cell r="MD45">
            <v>0</v>
          </cell>
          <cell r="ME45">
            <v>0</v>
          </cell>
          <cell r="MF45">
            <v>0</v>
          </cell>
          <cell r="MG45">
            <v>0</v>
          </cell>
          <cell r="MH45">
            <v>0</v>
          </cell>
          <cell r="MI45">
            <v>0</v>
          </cell>
          <cell r="MJ45">
            <v>5908787.2178358277</v>
          </cell>
          <cell r="MK45">
            <v>13375570.311608957</v>
          </cell>
          <cell r="ML45">
            <v>0</v>
          </cell>
          <cell r="MM45">
            <v>0</v>
          </cell>
          <cell r="MN45">
            <v>0</v>
          </cell>
          <cell r="MO45">
            <v>0</v>
          </cell>
          <cell r="MP45">
            <v>0</v>
          </cell>
          <cell r="MQ45">
            <v>0</v>
          </cell>
          <cell r="MR45">
            <v>0</v>
          </cell>
          <cell r="MS45">
            <v>0</v>
          </cell>
          <cell r="MT45">
            <v>0</v>
          </cell>
          <cell r="MU45">
            <v>0</v>
          </cell>
          <cell r="MV45">
            <v>5770718.5439073741</v>
          </cell>
          <cell r="MW45">
            <v>13705881.044968793</v>
          </cell>
          <cell r="MX45">
            <v>0</v>
          </cell>
          <cell r="MY45">
            <v>0</v>
          </cell>
          <cell r="MZ45">
            <v>0</v>
          </cell>
          <cell r="NA45">
            <v>0</v>
          </cell>
          <cell r="NB45">
            <v>0</v>
          </cell>
          <cell r="NC45">
            <v>0</v>
          </cell>
          <cell r="ND45">
            <v>0</v>
          </cell>
          <cell r="NE45">
            <v>0</v>
          </cell>
          <cell r="NF45">
            <v>0</v>
          </cell>
          <cell r="NG45">
            <v>0</v>
          </cell>
          <cell r="NH45">
            <v>5687207.6971669886</v>
          </cell>
          <cell r="NI45">
            <v>14044348.827189418</v>
          </cell>
          <cell r="NJ45">
            <v>0</v>
          </cell>
          <cell r="NK45">
            <v>0</v>
          </cell>
          <cell r="NL45">
            <v>0</v>
          </cell>
          <cell r="NM45">
            <v>0</v>
          </cell>
          <cell r="NN45">
            <v>0</v>
          </cell>
          <cell r="NO45">
            <v>0</v>
          </cell>
          <cell r="NP45">
            <v>0</v>
          </cell>
          <cell r="NQ45">
            <v>0</v>
          </cell>
          <cell r="NR45">
            <v>0</v>
          </cell>
          <cell r="NS45">
            <v>0</v>
          </cell>
          <cell r="NT45">
            <v>5562760.3756444938</v>
          </cell>
          <cell r="NU45">
            <v>14391175.097217243</v>
          </cell>
          <cell r="NV45">
            <v>0</v>
          </cell>
          <cell r="NW45">
            <v>0</v>
          </cell>
          <cell r="NX45">
            <v>0</v>
          </cell>
          <cell r="NY45">
            <v>0</v>
          </cell>
          <cell r="NZ45">
            <v>0</v>
          </cell>
          <cell r="OA45">
            <v>0</v>
          </cell>
          <cell r="OB45">
            <v>0</v>
          </cell>
          <cell r="OC45">
            <v>0</v>
          </cell>
          <cell r="OD45">
            <v>0</v>
          </cell>
          <cell r="OE45">
            <v>0</v>
          </cell>
          <cell r="OF45">
            <v>5428698.2563866721</v>
          </cell>
          <cell r="OG45">
            <v>14746566.268548897</v>
          </cell>
          <cell r="OH45">
            <v>0</v>
          </cell>
          <cell r="OI45">
            <v>0</v>
          </cell>
          <cell r="OJ45">
            <v>0</v>
          </cell>
          <cell r="OK45">
            <v>0</v>
          </cell>
          <cell r="OL45">
            <v>0</v>
          </cell>
          <cell r="OM45">
            <v>0</v>
          </cell>
          <cell r="ON45">
            <v>0</v>
          </cell>
          <cell r="OO45">
            <v>0</v>
          </cell>
          <cell r="OP45">
            <v>0</v>
          </cell>
          <cell r="OQ45">
            <v>0</v>
          </cell>
          <cell r="OR45">
            <v>5255744.6390652107</v>
          </cell>
          <cell r="OS45">
            <v>15110733.852078117</v>
          </cell>
          <cell r="OT45">
            <v>0</v>
          </cell>
          <cell r="OU45">
            <v>0</v>
          </cell>
          <cell r="OV45">
            <v>0</v>
          </cell>
          <cell r="OW45">
            <v>0</v>
          </cell>
          <cell r="OX45">
            <v>0</v>
          </cell>
          <cell r="OY45">
            <v>0</v>
          </cell>
          <cell r="OZ45">
            <v>0</v>
          </cell>
          <cell r="PA45">
            <v>0</v>
          </cell>
          <cell r="PB45">
            <v>0</v>
          </cell>
          <cell r="PC45">
            <v>0</v>
          </cell>
          <cell r="PD45">
            <v>5130119.8522854093</v>
          </cell>
          <cell r="PE45">
            <v>15483894.581976358</v>
          </cell>
          <cell r="PF45">
            <v>0</v>
          </cell>
          <cell r="PG45">
            <v>0</v>
          </cell>
          <cell r="PH45">
            <v>0</v>
          </cell>
          <cell r="PI45">
            <v>0</v>
          </cell>
          <cell r="PJ45">
            <v>0</v>
          </cell>
          <cell r="PK45">
            <v>0</v>
          </cell>
          <cell r="PL45">
            <v>0</v>
          </cell>
          <cell r="PM45">
            <v>0</v>
          </cell>
          <cell r="PN45">
            <v>0</v>
          </cell>
          <cell r="PO45">
            <v>0</v>
          </cell>
          <cell r="PP45">
            <v>4937633.7793323202</v>
          </cell>
          <cell r="PQ45">
            <v>15866270.544682041</v>
          </cell>
          <cell r="PR45">
            <v>0</v>
          </cell>
          <cell r="PS45">
            <v>0</v>
          </cell>
          <cell r="PT45">
            <v>0</v>
          </cell>
          <cell r="PU45">
            <v>0</v>
          </cell>
          <cell r="PV45">
            <v>0</v>
          </cell>
          <cell r="PW45">
            <v>0</v>
          </cell>
          <cell r="PX45">
            <v>0</v>
          </cell>
          <cell r="PY45">
            <v>0</v>
          </cell>
          <cell r="PZ45">
            <v>0</v>
          </cell>
          <cell r="QA45">
            <v>0</v>
          </cell>
          <cell r="QB45">
            <v>4788111.8621330513</v>
          </cell>
          <cell r="QC45">
            <v>16258089.31107519</v>
          </cell>
          <cell r="QD45">
            <v>0</v>
          </cell>
          <cell r="QE45">
            <v>0</v>
          </cell>
          <cell r="QF45">
            <v>0</v>
          </cell>
          <cell r="QG45">
            <v>0</v>
          </cell>
          <cell r="QH45">
            <v>0</v>
          </cell>
          <cell r="QI45">
            <v>0</v>
          </cell>
          <cell r="QJ45">
            <v>0</v>
          </cell>
          <cell r="QK45">
            <v>0</v>
          </cell>
          <cell r="QL45">
            <v>0</v>
          </cell>
          <cell r="QM45">
            <v>0</v>
          </cell>
          <cell r="QN45">
            <v>4574572.4720284753</v>
          </cell>
          <cell r="QO45">
            <v>16659584.071916154</v>
          </cell>
          <cell r="QP45">
            <v>0</v>
          </cell>
          <cell r="QQ45">
            <v>0</v>
          </cell>
          <cell r="QR45">
            <v>0</v>
          </cell>
          <cell r="QS45">
            <v>0</v>
          </cell>
          <cell r="QT45">
            <v>0</v>
          </cell>
          <cell r="QU45">
            <v>0</v>
          </cell>
          <cell r="QV45">
            <v>0</v>
          </cell>
          <cell r="QW45">
            <v>0</v>
          </cell>
          <cell r="QX45">
            <v>0</v>
          </cell>
          <cell r="QY45">
            <v>0</v>
          </cell>
          <cell r="QZ45">
            <v>4399077.7733347435</v>
          </cell>
          <cell r="RA45">
            <v>17070993.77662896</v>
          </cell>
          <cell r="RB45">
            <v>0</v>
          </cell>
          <cell r="RC45">
            <v>0</v>
          </cell>
          <cell r="RD45">
            <v>0</v>
          </cell>
          <cell r="RE45">
            <v>0</v>
          </cell>
          <cell r="RF45">
            <v>0</v>
          </cell>
          <cell r="RG45">
            <v>0</v>
          </cell>
          <cell r="RH45">
            <v>0</v>
          </cell>
          <cell r="RI45">
            <v>0</v>
          </cell>
          <cell r="RJ45">
            <v>0</v>
          </cell>
          <cell r="RK45">
            <v>0</v>
          </cell>
          <cell r="RL45">
            <v>4185733.811906056</v>
          </cell>
          <cell r="RM45">
            <v>17492563.275511973</v>
          </cell>
          <cell r="RN45">
            <v>0</v>
          </cell>
          <cell r="RO45">
            <v>0</v>
          </cell>
          <cell r="RP45">
            <v>0</v>
          </cell>
          <cell r="RQ45">
            <v>0</v>
          </cell>
          <cell r="RR45">
            <v>0</v>
          </cell>
          <cell r="RS45">
            <v>0</v>
          </cell>
          <cell r="RT45">
            <v>0</v>
          </cell>
          <cell r="RU45">
            <v>0</v>
          </cell>
          <cell r="RV45">
            <v>0</v>
          </cell>
          <cell r="RW45">
            <v>0</v>
          </cell>
          <cell r="RX45">
            <v>3959169.9960012701</v>
          </cell>
          <cell r="RY45">
            <v>17924543.46546042</v>
          </cell>
          <cell r="RZ45">
            <v>0</v>
          </cell>
          <cell r="SA45">
            <v>0</v>
          </cell>
          <cell r="SB45">
            <v>0</v>
          </cell>
          <cell r="SC45">
            <v>0</v>
          </cell>
          <cell r="SD45">
            <v>0</v>
          </cell>
          <cell r="SE45">
            <v>0</v>
          </cell>
          <cell r="SF45">
            <v>0</v>
          </cell>
          <cell r="SG45">
            <v>0</v>
          </cell>
          <cell r="SH45">
            <v>0</v>
          </cell>
          <cell r="SI45">
            <v>0</v>
          </cell>
          <cell r="SJ45">
            <v>3698541.843635024</v>
          </cell>
          <cell r="SK45">
            <v>18367191.439287584</v>
          </cell>
          <cell r="SL45">
            <v>0</v>
          </cell>
          <cell r="SM45">
            <v>0</v>
          </cell>
          <cell r="SN45">
            <v>0</v>
          </cell>
          <cell r="SO45">
            <v>0</v>
          </cell>
          <cell r="SP45">
            <v>0</v>
          </cell>
          <cell r="SQ45">
            <v>0</v>
          </cell>
          <cell r="SR45">
            <v>0</v>
          </cell>
          <cell r="SS45">
            <v>0</v>
          </cell>
          <cell r="ST45">
            <v>0</v>
          </cell>
          <cell r="SU45">
            <v>0</v>
          </cell>
          <cell r="SV45">
            <v>3464273.7465011119</v>
          </cell>
          <cell r="SW45">
            <v>18820770.638733454</v>
          </cell>
          <cell r="SX45">
            <v>0</v>
          </cell>
          <cell r="SY45">
            <v>0</v>
          </cell>
          <cell r="SZ45">
            <v>0</v>
          </cell>
          <cell r="TA45">
            <v>0</v>
          </cell>
          <cell r="TB45">
            <v>0</v>
          </cell>
          <cell r="TC45">
            <v>0</v>
          </cell>
          <cell r="TD45">
            <v>0</v>
          </cell>
          <cell r="TE45">
            <v>0</v>
          </cell>
          <cell r="TF45">
            <v>0</v>
          </cell>
          <cell r="TG45">
            <v>0</v>
          </cell>
          <cell r="TH45">
            <v>3177383.6747591803</v>
          </cell>
          <cell r="TI45">
            <v>19285551.011251979</v>
          </cell>
          <cell r="TJ45">
            <v>0</v>
          </cell>
          <cell r="TK45">
            <v>0</v>
          </cell>
          <cell r="TL45">
            <v>0</v>
          </cell>
          <cell r="TM45">
            <v>0</v>
          </cell>
          <cell r="TN45">
            <v>0</v>
          </cell>
          <cell r="TO45">
            <v>0</v>
          </cell>
          <cell r="TP45">
            <v>0</v>
          </cell>
          <cell r="TQ45">
            <v>0</v>
          </cell>
          <cell r="TR45">
            <v>0</v>
          </cell>
          <cell r="TS45">
            <v>0</v>
          </cell>
          <cell r="TT45">
            <v>2909989.9470609343</v>
          </cell>
          <cell r="TU45">
            <v>19761809.170670141</v>
          </cell>
          <cell r="TV45">
            <v>0</v>
          </cell>
          <cell r="TW45">
            <v>0</v>
          </cell>
          <cell r="TX45">
            <v>0</v>
          </cell>
          <cell r="TY45">
            <v>0</v>
          </cell>
          <cell r="TZ45">
            <v>0</v>
          </cell>
          <cell r="UA45">
            <v>0</v>
          </cell>
          <cell r="UB45">
            <v>0</v>
          </cell>
          <cell r="UC45">
            <v>0</v>
          </cell>
          <cell r="UD45">
            <v>0</v>
          </cell>
          <cell r="UE45">
            <v>0</v>
          </cell>
          <cell r="UF45">
            <v>2594863.334386664</v>
          </cell>
          <cell r="UG45">
            <v>20249828.561814588</v>
          </cell>
          <cell r="UH45">
            <v>0</v>
          </cell>
          <cell r="UI45">
            <v>0</v>
          </cell>
          <cell r="UJ45">
            <v>0</v>
          </cell>
          <cell r="UK45">
            <v>0</v>
          </cell>
          <cell r="UL45">
            <v>0</v>
          </cell>
          <cell r="UM45">
            <v>0</v>
          </cell>
          <cell r="UN45">
            <v>0</v>
          </cell>
          <cell r="UO45">
            <v>0</v>
          </cell>
          <cell r="UP45">
            <v>0</v>
          </cell>
          <cell r="UQ45">
            <v>0</v>
          </cell>
          <cell r="UR45">
            <v>2291617.0833104844</v>
          </cell>
          <cell r="US45">
            <v>20749899.629203659</v>
          </cell>
          <cell r="UT45">
            <v>0</v>
          </cell>
          <cell r="UU45">
            <v>0</v>
          </cell>
          <cell r="UV45">
            <v>0</v>
          </cell>
          <cell r="UW45">
            <v>0</v>
          </cell>
          <cell r="UX45">
            <v>0</v>
          </cell>
          <cell r="UY45">
            <v>0</v>
          </cell>
          <cell r="UZ45">
            <v>0</v>
          </cell>
          <cell r="VA45">
            <v>0</v>
          </cell>
          <cell r="VB45">
            <v>0</v>
          </cell>
          <cell r="VC45">
            <v>0</v>
          </cell>
          <cell r="VD45">
            <v>1956840.6189262045</v>
          </cell>
          <cell r="VE45">
            <v>21262319.989905328</v>
          </cell>
          <cell r="VF45">
            <v>0</v>
          </cell>
          <cell r="VG45">
            <v>0</v>
          </cell>
          <cell r="VH45">
            <v>0</v>
          </cell>
          <cell r="VI45">
            <v>0</v>
          </cell>
          <cell r="VJ45">
            <v>0</v>
          </cell>
          <cell r="VK45">
            <v>0</v>
          </cell>
          <cell r="VL45">
            <v>0</v>
          </cell>
          <cell r="VM45">
            <v>0</v>
          </cell>
          <cell r="VN45">
            <v>0</v>
          </cell>
          <cell r="VO45">
            <v>0</v>
          </cell>
          <cell r="VP45">
            <v>1604131.9583173366</v>
          </cell>
          <cell r="VQ45">
            <v>21787394.610663854</v>
          </cell>
          <cell r="VR45">
            <v>0</v>
          </cell>
          <cell r="VS45">
            <v>0</v>
          </cell>
          <cell r="VT45">
            <v>0</v>
          </cell>
          <cell r="VU45">
            <v>0</v>
          </cell>
          <cell r="VV45">
            <v>0</v>
          </cell>
          <cell r="VW45">
            <v>0</v>
          </cell>
          <cell r="VX45">
            <v>0</v>
          </cell>
          <cell r="VY45">
            <v>0</v>
          </cell>
          <cell r="VZ45">
            <v>0</v>
          </cell>
          <cell r="WA45">
            <v>0</v>
          </cell>
          <cell r="WB45">
            <v>1226072.9254976944</v>
          </cell>
          <cell r="WC45">
            <v>22325435.989400607</v>
          </cell>
          <cell r="WD45">
            <v>0</v>
          </cell>
          <cell r="WE45">
            <v>0</v>
          </cell>
          <cell r="WF45">
            <v>0</v>
          </cell>
          <cell r="WG45">
            <v>0</v>
          </cell>
          <cell r="WH45">
            <v>0</v>
          </cell>
          <cell r="WI45">
            <v>0</v>
          </cell>
          <cell r="WJ45">
            <v>0</v>
          </cell>
          <cell r="WK45">
            <v>0</v>
          </cell>
          <cell r="WL45">
            <v>0</v>
          </cell>
          <cell r="WM45">
            <v>0</v>
          </cell>
          <cell r="WN45">
            <v>842169.27811659721</v>
          </cell>
          <cell r="WO45">
            <v>22876764.341197059</v>
          </cell>
          <cell r="WP45">
            <v>0</v>
          </cell>
          <cell r="WQ45">
            <v>0</v>
          </cell>
          <cell r="WR45">
            <v>0</v>
          </cell>
          <cell r="WS45">
            <v>0</v>
          </cell>
          <cell r="WT45">
            <v>0</v>
          </cell>
          <cell r="WU45">
            <v>0</v>
          </cell>
          <cell r="WV45">
            <v>0</v>
          </cell>
          <cell r="WW45">
            <v>0</v>
          </cell>
          <cell r="WX45">
            <v>0</v>
          </cell>
          <cell r="WY45">
            <v>0</v>
          </cell>
          <cell r="WZ45">
            <v>429125.5239241863</v>
          </cell>
          <cell r="XA45">
            <v>23441707.788870648</v>
          </cell>
          <cell r="XB45">
            <v>0</v>
          </cell>
          <cell r="XC45">
            <v>0</v>
          </cell>
          <cell r="XD45">
            <v>0</v>
          </cell>
          <cell r="XE45">
            <v>0</v>
          </cell>
          <cell r="XF45">
            <v>0</v>
          </cell>
          <cell r="XG45">
            <v>0</v>
          </cell>
          <cell r="XH45">
            <v>0</v>
          </cell>
          <cell r="XI45">
            <v>0</v>
          </cell>
          <cell r="XJ45">
            <v>0</v>
          </cell>
          <cell r="XK45">
            <v>0</v>
          </cell>
          <cell r="XL45">
            <v>0</v>
          </cell>
          <cell r="XM45">
            <v>0</v>
          </cell>
          <cell r="XN45">
            <v>0</v>
          </cell>
          <cell r="XO45">
            <v>0</v>
          </cell>
          <cell r="XP45">
            <v>0</v>
          </cell>
          <cell r="XQ45">
            <v>0</v>
          </cell>
        </row>
        <row r="46">
          <cell r="C46">
            <v>62.564010394203059</v>
          </cell>
          <cell r="G46" t="str">
            <v>Coparticipación Federal de Impuestos</v>
          </cell>
          <cell r="BN46">
            <v>0</v>
          </cell>
          <cell r="BO46">
            <v>0</v>
          </cell>
          <cell r="BP46">
            <v>0</v>
          </cell>
          <cell r="BQ46">
            <v>0</v>
          </cell>
          <cell r="BR46">
            <v>0</v>
          </cell>
          <cell r="BS46">
            <v>0</v>
          </cell>
          <cell r="BT46">
            <v>1782971.2362946989</v>
          </cell>
          <cell r="BU46">
            <v>5528353.1537052961</v>
          </cell>
          <cell r="BV46">
            <v>0</v>
          </cell>
          <cell r="BW46">
            <v>0</v>
          </cell>
          <cell r="BX46">
            <v>0</v>
          </cell>
          <cell r="BY46">
            <v>0</v>
          </cell>
          <cell r="BZ46">
            <v>0</v>
          </cell>
          <cell r="CA46">
            <v>0</v>
          </cell>
          <cell r="CB46">
            <v>0</v>
          </cell>
          <cell r="CC46">
            <v>0</v>
          </cell>
          <cell r="CD46">
            <v>0</v>
          </cell>
          <cell r="CE46">
            <v>0</v>
          </cell>
          <cell r="CF46">
            <v>1787437.9182721793</v>
          </cell>
          <cell r="CG46">
            <v>6013001</v>
          </cell>
          <cell r="CH46">
            <v>0</v>
          </cell>
          <cell r="CI46">
            <v>0</v>
          </cell>
          <cell r="CJ46">
            <v>0</v>
          </cell>
          <cell r="CK46">
            <v>0</v>
          </cell>
          <cell r="CL46">
            <v>0</v>
          </cell>
          <cell r="CM46">
            <v>0</v>
          </cell>
          <cell r="CN46">
            <v>0</v>
          </cell>
          <cell r="CO46">
            <v>0</v>
          </cell>
          <cell r="CP46">
            <v>0</v>
          </cell>
          <cell r="CQ46">
            <v>0</v>
          </cell>
          <cell r="CR46">
            <v>1803687.3088981367</v>
          </cell>
          <cell r="CS46">
            <v>6674431.1100000003</v>
          </cell>
          <cell r="CT46">
            <v>0</v>
          </cell>
          <cell r="CU46">
            <v>0</v>
          </cell>
          <cell r="CV46">
            <v>0</v>
          </cell>
          <cell r="CW46">
            <v>0</v>
          </cell>
          <cell r="CX46">
            <v>0</v>
          </cell>
          <cell r="CY46">
            <v>0</v>
          </cell>
          <cell r="CZ46">
            <v>0</v>
          </cell>
          <cell r="DA46">
            <v>0</v>
          </cell>
          <cell r="DB46">
            <v>0</v>
          </cell>
          <cell r="DC46">
            <v>0</v>
          </cell>
          <cell r="DD46">
            <v>1763915.4958541046</v>
          </cell>
          <cell r="DE46">
            <v>7252509.1373877339</v>
          </cell>
          <cell r="DF46">
            <v>0</v>
          </cell>
          <cell r="DG46">
            <v>0</v>
          </cell>
          <cell r="DH46">
            <v>0</v>
          </cell>
          <cell r="DI46">
            <v>0</v>
          </cell>
          <cell r="DJ46">
            <v>0</v>
          </cell>
          <cell r="DK46">
            <v>0</v>
          </cell>
          <cell r="DL46">
            <v>0</v>
          </cell>
          <cell r="DM46">
            <v>0</v>
          </cell>
          <cell r="DN46">
            <v>0</v>
          </cell>
          <cell r="DO46">
            <v>0</v>
          </cell>
          <cell r="DP46">
            <v>1691276.5064327852</v>
          </cell>
          <cell r="DQ46">
            <v>7866062.0150478901</v>
          </cell>
          <cell r="DR46">
            <v>0</v>
          </cell>
          <cell r="DS46">
            <v>0</v>
          </cell>
          <cell r="DT46">
            <v>0</v>
          </cell>
          <cell r="DU46">
            <v>0</v>
          </cell>
          <cell r="DV46">
            <v>0</v>
          </cell>
          <cell r="DW46">
            <v>0</v>
          </cell>
          <cell r="DX46">
            <v>0</v>
          </cell>
          <cell r="DY46">
            <v>0</v>
          </cell>
          <cell r="DZ46">
            <v>0</v>
          </cell>
          <cell r="EA46">
            <v>0</v>
          </cell>
          <cell r="EB46">
            <v>1603762.2435604923</v>
          </cell>
          <cell r="EC46">
            <v>8478031.0213066358</v>
          </cell>
          <cell r="ED46">
            <v>0</v>
          </cell>
          <cell r="EE46">
            <v>0</v>
          </cell>
          <cell r="EF46">
            <v>0</v>
          </cell>
          <cell r="EG46">
            <v>0</v>
          </cell>
          <cell r="EH46">
            <v>0</v>
          </cell>
          <cell r="EI46">
            <v>0</v>
          </cell>
          <cell r="EJ46">
            <v>0</v>
          </cell>
          <cell r="EK46">
            <v>0</v>
          </cell>
          <cell r="EL46">
            <v>0</v>
          </cell>
          <cell r="EM46">
            <v>0</v>
          </cell>
          <cell r="EN46">
            <v>1459604.3535648051</v>
          </cell>
          <cell r="EO46">
            <v>9051419.3522911426</v>
          </cell>
          <cell r="EP46">
            <v>0</v>
          </cell>
          <cell r="EQ46">
            <v>0</v>
          </cell>
          <cell r="ER46">
            <v>0</v>
          </cell>
          <cell r="ES46">
            <v>0</v>
          </cell>
          <cell r="ET46">
            <v>0</v>
          </cell>
          <cell r="EU46">
            <v>0</v>
          </cell>
          <cell r="EV46">
            <v>0</v>
          </cell>
          <cell r="EW46">
            <v>0</v>
          </cell>
          <cell r="EX46">
            <v>0</v>
          </cell>
          <cell r="EY46">
            <v>0</v>
          </cell>
          <cell r="EZ46">
            <v>1277605.195354603</v>
          </cell>
          <cell r="FA46">
            <v>9455397.4627862275</v>
          </cell>
          <cell r="FB46">
            <v>0</v>
          </cell>
          <cell r="FC46">
            <v>0</v>
          </cell>
          <cell r="FD46">
            <v>0</v>
          </cell>
          <cell r="FE46">
            <v>0</v>
          </cell>
          <cell r="FF46">
            <v>0</v>
          </cell>
          <cell r="FG46">
            <v>0</v>
          </cell>
          <cell r="FH46">
            <v>0</v>
          </cell>
          <cell r="FI46">
            <v>0</v>
          </cell>
          <cell r="FJ46">
            <v>0</v>
          </cell>
          <cell r="FK46">
            <v>0</v>
          </cell>
          <cell r="FL46">
            <v>1049967.3074148321</v>
          </cell>
          <cell r="FM46">
            <v>9766718.5175411832</v>
          </cell>
          <cell r="FN46">
            <v>0</v>
          </cell>
          <cell r="FO46">
            <v>0</v>
          </cell>
          <cell r="FP46">
            <v>0</v>
          </cell>
          <cell r="FQ46">
            <v>0</v>
          </cell>
          <cell r="FR46">
            <v>0</v>
          </cell>
          <cell r="FS46">
            <v>0</v>
          </cell>
          <cell r="FT46">
            <v>0</v>
          </cell>
          <cell r="FU46">
            <v>0</v>
          </cell>
          <cell r="FV46">
            <v>0</v>
          </cell>
          <cell r="FW46">
            <v>0</v>
          </cell>
          <cell r="FX46">
            <v>817329.91816138825</v>
          </cell>
          <cell r="FY46">
            <v>10081599.138351148</v>
          </cell>
          <cell r="FZ46">
            <v>0</v>
          </cell>
          <cell r="GA46">
            <v>0</v>
          </cell>
          <cell r="GB46">
            <v>0</v>
          </cell>
          <cell r="GC46">
            <v>0</v>
          </cell>
          <cell r="GD46">
            <v>0</v>
          </cell>
          <cell r="GE46">
            <v>0</v>
          </cell>
          <cell r="GF46">
            <v>0</v>
          </cell>
          <cell r="GG46">
            <v>0</v>
          </cell>
          <cell r="GH46">
            <v>0</v>
          </cell>
          <cell r="GI46">
            <v>0</v>
          </cell>
          <cell r="GJ46">
            <v>560551.35251588549</v>
          </cell>
          <cell r="GK46">
            <v>10371435.985972</v>
          </cell>
          <cell r="GL46">
            <v>0</v>
          </cell>
          <cell r="GM46">
            <v>0</v>
          </cell>
          <cell r="GN46">
            <v>0</v>
          </cell>
          <cell r="GO46">
            <v>0</v>
          </cell>
          <cell r="GP46">
            <v>0</v>
          </cell>
          <cell r="GQ46">
            <v>0</v>
          </cell>
          <cell r="GR46">
            <v>0</v>
          </cell>
          <cell r="GS46">
            <v>0</v>
          </cell>
          <cell r="GT46">
            <v>0</v>
          </cell>
          <cell r="GU46">
            <v>0</v>
          </cell>
          <cell r="GV46">
            <v>286330.14834879612</v>
          </cell>
          <cell r="GW46">
            <v>10595463.615164608</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cell r="HN46">
            <v>0</v>
          </cell>
          <cell r="HO46">
            <v>0</v>
          </cell>
          <cell r="HP46">
            <v>0</v>
          </cell>
          <cell r="HQ46">
            <v>0</v>
          </cell>
          <cell r="HR46">
            <v>0</v>
          </cell>
          <cell r="HS46">
            <v>0</v>
          </cell>
          <cell r="HT46">
            <v>0</v>
          </cell>
          <cell r="HU46">
            <v>0</v>
          </cell>
          <cell r="HV46">
            <v>0</v>
          </cell>
          <cell r="HW46">
            <v>0</v>
          </cell>
          <cell r="HX46">
            <v>0</v>
          </cell>
          <cell r="HY46">
            <v>0</v>
          </cell>
          <cell r="HZ46">
            <v>0</v>
          </cell>
          <cell r="IA46">
            <v>0</v>
          </cell>
          <cell r="IB46">
            <v>0</v>
          </cell>
          <cell r="IC46">
            <v>0</v>
          </cell>
          <cell r="ID46">
            <v>0</v>
          </cell>
          <cell r="IE46">
            <v>0</v>
          </cell>
          <cell r="IF46">
            <v>0</v>
          </cell>
          <cell r="IG46">
            <v>0</v>
          </cell>
          <cell r="IH46">
            <v>0</v>
          </cell>
          <cell r="II46">
            <v>0</v>
          </cell>
          <cell r="IJ46">
            <v>0</v>
          </cell>
          <cell r="IK46">
            <v>0</v>
          </cell>
          <cell r="IL46">
            <v>0</v>
          </cell>
          <cell r="IM46">
            <v>0</v>
          </cell>
          <cell r="IN46">
            <v>0</v>
          </cell>
          <cell r="IO46">
            <v>0</v>
          </cell>
          <cell r="IP46">
            <v>0</v>
          </cell>
          <cell r="IQ46">
            <v>0</v>
          </cell>
          <cell r="IR46">
            <v>0</v>
          </cell>
          <cell r="IS46">
            <v>0</v>
          </cell>
          <cell r="IT46">
            <v>0</v>
          </cell>
          <cell r="IU46">
            <v>0</v>
          </cell>
          <cell r="IV46">
            <v>0</v>
          </cell>
          <cell r="IW46">
            <v>0</v>
          </cell>
          <cell r="IX46">
            <v>0</v>
          </cell>
          <cell r="IY46">
            <v>0</v>
          </cell>
          <cell r="IZ46">
            <v>0</v>
          </cell>
          <cell r="JA46">
            <v>0</v>
          </cell>
          <cell r="JB46">
            <v>0</v>
          </cell>
          <cell r="JC46">
            <v>0</v>
          </cell>
          <cell r="JD46">
            <v>0</v>
          </cell>
          <cell r="JE46">
            <v>0</v>
          </cell>
          <cell r="JF46">
            <v>0</v>
          </cell>
          <cell r="JG46">
            <v>0</v>
          </cell>
          <cell r="JH46">
            <v>0</v>
          </cell>
          <cell r="JI46">
            <v>0</v>
          </cell>
          <cell r="JJ46">
            <v>0</v>
          </cell>
          <cell r="JK46">
            <v>0</v>
          </cell>
          <cell r="JL46">
            <v>0</v>
          </cell>
          <cell r="JM46">
            <v>0</v>
          </cell>
          <cell r="JN46">
            <v>0</v>
          </cell>
          <cell r="JO46">
            <v>0</v>
          </cell>
          <cell r="JP46">
            <v>0</v>
          </cell>
          <cell r="JQ46">
            <v>0</v>
          </cell>
          <cell r="JR46">
            <v>0</v>
          </cell>
          <cell r="JS46">
            <v>0</v>
          </cell>
          <cell r="JT46">
            <v>0</v>
          </cell>
          <cell r="JU46">
            <v>0</v>
          </cell>
          <cell r="JV46">
            <v>0</v>
          </cell>
          <cell r="JW46">
            <v>0</v>
          </cell>
          <cell r="JX46">
            <v>0</v>
          </cell>
          <cell r="JY46">
            <v>0</v>
          </cell>
          <cell r="JZ46">
            <v>0</v>
          </cell>
          <cell r="KA46">
            <v>0</v>
          </cell>
          <cell r="KB46">
            <v>0</v>
          </cell>
          <cell r="KC46">
            <v>0</v>
          </cell>
          <cell r="KD46">
            <v>0</v>
          </cell>
          <cell r="KE46">
            <v>0</v>
          </cell>
          <cell r="KF46">
            <v>0</v>
          </cell>
          <cell r="KG46">
            <v>0</v>
          </cell>
          <cell r="KH46">
            <v>0</v>
          </cell>
          <cell r="KI46">
            <v>0</v>
          </cell>
          <cell r="KJ46">
            <v>0</v>
          </cell>
          <cell r="KK46">
            <v>0</v>
          </cell>
          <cell r="KL46">
            <v>0</v>
          </cell>
          <cell r="KM46">
            <v>0</v>
          </cell>
          <cell r="KN46">
            <v>0</v>
          </cell>
          <cell r="KO46">
            <v>0</v>
          </cell>
          <cell r="KP46">
            <v>0</v>
          </cell>
          <cell r="KQ46">
            <v>0</v>
          </cell>
          <cell r="KR46">
            <v>0</v>
          </cell>
          <cell r="KS46">
            <v>0</v>
          </cell>
          <cell r="KT46">
            <v>0</v>
          </cell>
          <cell r="KU46">
            <v>0</v>
          </cell>
          <cell r="KV46">
            <v>0</v>
          </cell>
          <cell r="KW46">
            <v>0</v>
          </cell>
          <cell r="KX46">
            <v>0</v>
          </cell>
          <cell r="KY46">
            <v>0</v>
          </cell>
          <cell r="KZ46">
            <v>0</v>
          </cell>
          <cell r="LA46">
            <v>0</v>
          </cell>
          <cell r="LB46">
            <v>0</v>
          </cell>
          <cell r="LC46">
            <v>0</v>
          </cell>
          <cell r="LD46">
            <v>0</v>
          </cell>
          <cell r="LE46">
            <v>0</v>
          </cell>
          <cell r="LF46">
            <v>0</v>
          </cell>
          <cell r="LG46">
            <v>0</v>
          </cell>
          <cell r="LH46">
            <v>0</v>
          </cell>
          <cell r="LI46">
            <v>0</v>
          </cell>
          <cell r="LJ46">
            <v>0</v>
          </cell>
          <cell r="LK46">
            <v>0</v>
          </cell>
          <cell r="LL46">
            <v>0</v>
          </cell>
          <cell r="LM46">
            <v>0</v>
          </cell>
          <cell r="LN46">
            <v>0</v>
          </cell>
          <cell r="LO46">
            <v>0</v>
          </cell>
          <cell r="LP46">
            <v>0</v>
          </cell>
          <cell r="LQ46">
            <v>0</v>
          </cell>
          <cell r="LR46">
            <v>0</v>
          </cell>
          <cell r="LS46">
            <v>0</v>
          </cell>
          <cell r="LT46">
            <v>0</v>
          </cell>
          <cell r="LU46">
            <v>0</v>
          </cell>
          <cell r="LV46">
            <v>0</v>
          </cell>
          <cell r="LW46">
            <v>0</v>
          </cell>
          <cell r="LX46">
            <v>0</v>
          </cell>
          <cell r="LY46">
            <v>0</v>
          </cell>
          <cell r="LZ46">
            <v>0</v>
          </cell>
          <cell r="MA46">
            <v>0</v>
          </cell>
          <cell r="MB46">
            <v>0</v>
          </cell>
          <cell r="MC46">
            <v>0</v>
          </cell>
          <cell r="MD46">
            <v>0</v>
          </cell>
          <cell r="ME46">
            <v>0</v>
          </cell>
          <cell r="MF46">
            <v>0</v>
          </cell>
          <cell r="MG46">
            <v>0</v>
          </cell>
          <cell r="MH46">
            <v>0</v>
          </cell>
          <cell r="MI46">
            <v>0</v>
          </cell>
          <cell r="MJ46">
            <v>0</v>
          </cell>
          <cell r="MK46">
            <v>0</v>
          </cell>
          <cell r="ML46">
            <v>0</v>
          </cell>
          <cell r="MM46">
            <v>0</v>
          </cell>
          <cell r="MN46">
            <v>0</v>
          </cell>
          <cell r="MO46">
            <v>0</v>
          </cell>
          <cell r="MP46">
            <v>0</v>
          </cell>
          <cell r="MQ46">
            <v>0</v>
          </cell>
          <cell r="MR46">
            <v>0</v>
          </cell>
          <cell r="MS46">
            <v>0</v>
          </cell>
          <cell r="MT46">
            <v>0</v>
          </cell>
          <cell r="MU46">
            <v>0</v>
          </cell>
          <cell r="MV46">
            <v>0</v>
          </cell>
          <cell r="MW46">
            <v>0</v>
          </cell>
          <cell r="MX46">
            <v>0</v>
          </cell>
          <cell r="MY46">
            <v>0</v>
          </cell>
          <cell r="MZ46">
            <v>0</v>
          </cell>
          <cell r="NA46">
            <v>0</v>
          </cell>
          <cell r="NB46">
            <v>0</v>
          </cell>
          <cell r="NC46">
            <v>0</v>
          </cell>
          <cell r="ND46">
            <v>0</v>
          </cell>
          <cell r="NE46">
            <v>0</v>
          </cell>
          <cell r="NF46">
            <v>0</v>
          </cell>
          <cell r="NG46">
            <v>0</v>
          </cell>
          <cell r="NH46">
            <v>0</v>
          </cell>
          <cell r="NI46">
            <v>0</v>
          </cell>
          <cell r="NJ46">
            <v>0</v>
          </cell>
          <cell r="NK46">
            <v>0</v>
          </cell>
          <cell r="NL46">
            <v>0</v>
          </cell>
          <cell r="NM46">
            <v>0</v>
          </cell>
          <cell r="NN46">
            <v>0</v>
          </cell>
          <cell r="NO46">
            <v>0</v>
          </cell>
          <cell r="NP46">
            <v>0</v>
          </cell>
          <cell r="NQ46">
            <v>0</v>
          </cell>
          <cell r="NR46">
            <v>0</v>
          </cell>
          <cell r="NS46">
            <v>0</v>
          </cell>
          <cell r="NT46">
            <v>0</v>
          </cell>
          <cell r="NU46">
            <v>0</v>
          </cell>
          <cell r="NV46">
            <v>0</v>
          </cell>
          <cell r="NW46">
            <v>0</v>
          </cell>
          <cell r="NX46">
            <v>0</v>
          </cell>
          <cell r="NY46">
            <v>0</v>
          </cell>
          <cell r="NZ46">
            <v>0</v>
          </cell>
          <cell r="OA46">
            <v>0</v>
          </cell>
          <cell r="OB46">
            <v>0</v>
          </cell>
          <cell r="OC46">
            <v>0</v>
          </cell>
          <cell r="OD46">
            <v>0</v>
          </cell>
          <cell r="OE46">
            <v>0</v>
          </cell>
          <cell r="OF46">
            <v>0</v>
          </cell>
          <cell r="OG46">
            <v>0</v>
          </cell>
          <cell r="OH46">
            <v>0</v>
          </cell>
          <cell r="OI46">
            <v>0</v>
          </cell>
          <cell r="OJ46">
            <v>0</v>
          </cell>
          <cell r="OK46">
            <v>0</v>
          </cell>
          <cell r="OL46">
            <v>0</v>
          </cell>
          <cell r="OM46">
            <v>0</v>
          </cell>
          <cell r="ON46">
            <v>0</v>
          </cell>
          <cell r="OO46">
            <v>0</v>
          </cell>
          <cell r="OP46">
            <v>0</v>
          </cell>
          <cell r="OQ46">
            <v>0</v>
          </cell>
          <cell r="OR46">
            <v>0</v>
          </cell>
          <cell r="OS46">
            <v>0</v>
          </cell>
          <cell r="OT46">
            <v>0</v>
          </cell>
          <cell r="OU46">
            <v>0</v>
          </cell>
          <cell r="OV46">
            <v>0</v>
          </cell>
          <cell r="OW46">
            <v>0</v>
          </cell>
          <cell r="OX46">
            <v>0</v>
          </cell>
          <cell r="OY46">
            <v>0</v>
          </cell>
          <cell r="OZ46">
            <v>0</v>
          </cell>
          <cell r="PA46">
            <v>0</v>
          </cell>
          <cell r="PB46">
            <v>0</v>
          </cell>
          <cell r="PC46">
            <v>0</v>
          </cell>
          <cell r="PD46">
            <v>0</v>
          </cell>
          <cell r="PE46">
            <v>0</v>
          </cell>
          <cell r="PF46">
            <v>0</v>
          </cell>
          <cell r="PG46">
            <v>0</v>
          </cell>
          <cell r="PH46">
            <v>0</v>
          </cell>
          <cell r="PI46">
            <v>0</v>
          </cell>
          <cell r="PJ46">
            <v>0</v>
          </cell>
          <cell r="PK46">
            <v>0</v>
          </cell>
          <cell r="PL46">
            <v>0</v>
          </cell>
          <cell r="PM46">
            <v>0</v>
          </cell>
          <cell r="PN46">
            <v>0</v>
          </cell>
          <cell r="PO46">
            <v>0</v>
          </cell>
          <cell r="PP46">
            <v>0</v>
          </cell>
          <cell r="PQ46">
            <v>0</v>
          </cell>
          <cell r="PR46">
            <v>0</v>
          </cell>
          <cell r="PS46">
            <v>0</v>
          </cell>
          <cell r="PT46">
            <v>0</v>
          </cell>
          <cell r="PU46">
            <v>0</v>
          </cell>
          <cell r="PV46">
            <v>0</v>
          </cell>
          <cell r="PW46">
            <v>0</v>
          </cell>
          <cell r="PX46">
            <v>0</v>
          </cell>
          <cell r="PY46">
            <v>0</v>
          </cell>
          <cell r="PZ46">
            <v>0</v>
          </cell>
          <cell r="QA46">
            <v>0</v>
          </cell>
          <cell r="QB46">
            <v>0</v>
          </cell>
          <cell r="QC46">
            <v>0</v>
          </cell>
          <cell r="QD46">
            <v>0</v>
          </cell>
          <cell r="QE46">
            <v>0</v>
          </cell>
          <cell r="QF46">
            <v>0</v>
          </cell>
          <cell r="QG46">
            <v>0</v>
          </cell>
          <cell r="QH46">
            <v>0</v>
          </cell>
          <cell r="QI46">
            <v>0</v>
          </cell>
          <cell r="QJ46">
            <v>0</v>
          </cell>
          <cell r="QK46">
            <v>0</v>
          </cell>
          <cell r="QL46">
            <v>0</v>
          </cell>
          <cell r="QM46">
            <v>0</v>
          </cell>
          <cell r="QN46">
            <v>0</v>
          </cell>
          <cell r="QO46">
            <v>0</v>
          </cell>
          <cell r="QP46">
            <v>0</v>
          </cell>
          <cell r="QQ46">
            <v>0</v>
          </cell>
          <cell r="QR46">
            <v>0</v>
          </cell>
          <cell r="QS46">
            <v>0</v>
          </cell>
          <cell r="QT46">
            <v>0</v>
          </cell>
          <cell r="QU46">
            <v>0</v>
          </cell>
          <cell r="QV46">
            <v>0</v>
          </cell>
          <cell r="QW46">
            <v>0</v>
          </cell>
          <cell r="QX46">
            <v>0</v>
          </cell>
          <cell r="QY46">
            <v>0</v>
          </cell>
          <cell r="QZ46">
            <v>0</v>
          </cell>
          <cell r="RA46">
            <v>0</v>
          </cell>
          <cell r="RB46">
            <v>0</v>
          </cell>
          <cell r="RC46">
            <v>0</v>
          </cell>
          <cell r="RD46">
            <v>0</v>
          </cell>
          <cell r="RE46">
            <v>0</v>
          </cell>
          <cell r="RF46">
            <v>0</v>
          </cell>
          <cell r="RG46">
            <v>0</v>
          </cell>
          <cell r="RH46">
            <v>0</v>
          </cell>
          <cell r="RI46">
            <v>0</v>
          </cell>
          <cell r="RJ46">
            <v>0</v>
          </cell>
          <cell r="RK46">
            <v>0</v>
          </cell>
          <cell r="RL46">
            <v>0</v>
          </cell>
          <cell r="RM46">
            <v>0</v>
          </cell>
          <cell r="RN46">
            <v>0</v>
          </cell>
          <cell r="RO46">
            <v>0</v>
          </cell>
          <cell r="RP46">
            <v>0</v>
          </cell>
          <cell r="RQ46">
            <v>0</v>
          </cell>
          <cell r="RR46">
            <v>0</v>
          </cell>
          <cell r="RS46">
            <v>0</v>
          </cell>
          <cell r="RT46">
            <v>0</v>
          </cell>
          <cell r="RU46">
            <v>0</v>
          </cell>
          <cell r="RV46">
            <v>0</v>
          </cell>
          <cell r="RW46">
            <v>0</v>
          </cell>
          <cell r="RX46">
            <v>0</v>
          </cell>
          <cell r="RY46">
            <v>0</v>
          </cell>
          <cell r="RZ46">
            <v>0</v>
          </cell>
          <cell r="SA46">
            <v>0</v>
          </cell>
          <cell r="SB46">
            <v>0</v>
          </cell>
          <cell r="SC46">
            <v>0</v>
          </cell>
          <cell r="SD46">
            <v>0</v>
          </cell>
          <cell r="SE46">
            <v>0</v>
          </cell>
          <cell r="SF46">
            <v>0</v>
          </cell>
          <cell r="SG46">
            <v>0</v>
          </cell>
          <cell r="SH46">
            <v>0</v>
          </cell>
          <cell r="SI46">
            <v>0</v>
          </cell>
          <cell r="SJ46">
            <v>0</v>
          </cell>
          <cell r="SK46">
            <v>0</v>
          </cell>
          <cell r="SL46">
            <v>0</v>
          </cell>
          <cell r="SM46">
            <v>0</v>
          </cell>
          <cell r="SN46">
            <v>0</v>
          </cell>
          <cell r="SO46">
            <v>0</v>
          </cell>
          <cell r="SP46">
            <v>0</v>
          </cell>
          <cell r="SQ46">
            <v>0</v>
          </cell>
          <cell r="SR46">
            <v>0</v>
          </cell>
          <cell r="SS46">
            <v>0</v>
          </cell>
          <cell r="ST46">
            <v>0</v>
          </cell>
          <cell r="SU46">
            <v>0</v>
          </cell>
          <cell r="SV46">
            <v>0</v>
          </cell>
          <cell r="SW46">
            <v>0</v>
          </cell>
          <cell r="SX46">
            <v>0</v>
          </cell>
          <cell r="SY46">
            <v>0</v>
          </cell>
          <cell r="SZ46">
            <v>0</v>
          </cell>
          <cell r="TA46">
            <v>0</v>
          </cell>
          <cell r="TB46">
            <v>0</v>
          </cell>
          <cell r="TC46">
            <v>0</v>
          </cell>
          <cell r="TD46">
            <v>0</v>
          </cell>
          <cell r="TE46">
            <v>0</v>
          </cell>
          <cell r="TF46">
            <v>0</v>
          </cell>
          <cell r="TG46">
            <v>0</v>
          </cell>
          <cell r="TH46">
            <v>0</v>
          </cell>
          <cell r="TI46">
            <v>0</v>
          </cell>
          <cell r="TJ46">
            <v>0</v>
          </cell>
          <cell r="TK46">
            <v>0</v>
          </cell>
          <cell r="TL46">
            <v>0</v>
          </cell>
          <cell r="TM46">
            <v>0</v>
          </cell>
          <cell r="TN46">
            <v>0</v>
          </cell>
          <cell r="TO46">
            <v>0</v>
          </cell>
          <cell r="TP46">
            <v>0</v>
          </cell>
          <cell r="TQ46">
            <v>0</v>
          </cell>
          <cell r="TR46">
            <v>0</v>
          </cell>
          <cell r="TS46">
            <v>0</v>
          </cell>
          <cell r="TT46">
            <v>0</v>
          </cell>
          <cell r="TU46">
            <v>0</v>
          </cell>
          <cell r="TV46">
            <v>0</v>
          </cell>
          <cell r="TW46">
            <v>0</v>
          </cell>
          <cell r="TX46">
            <v>0</v>
          </cell>
          <cell r="TY46">
            <v>0</v>
          </cell>
          <cell r="TZ46">
            <v>0</v>
          </cell>
          <cell r="UA46">
            <v>0</v>
          </cell>
          <cell r="UB46">
            <v>0</v>
          </cell>
          <cell r="UC46">
            <v>0</v>
          </cell>
          <cell r="UD46">
            <v>0</v>
          </cell>
          <cell r="UE46">
            <v>0</v>
          </cell>
          <cell r="UF46">
            <v>0</v>
          </cell>
          <cell r="UG46">
            <v>0</v>
          </cell>
          <cell r="UH46">
            <v>0</v>
          </cell>
          <cell r="UI46">
            <v>0</v>
          </cell>
          <cell r="UJ46">
            <v>0</v>
          </cell>
          <cell r="UK46">
            <v>0</v>
          </cell>
          <cell r="UL46">
            <v>0</v>
          </cell>
          <cell r="UM46">
            <v>0</v>
          </cell>
          <cell r="UN46">
            <v>0</v>
          </cell>
          <cell r="UO46">
            <v>0</v>
          </cell>
          <cell r="UP46">
            <v>0</v>
          </cell>
          <cell r="UQ46">
            <v>0</v>
          </cell>
          <cell r="UR46">
            <v>0</v>
          </cell>
          <cell r="US46">
            <v>0</v>
          </cell>
          <cell r="UT46">
            <v>0</v>
          </cell>
          <cell r="UU46">
            <v>0</v>
          </cell>
          <cell r="UV46">
            <v>0</v>
          </cell>
          <cell r="UW46">
            <v>0</v>
          </cell>
          <cell r="UX46">
            <v>0</v>
          </cell>
          <cell r="UY46">
            <v>0</v>
          </cell>
          <cell r="UZ46">
            <v>0</v>
          </cell>
          <cell r="VA46">
            <v>0</v>
          </cell>
          <cell r="VB46">
            <v>0</v>
          </cell>
          <cell r="VC46">
            <v>0</v>
          </cell>
          <cell r="VD46">
            <v>0</v>
          </cell>
          <cell r="VE46">
            <v>0</v>
          </cell>
          <cell r="VF46">
            <v>0</v>
          </cell>
          <cell r="VG46">
            <v>0</v>
          </cell>
          <cell r="VH46">
            <v>0</v>
          </cell>
          <cell r="VI46">
            <v>0</v>
          </cell>
          <cell r="VJ46">
            <v>0</v>
          </cell>
          <cell r="VK46">
            <v>0</v>
          </cell>
          <cell r="VL46">
            <v>0</v>
          </cell>
          <cell r="VM46">
            <v>0</v>
          </cell>
          <cell r="VN46">
            <v>0</v>
          </cell>
          <cell r="VO46">
            <v>0</v>
          </cell>
          <cell r="VP46">
            <v>0</v>
          </cell>
          <cell r="VQ46">
            <v>0</v>
          </cell>
          <cell r="VR46">
            <v>0</v>
          </cell>
          <cell r="VS46">
            <v>0</v>
          </cell>
          <cell r="VT46">
            <v>0</v>
          </cell>
          <cell r="VU46">
            <v>0</v>
          </cell>
          <cell r="VV46">
            <v>0</v>
          </cell>
          <cell r="VW46">
            <v>0</v>
          </cell>
          <cell r="VX46">
            <v>0</v>
          </cell>
          <cell r="VY46">
            <v>0</v>
          </cell>
          <cell r="VZ46">
            <v>0</v>
          </cell>
          <cell r="WA46">
            <v>0</v>
          </cell>
          <cell r="WB46">
            <v>0</v>
          </cell>
          <cell r="WC46">
            <v>0</v>
          </cell>
          <cell r="WD46">
            <v>0</v>
          </cell>
          <cell r="WE46">
            <v>0</v>
          </cell>
          <cell r="WF46">
            <v>0</v>
          </cell>
          <cell r="WG46">
            <v>0</v>
          </cell>
          <cell r="WH46">
            <v>0</v>
          </cell>
          <cell r="WI46">
            <v>0</v>
          </cell>
          <cell r="WJ46">
            <v>0</v>
          </cell>
          <cell r="WK46">
            <v>0</v>
          </cell>
          <cell r="WL46">
            <v>0</v>
          </cell>
          <cell r="WM46">
            <v>0</v>
          </cell>
          <cell r="WN46">
            <v>0</v>
          </cell>
          <cell r="WO46">
            <v>0</v>
          </cell>
          <cell r="WP46">
            <v>0</v>
          </cell>
          <cell r="WQ46">
            <v>0</v>
          </cell>
          <cell r="WR46">
            <v>0</v>
          </cell>
          <cell r="WS46">
            <v>0</v>
          </cell>
          <cell r="WT46">
            <v>0</v>
          </cell>
          <cell r="WU46">
            <v>0</v>
          </cell>
          <cell r="WV46">
            <v>0</v>
          </cell>
          <cell r="WW46">
            <v>0</v>
          </cell>
          <cell r="WX46">
            <v>0</v>
          </cell>
          <cell r="WY46">
            <v>0</v>
          </cell>
          <cell r="WZ46">
            <v>0</v>
          </cell>
          <cell r="XA46">
            <v>0</v>
          </cell>
          <cell r="XB46">
            <v>0</v>
          </cell>
          <cell r="XC46">
            <v>0</v>
          </cell>
          <cell r="XD46">
            <v>0</v>
          </cell>
          <cell r="XE46">
            <v>0</v>
          </cell>
          <cell r="XF46">
            <v>0</v>
          </cell>
          <cell r="XG46">
            <v>0</v>
          </cell>
          <cell r="XH46">
            <v>0</v>
          </cell>
          <cell r="XI46">
            <v>0</v>
          </cell>
          <cell r="XJ46">
            <v>0</v>
          </cell>
          <cell r="XK46">
            <v>0</v>
          </cell>
          <cell r="XL46">
            <v>0</v>
          </cell>
          <cell r="XM46">
            <v>0</v>
          </cell>
          <cell r="XN46">
            <v>0</v>
          </cell>
          <cell r="XO46">
            <v>0</v>
          </cell>
          <cell r="XP46">
            <v>0</v>
          </cell>
          <cell r="XQ46">
            <v>0</v>
          </cell>
        </row>
        <row r="47">
          <cell r="C47">
            <v>23.500403675892002</v>
          </cell>
          <cell r="G47" t="str">
            <v>Coparticipación Federal de Impuestos</v>
          </cell>
          <cell r="BN47">
            <v>0</v>
          </cell>
          <cell r="BO47">
            <v>0</v>
          </cell>
          <cell r="BP47">
            <v>0</v>
          </cell>
          <cell r="BQ47">
            <v>0</v>
          </cell>
          <cell r="BR47">
            <v>68584.053533999991</v>
          </cell>
          <cell r="BS47">
            <v>372182.19683785713</v>
          </cell>
          <cell r="BT47">
            <v>0</v>
          </cell>
          <cell r="BU47">
            <v>0</v>
          </cell>
          <cell r="BV47">
            <v>0</v>
          </cell>
          <cell r="BW47">
            <v>0</v>
          </cell>
          <cell r="BX47">
            <v>71304.645999999993</v>
          </cell>
          <cell r="BY47">
            <v>393186.78428571427</v>
          </cell>
          <cell r="BZ47">
            <v>0</v>
          </cell>
          <cell r="CA47">
            <v>0</v>
          </cell>
          <cell r="CB47">
            <v>0</v>
          </cell>
          <cell r="CC47">
            <v>0</v>
          </cell>
          <cell r="CD47">
            <v>75055.75</v>
          </cell>
          <cell r="CE47">
            <v>420658.35000000003</v>
          </cell>
          <cell r="CF47">
            <v>0</v>
          </cell>
          <cell r="CG47">
            <v>0</v>
          </cell>
          <cell r="CH47">
            <v>0</v>
          </cell>
          <cell r="CI47">
            <v>0</v>
          </cell>
          <cell r="CJ47">
            <v>76838.64</v>
          </cell>
          <cell r="CK47">
            <v>437828.0785714286</v>
          </cell>
          <cell r="CL47">
            <v>0</v>
          </cell>
          <cell r="CM47">
            <v>0</v>
          </cell>
          <cell r="CN47">
            <v>0</v>
          </cell>
          <cell r="CO47">
            <v>0</v>
          </cell>
          <cell r="CP47">
            <v>80504.977218843967</v>
          </cell>
          <cell r="CQ47">
            <v>466493.62736380345</v>
          </cell>
          <cell r="CR47">
            <v>0</v>
          </cell>
          <cell r="CS47">
            <v>0</v>
          </cell>
          <cell r="CT47">
            <v>0</v>
          </cell>
          <cell r="CU47">
            <v>0</v>
          </cell>
          <cell r="CV47">
            <v>83100.625718771014</v>
          </cell>
          <cell r="CW47">
            <v>489836.44405706273</v>
          </cell>
          <cell r="CX47">
            <v>0</v>
          </cell>
          <cell r="CY47">
            <v>0</v>
          </cell>
          <cell r="CZ47">
            <v>0</v>
          </cell>
          <cell r="DA47">
            <v>0</v>
          </cell>
          <cell r="DB47">
            <v>85131.126479832834</v>
          </cell>
          <cell r="DC47">
            <v>510608.58047476975</v>
          </cell>
          <cell r="DD47">
            <v>0</v>
          </cell>
          <cell r="DE47">
            <v>0</v>
          </cell>
          <cell r="DF47">
            <v>0</v>
          </cell>
          <cell r="DG47">
            <v>0</v>
          </cell>
          <cell r="DH47">
            <v>87184.400000000009</v>
          </cell>
          <cell r="DI47">
            <v>532261.58571428573</v>
          </cell>
          <cell r="DJ47">
            <v>0</v>
          </cell>
          <cell r="DK47">
            <v>0</v>
          </cell>
          <cell r="DL47">
            <v>0</v>
          </cell>
          <cell r="DM47">
            <v>0</v>
          </cell>
          <cell r="DN47">
            <v>89159.30960130367</v>
          </cell>
          <cell r="DO47">
            <v>554214.83953629003</v>
          </cell>
          <cell r="DP47">
            <v>0</v>
          </cell>
          <cell r="DQ47">
            <v>0</v>
          </cell>
          <cell r="DR47">
            <v>0</v>
          </cell>
          <cell r="DS47">
            <v>0</v>
          </cell>
          <cell r="DT47">
            <v>90999.366233546447</v>
          </cell>
          <cell r="DU47">
            <v>576127.38329548179</v>
          </cell>
          <cell r="DV47">
            <v>0</v>
          </cell>
          <cell r="DW47">
            <v>0</v>
          </cell>
          <cell r="DX47">
            <v>0</v>
          </cell>
          <cell r="DY47">
            <v>0</v>
          </cell>
          <cell r="DZ47">
            <v>92698.693448663224</v>
          </cell>
          <cell r="EA47">
            <v>597959.00630400097</v>
          </cell>
          <cell r="EB47">
            <v>0</v>
          </cell>
          <cell r="EC47">
            <v>0</v>
          </cell>
          <cell r="ED47">
            <v>0</v>
          </cell>
          <cell r="EE47">
            <v>0</v>
          </cell>
          <cell r="EF47">
            <v>94252.106667603759</v>
          </cell>
          <cell r="EG47">
            <v>619670.95360866073</v>
          </cell>
          <cell r="EH47">
            <v>0</v>
          </cell>
          <cell r="EI47">
            <v>0</v>
          </cell>
          <cell r="EJ47">
            <v>0</v>
          </cell>
          <cell r="EK47">
            <v>0</v>
          </cell>
          <cell r="EL47">
            <v>95490.918865795771</v>
          </cell>
          <cell r="EM47">
            <v>640125.38865498814</v>
          </cell>
          <cell r="EN47">
            <v>0</v>
          </cell>
          <cell r="EO47">
            <v>0</v>
          </cell>
          <cell r="EP47">
            <v>0</v>
          </cell>
          <cell r="EQ47">
            <v>0</v>
          </cell>
          <cell r="ER47">
            <v>96097.769452612527</v>
          </cell>
          <cell r="ES47">
            <v>657076.88238569745</v>
          </cell>
          <cell r="ET47">
            <v>0</v>
          </cell>
          <cell r="EU47">
            <v>0</v>
          </cell>
          <cell r="EV47">
            <v>0</v>
          </cell>
          <cell r="EW47">
            <v>0</v>
          </cell>
          <cell r="EX47">
            <v>96165.962961090438</v>
          </cell>
          <cell r="EY47">
            <v>670961.97339628276</v>
          </cell>
          <cell r="EZ47">
            <v>0</v>
          </cell>
          <cell r="FA47">
            <v>0</v>
          </cell>
          <cell r="FB47">
            <v>0</v>
          </cell>
          <cell r="FC47">
            <v>0</v>
          </cell>
          <cell r="FD47">
            <v>95779.961878498536</v>
          </cell>
          <cell r="FE47">
            <v>682196.25989811576</v>
          </cell>
          <cell r="FF47">
            <v>0</v>
          </cell>
          <cell r="FG47">
            <v>0</v>
          </cell>
          <cell r="FH47">
            <v>0</v>
          </cell>
          <cell r="FI47">
            <v>0</v>
          </cell>
          <cell r="FJ47">
            <v>95332.326137991549</v>
          </cell>
          <cell r="FK47">
            <v>693454.56866303179</v>
          </cell>
          <cell r="FL47">
            <v>0</v>
          </cell>
          <cell r="FM47">
            <v>0</v>
          </cell>
          <cell r="FN47">
            <v>0</v>
          </cell>
          <cell r="FO47">
            <v>0</v>
          </cell>
          <cell r="FP47">
            <v>94817.641785134663</v>
          </cell>
          <cell r="FQ47">
            <v>704704.03744890285</v>
          </cell>
          <cell r="FR47">
            <v>0</v>
          </cell>
          <cell r="FS47">
            <v>0</v>
          </cell>
          <cell r="FT47">
            <v>0</v>
          </cell>
          <cell r="FU47">
            <v>0</v>
          </cell>
          <cell r="FV47">
            <v>94235.528222783119</v>
          </cell>
          <cell r="FW47">
            <v>715941.18540610583</v>
          </cell>
          <cell r="FX47">
            <v>0</v>
          </cell>
          <cell r="FY47">
            <v>0</v>
          </cell>
          <cell r="FZ47">
            <v>0</v>
          </cell>
          <cell r="GA47">
            <v>0</v>
          </cell>
          <cell r="GB47">
            <v>93585.651929274856</v>
          </cell>
          <cell r="GC47">
            <v>727162.58103027509</v>
          </cell>
          <cell r="GD47">
            <v>0</v>
          </cell>
          <cell r="GE47">
            <v>0</v>
          </cell>
          <cell r="GF47">
            <v>0</v>
          </cell>
          <cell r="GG47">
            <v>0</v>
          </cell>
          <cell r="GH47">
            <v>92744.162331753803</v>
          </cell>
          <cell r="GI47">
            <v>737382.42471508612</v>
          </cell>
          <cell r="GJ47">
            <v>0</v>
          </cell>
          <cell r="GK47">
            <v>0</v>
          </cell>
          <cell r="GL47">
            <v>0</v>
          </cell>
          <cell r="GM47">
            <v>0</v>
          </cell>
          <cell r="GN47">
            <v>91620.856126922547</v>
          </cell>
          <cell r="GO47">
            <v>745794.92304611404</v>
          </cell>
          <cell r="GP47">
            <v>0</v>
          </cell>
          <cell r="GQ47">
            <v>0</v>
          </cell>
          <cell r="GR47">
            <v>0</v>
          </cell>
          <cell r="GS47">
            <v>0</v>
          </cell>
          <cell r="GT47">
            <v>90388.802990238357</v>
          </cell>
          <cell r="GU47">
            <v>753710.98414764064</v>
          </cell>
          <cell r="GV47">
            <v>0</v>
          </cell>
          <cell r="GW47">
            <v>0</v>
          </cell>
          <cell r="GX47">
            <v>0</v>
          </cell>
          <cell r="GY47">
            <v>0</v>
          </cell>
          <cell r="GZ47">
            <v>89120.272953491221</v>
          </cell>
          <cell r="HA47">
            <v>761711.06837861834</v>
          </cell>
          <cell r="HB47">
            <v>0</v>
          </cell>
          <cell r="HC47">
            <v>0</v>
          </cell>
          <cell r="HD47">
            <v>0</v>
          </cell>
          <cell r="HE47">
            <v>0</v>
          </cell>
          <cell r="HF47">
            <v>87958.695751736959</v>
          </cell>
          <cell r="HG47">
            <v>771058.96517695487</v>
          </cell>
          <cell r="HH47">
            <v>0</v>
          </cell>
          <cell r="HI47">
            <v>0</v>
          </cell>
          <cell r="HJ47">
            <v>0</v>
          </cell>
          <cell r="HK47">
            <v>0</v>
          </cell>
          <cell r="HL47">
            <v>86755.186051819095</v>
          </cell>
          <cell r="HM47">
            <v>780521.58155621914</v>
          </cell>
          <cell r="HN47">
            <v>0</v>
          </cell>
          <cell r="HO47">
            <v>0</v>
          </cell>
          <cell r="HP47">
            <v>0</v>
          </cell>
          <cell r="HQ47">
            <v>0</v>
          </cell>
          <cell r="HR47">
            <v>85508.889585357028</v>
          </cell>
          <cell r="HS47">
            <v>790100.3253820017</v>
          </cell>
          <cell r="HT47">
            <v>0</v>
          </cell>
          <cell r="HU47">
            <v>0</v>
          </cell>
          <cell r="HV47">
            <v>0</v>
          </cell>
          <cell r="HW47">
            <v>0</v>
          </cell>
          <cell r="HX47">
            <v>84218.937431765211</v>
          </cell>
          <cell r="HY47">
            <v>799796.62179754989</v>
          </cell>
          <cell r="HZ47">
            <v>0</v>
          </cell>
          <cell r="IA47">
            <v>0</v>
          </cell>
          <cell r="IB47">
            <v>0</v>
          </cell>
          <cell r="IC47">
            <v>0</v>
          </cell>
          <cell r="ID47">
            <v>82884.445787281948</v>
          </cell>
          <cell r="IE47">
            <v>809611.91343580326</v>
          </cell>
          <cell r="IF47">
            <v>0</v>
          </cell>
          <cell r="IG47">
            <v>0</v>
          </cell>
          <cell r="IH47">
            <v>0</v>
          </cell>
          <cell r="II47">
            <v>0</v>
          </cell>
          <cell r="IJ47">
            <v>81503.561088000715</v>
          </cell>
          <cell r="IK47">
            <v>819547.66063403059</v>
          </cell>
          <cell r="IL47">
            <v>0</v>
          </cell>
          <cell r="IM47">
            <v>0</v>
          </cell>
          <cell r="IN47">
            <v>0</v>
          </cell>
          <cell r="IO47">
            <v>0</v>
          </cell>
          <cell r="IP47">
            <v>80077.26662646803</v>
          </cell>
          <cell r="IQ47">
            <v>829605.3416511023</v>
          </cell>
          <cell r="IR47">
            <v>0</v>
          </cell>
          <cell r="IS47">
            <v>0</v>
          </cell>
          <cell r="IT47">
            <v>0</v>
          </cell>
          <cell r="IU47">
            <v>0</v>
          </cell>
          <cell r="IV47">
            <v>78603.689457977074</v>
          </cell>
          <cell r="IW47">
            <v>839786.45288742799</v>
          </cell>
          <cell r="IX47">
            <v>0</v>
          </cell>
          <cell r="IY47">
            <v>0</v>
          </cell>
          <cell r="IZ47">
            <v>0</v>
          </cell>
          <cell r="JA47">
            <v>0</v>
          </cell>
          <cell r="JB47">
            <v>77081.883864581774</v>
          </cell>
          <cell r="JC47">
            <v>850092.50910759391</v>
          </cell>
          <cell r="JD47">
            <v>0</v>
          </cell>
          <cell r="JE47">
            <v>0</v>
          </cell>
          <cell r="JF47">
            <v>0</v>
          </cell>
          <cell r="JG47">
            <v>0</v>
          </cell>
          <cell r="JH47">
            <v>75510.888037332945</v>
          </cell>
          <cell r="JI47">
            <v>860525.04366573261</v>
          </cell>
          <cell r="JJ47">
            <v>0</v>
          </cell>
          <cell r="JK47">
            <v>0</v>
          </cell>
          <cell r="JL47">
            <v>0</v>
          </cell>
          <cell r="JM47">
            <v>0</v>
          </cell>
          <cell r="JN47">
            <v>73889.723823765569</v>
          </cell>
          <cell r="JO47">
            <v>871085.60873365786</v>
          </cell>
          <cell r="JP47">
            <v>0</v>
          </cell>
          <cell r="JQ47">
            <v>0</v>
          </cell>
          <cell r="JR47">
            <v>0</v>
          </cell>
          <cell r="JS47">
            <v>0</v>
          </cell>
          <cell r="JT47">
            <v>72217.396471611733</v>
          </cell>
          <cell r="JU47">
            <v>881775.77553179977</v>
          </cell>
          <cell r="JV47">
            <v>0</v>
          </cell>
          <cell r="JW47">
            <v>0</v>
          </cell>
          <cell r="JX47">
            <v>0</v>
          </cell>
          <cell r="JY47">
            <v>0</v>
          </cell>
          <cell r="JZ47">
            <v>70492.894368684676</v>
          </cell>
          <cell r="KA47">
            <v>892597.1345629741</v>
          </cell>
          <cell r="KB47">
            <v>0</v>
          </cell>
          <cell r="KC47">
            <v>0</v>
          </cell>
          <cell r="KD47">
            <v>0</v>
          </cell>
          <cell r="KE47">
            <v>0</v>
          </cell>
          <cell r="KF47">
            <v>68715.188778878379</v>
          </cell>
          <cell r="KG47">
            <v>903551.29584901978</v>
          </cell>
          <cell r="KH47">
            <v>0</v>
          </cell>
          <cell r="KI47">
            <v>0</v>
          </cell>
          <cell r="KJ47">
            <v>0</v>
          </cell>
          <cell r="KK47">
            <v>0</v>
          </cell>
          <cell r="KL47">
            <v>66883.233574226659</v>
          </cell>
          <cell r="KM47">
            <v>914639.88917034131</v>
          </cell>
          <cell r="KN47">
            <v>0</v>
          </cell>
          <cell r="KO47">
            <v>0</v>
          </cell>
          <cell r="KP47">
            <v>0</v>
          </cell>
          <cell r="KQ47">
            <v>0</v>
          </cell>
          <cell r="KR47">
            <v>64995.964962964914</v>
          </cell>
          <cell r="KS47">
            <v>925864.56430839037</v>
          </cell>
          <cell r="KT47">
            <v>0</v>
          </cell>
          <cell r="KU47">
            <v>0</v>
          </cell>
          <cell r="KV47">
            <v>0</v>
          </cell>
          <cell r="KW47">
            <v>0</v>
          </cell>
          <cell r="KX47">
            <v>63052.301213536404</v>
          </cell>
          <cell r="KY47">
            <v>937226.99129112333</v>
          </cell>
          <cell r="KZ47">
            <v>0</v>
          </cell>
          <cell r="LA47">
            <v>0</v>
          </cell>
          <cell r="LB47">
            <v>0</v>
          </cell>
          <cell r="LC47">
            <v>0</v>
          </cell>
          <cell r="LD47">
            <v>61051.142374485018</v>
          </cell>
          <cell r="LE47">
            <v>948728.86064147146</v>
          </cell>
          <cell r="LF47">
            <v>0</v>
          </cell>
          <cell r="LG47">
            <v>0</v>
          </cell>
          <cell r="LH47">
            <v>0</v>
          </cell>
          <cell r="LI47">
            <v>0</v>
          </cell>
          <cell r="LJ47">
            <v>58991.369990174462</v>
          </cell>
          <cell r="LK47">
            <v>960371.88362885907</v>
          </cell>
          <cell r="LL47">
            <v>0</v>
          </cell>
          <cell r="LM47">
            <v>0</v>
          </cell>
          <cell r="LN47">
            <v>0</v>
          </cell>
          <cell r="LO47">
            <v>0</v>
          </cell>
          <cell r="LP47">
            <v>56870.714403234262</v>
          </cell>
          <cell r="LQ47">
            <v>972157.79252381041</v>
          </cell>
          <cell r="LR47">
            <v>0</v>
          </cell>
          <cell r="LS47">
            <v>0</v>
          </cell>
          <cell r="LT47">
            <v>0</v>
          </cell>
          <cell r="LU47">
            <v>0</v>
          </cell>
          <cell r="LV47">
            <v>54690.270200722283</v>
          </cell>
          <cell r="LW47">
            <v>984088.34085568017</v>
          </cell>
          <cell r="LX47">
            <v>0</v>
          </cell>
          <cell r="LY47">
            <v>0</v>
          </cell>
          <cell r="LZ47">
            <v>0</v>
          </cell>
          <cell r="MA47">
            <v>0</v>
          </cell>
          <cell r="MB47">
            <v>52447.742983737007</v>
          </cell>
          <cell r="MC47">
            <v>996165.30367354548</v>
          </cell>
          <cell r="MD47">
            <v>0</v>
          </cell>
          <cell r="ME47">
            <v>0</v>
          </cell>
          <cell r="MF47">
            <v>0</v>
          </cell>
          <cell r="MG47">
            <v>0</v>
          </cell>
          <cell r="MH47">
            <v>50141.937349431988</v>
          </cell>
          <cell r="MI47">
            <v>1008390.4778103024</v>
          </cell>
          <cell r="MJ47">
            <v>0</v>
          </cell>
          <cell r="MK47">
            <v>0</v>
          </cell>
          <cell r="ML47">
            <v>0</v>
          </cell>
          <cell r="MM47">
            <v>0</v>
          </cell>
          <cell r="MN47">
            <v>47771.637904615229</v>
          </cell>
          <cell r="MO47">
            <v>1020765.6821500015</v>
          </cell>
          <cell r="MP47">
            <v>0</v>
          </cell>
          <cell r="MQ47">
            <v>0</v>
          </cell>
          <cell r="MR47">
            <v>0</v>
          </cell>
          <cell r="MS47">
            <v>0</v>
          </cell>
          <cell r="MT47">
            <v>45335.60895513367</v>
          </cell>
          <cell r="MU47">
            <v>1033292.7578984648</v>
          </cell>
          <cell r="MV47">
            <v>0</v>
          </cell>
          <cell r="MW47">
            <v>0</v>
          </cell>
          <cell r="MX47">
            <v>0</v>
          </cell>
          <cell r="MY47">
            <v>0</v>
          </cell>
          <cell r="MZ47">
            <v>42832.594190644471</v>
          </cell>
          <cell r="NA47">
            <v>1045973.5688572235</v>
          </cell>
          <cell r="NB47">
            <v>0</v>
          </cell>
          <cell r="NC47">
            <v>0</v>
          </cell>
          <cell r="ND47">
            <v>0</v>
          </cell>
          <cell r="NE47">
            <v>0</v>
          </cell>
          <cell r="NF47">
            <v>40261.316364706756</v>
          </cell>
          <cell r="NG47">
            <v>1058810.0017008183</v>
          </cell>
          <cell r="NH47">
            <v>0</v>
          </cell>
          <cell r="NI47">
            <v>0</v>
          </cell>
          <cell r="NJ47">
            <v>0</v>
          </cell>
          <cell r="NK47">
            <v>0</v>
          </cell>
          <cell r="NL47">
            <v>37620.476970126205</v>
          </cell>
          <cell r="NM47">
            <v>1071803.9662575026</v>
          </cell>
          <cell r="NN47">
            <v>0</v>
          </cell>
          <cell r="NO47">
            <v>0</v>
          </cell>
          <cell r="NP47">
            <v>0</v>
          </cell>
          <cell r="NQ47">
            <v>0</v>
          </cell>
          <cell r="NR47">
            <v>34908.755909484367</v>
          </cell>
          <cell r="NS47">
            <v>1084957.3957933888</v>
          </cell>
          <cell r="NT47">
            <v>0</v>
          </cell>
          <cell r="NU47">
            <v>0</v>
          </cell>
          <cell r="NV47">
            <v>0</v>
          </cell>
          <cell r="NW47">
            <v>0</v>
          </cell>
          <cell r="NX47">
            <v>32124.811160783323</v>
          </cell>
          <cell r="NY47">
            <v>1098272.2473000854</v>
          </cell>
          <cell r="NZ47">
            <v>0</v>
          </cell>
          <cell r="OA47">
            <v>0</v>
          </cell>
          <cell r="OB47">
            <v>0</v>
          </cell>
          <cell r="OC47">
            <v>0</v>
          </cell>
          <cell r="OD47">
            <v>29267.278438135399</v>
          </cell>
          <cell r="OE47">
            <v>1111750.5017858599</v>
          </cell>
          <cell r="OF47">
            <v>0</v>
          </cell>
          <cell r="OG47">
            <v>0</v>
          </cell>
          <cell r="OH47">
            <v>0</v>
          </cell>
          <cell r="OI47">
            <v>0</v>
          </cell>
          <cell r="OJ47">
            <v>26334.770847426706</v>
          </cell>
          <cell r="OK47">
            <v>1125394.1645703784</v>
          </cell>
          <cell r="OL47">
            <v>0</v>
          </cell>
          <cell r="OM47">
            <v>0</v>
          </cell>
          <cell r="ON47">
            <v>0</v>
          </cell>
          <cell r="OO47">
            <v>0</v>
          </cell>
          <cell r="OP47">
            <v>23325.878536882283</v>
          </cell>
          <cell r="OQ47">
            <v>1139205.2655830591</v>
          </cell>
          <cell r="OR47">
            <v>0</v>
          </cell>
          <cell r="OS47">
            <v>0</v>
          </cell>
          <cell r="OT47">
            <v>0</v>
          </cell>
          <cell r="OU47">
            <v>0</v>
          </cell>
          <cell r="OV47">
            <v>20237.825064544624</v>
          </cell>
          <cell r="OW47">
            <v>1153185.8596650907</v>
          </cell>
          <cell r="OX47">
            <v>0</v>
          </cell>
          <cell r="OY47">
            <v>0</v>
          </cell>
          <cell r="OZ47">
            <v>0</v>
          </cell>
          <cell r="PA47">
            <v>0</v>
          </cell>
          <cell r="PB47">
            <v>17071.823665058837</v>
          </cell>
          <cell r="PC47">
            <v>1167338.0268751541</v>
          </cell>
          <cell r="PD47">
            <v>0</v>
          </cell>
          <cell r="PE47">
            <v>0</v>
          </cell>
          <cell r="PF47">
            <v>0</v>
          </cell>
          <cell r="PG47">
            <v>0</v>
          </cell>
          <cell r="PH47">
            <v>13825.066469766134</v>
          </cell>
          <cell r="PI47">
            <v>1181663.8727988985</v>
          </cell>
          <cell r="PJ47">
            <v>0</v>
          </cell>
          <cell r="PK47">
            <v>0</v>
          </cell>
          <cell r="PL47">
            <v>0</v>
          </cell>
          <cell r="PM47">
            <v>0</v>
          </cell>
          <cell r="PN47">
            <v>10496.048194860119</v>
          </cell>
          <cell r="PO47">
            <v>1196165.5288622133</v>
          </cell>
          <cell r="PP47">
            <v>0</v>
          </cell>
          <cell r="PQ47">
            <v>0</v>
          </cell>
          <cell r="PR47">
            <v>0</v>
          </cell>
          <cell r="PS47">
            <v>0</v>
          </cell>
          <cell r="PT47">
            <v>7083.2387725906256</v>
          </cell>
          <cell r="PU47">
            <v>1210845.1526483463</v>
          </cell>
          <cell r="PV47">
            <v>0</v>
          </cell>
          <cell r="PW47">
            <v>0</v>
          </cell>
          <cell r="PX47">
            <v>0</v>
          </cell>
          <cell r="PY47">
            <v>0</v>
          </cell>
          <cell r="PZ47">
            <v>3585.0829696623596</v>
          </cell>
          <cell r="QA47">
            <v>1225704.9282189128</v>
          </cell>
          <cell r="QB47">
            <v>0</v>
          </cell>
          <cell r="QC47">
            <v>0</v>
          </cell>
          <cell r="QD47">
            <v>0</v>
          </cell>
          <cell r="QE47">
            <v>0</v>
          </cell>
          <cell r="QF47">
            <v>0</v>
          </cell>
          <cell r="QG47">
            <v>0</v>
          </cell>
          <cell r="QH47">
            <v>0</v>
          </cell>
          <cell r="QI47">
            <v>0</v>
          </cell>
          <cell r="QJ47">
            <v>0</v>
          </cell>
          <cell r="QK47">
            <v>0</v>
          </cell>
          <cell r="QL47">
            <v>0</v>
          </cell>
          <cell r="QM47">
            <v>0</v>
          </cell>
          <cell r="QN47">
            <v>0</v>
          </cell>
          <cell r="QO47">
            <v>0</v>
          </cell>
          <cell r="QP47">
            <v>0</v>
          </cell>
          <cell r="QQ47">
            <v>0</v>
          </cell>
          <cell r="QR47">
            <v>0</v>
          </cell>
          <cell r="QS47">
            <v>0</v>
          </cell>
          <cell r="QT47">
            <v>0</v>
          </cell>
          <cell r="QU47">
            <v>0</v>
          </cell>
          <cell r="QV47">
            <v>0</v>
          </cell>
          <cell r="QW47">
            <v>0</v>
          </cell>
          <cell r="QX47">
            <v>0</v>
          </cell>
          <cell r="QY47">
            <v>0</v>
          </cell>
          <cell r="QZ47">
            <v>0</v>
          </cell>
          <cell r="RA47">
            <v>0</v>
          </cell>
          <cell r="RB47">
            <v>0</v>
          </cell>
          <cell r="RC47">
            <v>0</v>
          </cell>
          <cell r="RD47">
            <v>0</v>
          </cell>
          <cell r="RE47">
            <v>0</v>
          </cell>
          <cell r="RF47">
            <v>0</v>
          </cell>
          <cell r="RG47">
            <v>0</v>
          </cell>
          <cell r="RH47">
            <v>0</v>
          </cell>
          <cell r="RI47">
            <v>0</v>
          </cell>
          <cell r="RJ47">
            <v>0</v>
          </cell>
          <cell r="RK47">
            <v>0</v>
          </cell>
          <cell r="RL47">
            <v>0</v>
          </cell>
          <cell r="RM47">
            <v>0</v>
          </cell>
          <cell r="RN47">
            <v>0</v>
          </cell>
          <cell r="RO47">
            <v>0</v>
          </cell>
          <cell r="RP47">
            <v>0</v>
          </cell>
          <cell r="RQ47">
            <v>0</v>
          </cell>
          <cell r="RR47">
            <v>0</v>
          </cell>
          <cell r="RS47">
            <v>0</v>
          </cell>
          <cell r="RT47">
            <v>0</v>
          </cell>
          <cell r="RU47">
            <v>0</v>
          </cell>
          <cell r="RV47">
            <v>0</v>
          </cell>
          <cell r="RW47">
            <v>0</v>
          </cell>
          <cell r="RX47">
            <v>0</v>
          </cell>
          <cell r="RY47">
            <v>0</v>
          </cell>
          <cell r="RZ47">
            <v>0</v>
          </cell>
          <cell r="SA47">
            <v>0</v>
          </cell>
          <cell r="SB47">
            <v>0</v>
          </cell>
          <cell r="SC47">
            <v>0</v>
          </cell>
          <cell r="SD47">
            <v>0</v>
          </cell>
          <cell r="SE47">
            <v>0</v>
          </cell>
          <cell r="SF47">
            <v>0</v>
          </cell>
          <cell r="SG47">
            <v>0</v>
          </cell>
          <cell r="SH47">
            <v>0</v>
          </cell>
          <cell r="SI47">
            <v>0</v>
          </cell>
          <cell r="SJ47">
            <v>0</v>
          </cell>
          <cell r="SK47">
            <v>0</v>
          </cell>
          <cell r="SL47">
            <v>0</v>
          </cell>
          <cell r="SM47">
            <v>0</v>
          </cell>
          <cell r="SN47">
            <v>0</v>
          </cell>
          <cell r="SO47">
            <v>0</v>
          </cell>
          <cell r="SP47">
            <v>0</v>
          </cell>
          <cell r="SQ47">
            <v>0</v>
          </cell>
          <cell r="SR47">
            <v>0</v>
          </cell>
          <cell r="SS47">
            <v>0</v>
          </cell>
          <cell r="ST47">
            <v>0</v>
          </cell>
          <cell r="SU47">
            <v>0</v>
          </cell>
          <cell r="SV47">
            <v>0</v>
          </cell>
          <cell r="SW47">
            <v>0</v>
          </cell>
          <cell r="SX47">
            <v>0</v>
          </cell>
          <cell r="SY47">
            <v>0</v>
          </cell>
          <cell r="SZ47">
            <v>0</v>
          </cell>
          <cell r="TA47">
            <v>0</v>
          </cell>
          <cell r="TB47">
            <v>0</v>
          </cell>
          <cell r="TC47">
            <v>0</v>
          </cell>
          <cell r="TD47">
            <v>0</v>
          </cell>
          <cell r="TE47">
            <v>0</v>
          </cell>
          <cell r="TF47">
            <v>0</v>
          </cell>
          <cell r="TG47">
            <v>0</v>
          </cell>
          <cell r="TH47">
            <v>0</v>
          </cell>
          <cell r="TI47">
            <v>0</v>
          </cell>
          <cell r="TJ47">
            <v>0</v>
          </cell>
          <cell r="TK47">
            <v>0</v>
          </cell>
          <cell r="TL47">
            <v>0</v>
          </cell>
          <cell r="TM47">
            <v>0</v>
          </cell>
          <cell r="TN47">
            <v>0</v>
          </cell>
          <cell r="TO47">
            <v>0</v>
          </cell>
          <cell r="TP47">
            <v>0</v>
          </cell>
          <cell r="TQ47">
            <v>0</v>
          </cell>
          <cell r="TR47">
            <v>0</v>
          </cell>
          <cell r="TS47">
            <v>0</v>
          </cell>
          <cell r="TT47">
            <v>0</v>
          </cell>
          <cell r="TU47">
            <v>0</v>
          </cell>
          <cell r="TV47">
            <v>0</v>
          </cell>
          <cell r="TW47">
            <v>0</v>
          </cell>
          <cell r="TX47">
            <v>0</v>
          </cell>
          <cell r="TY47">
            <v>0</v>
          </cell>
          <cell r="TZ47">
            <v>0</v>
          </cell>
          <cell r="UA47">
            <v>0</v>
          </cell>
          <cell r="UB47">
            <v>0</v>
          </cell>
          <cell r="UC47">
            <v>0</v>
          </cell>
          <cell r="UD47">
            <v>0</v>
          </cell>
          <cell r="UE47">
            <v>0</v>
          </cell>
          <cell r="UF47">
            <v>0</v>
          </cell>
          <cell r="UG47">
            <v>0</v>
          </cell>
          <cell r="UH47">
            <v>0</v>
          </cell>
          <cell r="UI47">
            <v>0</v>
          </cell>
          <cell r="UJ47">
            <v>0</v>
          </cell>
          <cell r="UK47">
            <v>0</v>
          </cell>
          <cell r="UL47">
            <v>0</v>
          </cell>
          <cell r="UM47">
            <v>0</v>
          </cell>
          <cell r="UN47">
            <v>0</v>
          </cell>
          <cell r="UO47">
            <v>0</v>
          </cell>
          <cell r="UP47">
            <v>0</v>
          </cell>
          <cell r="UQ47">
            <v>0</v>
          </cell>
          <cell r="UR47">
            <v>0</v>
          </cell>
          <cell r="US47">
            <v>0</v>
          </cell>
          <cell r="UT47">
            <v>0</v>
          </cell>
          <cell r="UU47">
            <v>0</v>
          </cell>
          <cell r="UV47">
            <v>0</v>
          </cell>
          <cell r="UW47">
            <v>0</v>
          </cell>
          <cell r="UX47">
            <v>0</v>
          </cell>
          <cell r="UY47">
            <v>0</v>
          </cell>
          <cell r="UZ47">
            <v>0</v>
          </cell>
          <cell r="VA47">
            <v>0</v>
          </cell>
          <cell r="VB47">
            <v>0</v>
          </cell>
          <cell r="VC47">
            <v>0</v>
          </cell>
          <cell r="VD47">
            <v>0</v>
          </cell>
          <cell r="VE47">
            <v>0</v>
          </cell>
          <cell r="VF47">
            <v>0</v>
          </cell>
          <cell r="VG47">
            <v>0</v>
          </cell>
          <cell r="VH47">
            <v>0</v>
          </cell>
          <cell r="VI47">
            <v>0</v>
          </cell>
          <cell r="VJ47">
            <v>0</v>
          </cell>
          <cell r="VK47">
            <v>0</v>
          </cell>
          <cell r="VL47">
            <v>0</v>
          </cell>
          <cell r="VM47">
            <v>0</v>
          </cell>
          <cell r="VN47">
            <v>0</v>
          </cell>
          <cell r="VO47">
            <v>0</v>
          </cell>
          <cell r="VP47">
            <v>0</v>
          </cell>
          <cell r="VQ47">
            <v>0</v>
          </cell>
          <cell r="VR47">
            <v>0</v>
          </cell>
          <cell r="VS47">
            <v>0</v>
          </cell>
          <cell r="VT47">
            <v>0</v>
          </cell>
          <cell r="VU47">
            <v>0</v>
          </cell>
          <cell r="VV47">
            <v>0</v>
          </cell>
          <cell r="VW47">
            <v>0</v>
          </cell>
          <cell r="VX47">
            <v>0</v>
          </cell>
          <cell r="VY47">
            <v>0</v>
          </cell>
          <cell r="VZ47">
            <v>0</v>
          </cell>
          <cell r="WA47">
            <v>0</v>
          </cell>
          <cell r="WB47">
            <v>0</v>
          </cell>
          <cell r="WC47">
            <v>0</v>
          </cell>
          <cell r="WD47">
            <v>0</v>
          </cell>
          <cell r="WE47">
            <v>0</v>
          </cell>
          <cell r="WF47">
            <v>0</v>
          </cell>
          <cell r="WG47">
            <v>0</v>
          </cell>
          <cell r="WH47">
            <v>0</v>
          </cell>
          <cell r="WI47">
            <v>0</v>
          </cell>
          <cell r="WJ47">
            <v>0</v>
          </cell>
          <cell r="WK47">
            <v>0</v>
          </cell>
          <cell r="WL47">
            <v>0</v>
          </cell>
          <cell r="WM47">
            <v>0</v>
          </cell>
          <cell r="WN47">
            <v>0</v>
          </cell>
          <cell r="WO47">
            <v>0</v>
          </cell>
          <cell r="WP47">
            <v>0</v>
          </cell>
          <cell r="WQ47">
            <v>0</v>
          </cell>
          <cell r="WR47">
            <v>0</v>
          </cell>
          <cell r="WS47">
            <v>0</v>
          </cell>
          <cell r="WT47">
            <v>0</v>
          </cell>
          <cell r="WU47">
            <v>0</v>
          </cell>
          <cell r="WV47">
            <v>0</v>
          </cell>
          <cell r="WW47">
            <v>0</v>
          </cell>
          <cell r="WX47">
            <v>0</v>
          </cell>
          <cell r="WY47">
            <v>0</v>
          </cell>
          <cell r="WZ47">
            <v>0</v>
          </cell>
          <cell r="XA47">
            <v>0</v>
          </cell>
          <cell r="XB47">
            <v>0</v>
          </cell>
          <cell r="XC47">
            <v>0</v>
          </cell>
          <cell r="XD47">
            <v>0</v>
          </cell>
          <cell r="XE47">
            <v>0</v>
          </cell>
          <cell r="XF47">
            <v>0</v>
          </cell>
          <cell r="XG47">
            <v>0</v>
          </cell>
          <cell r="XH47">
            <v>0</v>
          </cell>
          <cell r="XI47">
            <v>0</v>
          </cell>
          <cell r="XJ47">
            <v>0</v>
          </cell>
          <cell r="XK47">
            <v>0</v>
          </cell>
          <cell r="XL47">
            <v>0</v>
          </cell>
          <cell r="XM47">
            <v>0</v>
          </cell>
          <cell r="XN47">
            <v>0</v>
          </cell>
          <cell r="XO47">
            <v>0</v>
          </cell>
          <cell r="XP47">
            <v>0</v>
          </cell>
          <cell r="XQ47">
            <v>0</v>
          </cell>
        </row>
        <row r="48">
          <cell r="C48">
            <v>17.971872505382944</v>
          </cell>
          <cell r="G48" t="str">
            <v>Coparticipación Federal de Impuestos</v>
          </cell>
          <cell r="BN48">
            <v>0</v>
          </cell>
          <cell r="BO48">
            <v>0</v>
          </cell>
          <cell r="BP48">
            <v>510793.37236054835</v>
          </cell>
          <cell r="BQ48">
            <v>2685557.4524999997</v>
          </cell>
          <cell r="BR48">
            <v>0</v>
          </cell>
          <cell r="BS48">
            <v>0</v>
          </cell>
          <cell r="BT48">
            <v>0</v>
          </cell>
          <cell r="BU48">
            <v>0</v>
          </cell>
          <cell r="BV48">
            <v>0</v>
          </cell>
          <cell r="BW48">
            <v>0</v>
          </cell>
          <cell r="BX48">
            <v>0</v>
          </cell>
          <cell r="BY48">
            <v>0</v>
          </cell>
          <cell r="BZ48">
            <v>0</v>
          </cell>
          <cell r="CA48">
            <v>0</v>
          </cell>
          <cell r="CB48">
            <v>531846.02054166317</v>
          </cell>
          <cell r="CC48">
            <v>3316356</v>
          </cell>
          <cell r="CD48">
            <v>0</v>
          </cell>
          <cell r="CE48">
            <v>0</v>
          </cell>
          <cell r="CF48">
            <v>0</v>
          </cell>
          <cell r="CG48">
            <v>0</v>
          </cell>
          <cell r="CH48">
            <v>0</v>
          </cell>
          <cell r="CI48">
            <v>0</v>
          </cell>
          <cell r="CJ48">
            <v>0</v>
          </cell>
          <cell r="CK48">
            <v>0</v>
          </cell>
          <cell r="CL48">
            <v>0</v>
          </cell>
          <cell r="CM48">
            <v>0</v>
          </cell>
          <cell r="CN48">
            <v>499383.58236189774</v>
          </cell>
          <cell r="CO48">
            <v>3675796.7269028439</v>
          </cell>
          <cell r="CP48">
            <v>0</v>
          </cell>
          <cell r="CQ48">
            <v>0</v>
          </cell>
          <cell r="CR48">
            <v>0</v>
          </cell>
          <cell r="CS48">
            <v>0</v>
          </cell>
          <cell r="CT48">
            <v>0</v>
          </cell>
          <cell r="CU48">
            <v>0</v>
          </cell>
          <cell r="CV48">
            <v>0</v>
          </cell>
          <cell r="CW48">
            <v>0</v>
          </cell>
          <cell r="CX48">
            <v>0</v>
          </cell>
          <cell r="CY48">
            <v>0</v>
          </cell>
          <cell r="CZ48">
            <v>435701.01562087086</v>
          </cell>
          <cell r="DA48">
            <v>4052865.9861967526</v>
          </cell>
          <cell r="DB48">
            <v>0</v>
          </cell>
          <cell r="DC48">
            <v>0</v>
          </cell>
          <cell r="DD48">
            <v>0</v>
          </cell>
          <cell r="DE48">
            <v>0</v>
          </cell>
          <cell r="DF48">
            <v>0</v>
          </cell>
          <cell r="DG48">
            <v>0</v>
          </cell>
          <cell r="DH48">
            <v>0</v>
          </cell>
          <cell r="DI48">
            <v>0</v>
          </cell>
          <cell r="DJ48">
            <v>0</v>
          </cell>
          <cell r="DK48">
            <v>0</v>
          </cell>
          <cell r="DL48">
            <v>358779.89700172527</v>
          </cell>
          <cell r="DM48">
            <v>4401432.7269545067</v>
          </cell>
          <cell r="DN48">
            <v>0</v>
          </cell>
          <cell r="DO48">
            <v>0</v>
          </cell>
          <cell r="DP48">
            <v>0</v>
          </cell>
          <cell r="DQ48">
            <v>0</v>
          </cell>
          <cell r="DR48">
            <v>0</v>
          </cell>
          <cell r="DS48">
            <v>0</v>
          </cell>
          <cell r="DT48">
            <v>0</v>
          </cell>
          <cell r="DU48">
            <v>0</v>
          </cell>
          <cell r="DV48">
            <v>0</v>
          </cell>
          <cell r="DW48">
            <v>0</v>
          </cell>
          <cell r="DX48">
            <v>254127.69085737111</v>
          </cell>
          <cell r="DY48">
            <v>4753882.6227687001</v>
          </cell>
          <cell r="DZ48">
            <v>0</v>
          </cell>
          <cell r="EA48">
            <v>0</v>
          </cell>
          <cell r="EB48">
            <v>0</v>
          </cell>
          <cell r="EC48">
            <v>0</v>
          </cell>
          <cell r="ED48">
            <v>0</v>
          </cell>
          <cell r="EE48">
            <v>0</v>
          </cell>
          <cell r="EF48">
            <v>0</v>
          </cell>
          <cell r="EG48">
            <v>0</v>
          </cell>
          <cell r="EH48">
            <v>0</v>
          </cell>
          <cell r="EI48">
            <v>0</v>
          </cell>
          <cell r="EJ48">
            <v>138578.39200316169</v>
          </cell>
          <cell r="EK48">
            <v>5100147.7870067479</v>
          </cell>
          <cell r="EL48">
            <v>0</v>
          </cell>
          <cell r="EM48">
            <v>0</v>
          </cell>
          <cell r="EN48">
            <v>0</v>
          </cell>
          <cell r="EO48">
            <v>0</v>
          </cell>
          <cell r="EP48">
            <v>0</v>
          </cell>
          <cell r="EQ48">
            <v>0</v>
          </cell>
          <cell r="ER48">
            <v>0</v>
          </cell>
          <cell r="ES48">
            <v>0</v>
          </cell>
          <cell r="ET48">
            <v>0</v>
          </cell>
          <cell r="EU48">
            <v>0</v>
          </cell>
          <cell r="EV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v>0</v>
          </cell>
          <cell r="FK48">
            <v>0</v>
          </cell>
          <cell r="FL48">
            <v>0</v>
          </cell>
          <cell r="FM48">
            <v>0</v>
          </cell>
          <cell r="FN48">
            <v>0</v>
          </cell>
          <cell r="FO48">
            <v>0</v>
          </cell>
          <cell r="FP48">
            <v>0</v>
          </cell>
          <cell r="FQ48">
            <v>0</v>
          </cell>
          <cell r="FR48">
            <v>0</v>
          </cell>
          <cell r="FS48">
            <v>0</v>
          </cell>
          <cell r="FT48">
            <v>0</v>
          </cell>
          <cell r="FU48">
            <v>0</v>
          </cell>
          <cell r="FV48">
            <v>0</v>
          </cell>
          <cell r="FW48">
            <v>0</v>
          </cell>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L48">
            <v>0</v>
          </cell>
          <cell r="GM48">
            <v>0</v>
          </cell>
          <cell r="GN48">
            <v>0</v>
          </cell>
          <cell r="GO48">
            <v>0</v>
          </cell>
          <cell r="GP48">
            <v>0</v>
          </cell>
          <cell r="GQ48">
            <v>0</v>
          </cell>
          <cell r="GR48">
            <v>0</v>
          </cell>
          <cell r="GS48">
            <v>0</v>
          </cell>
          <cell r="GT48">
            <v>0</v>
          </cell>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cell r="HN48">
            <v>0</v>
          </cell>
          <cell r="HO48">
            <v>0</v>
          </cell>
          <cell r="HP48">
            <v>0</v>
          </cell>
          <cell r="HQ48">
            <v>0</v>
          </cell>
          <cell r="HR48">
            <v>0</v>
          </cell>
          <cell r="HS48">
            <v>0</v>
          </cell>
          <cell r="HT48">
            <v>0</v>
          </cell>
          <cell r="HU48">
            <v>0</v>
          </cell>
          <cell r="HV48">
            <v>0</v>
          </cell>
          <cell r="HW48">
            <v>0</v>
          </cell>
          <cell r="HX48">
            <v>0</v>
          </cell>
          <cell r="HY48">
            <v>0</v>
          </cell>
          <cell r="HZ48">
            <v>0</v>
          </cell>
          <cell r="IA48">
            <v>0</v>
          </cell>
          <cell r="IB48">
            <v>0</v>
          </cell>
          <cell r="IC48">
            <v>0</v>
          </cell>
          <cell r="ID48">
            <v>0</v>
          </cell>
          <cell r="IE48">
            <v>0</v>
          </cell>
          <cell r="IF48">
            <v>0</v>
          </cell>
          <cell r="IG48">
            <v>0</v>
          </cell>
          <cell r="IH48">
            <v>0</v>
          </cell>
          <cell r="II48">
            <v>0</v>
          </cell>
          <cell r="IJ48">
            <v>0</v>
          </cell>
          <cell r="IK48">
            <v>0</v>
          </cell>
          <cell r="IL48">
            <v>0</v>
          </cell>
          <cell r="IM48">
            <v>0</v>
          </cell>
          <cell r="IN48">
            <v>0</v>
          </cell>
          <cell r="IO48">
            <v>0</v>
          </cell>
          <cell r="IP48">
            <v>0</v>
          </cell>
          <cell r="IQ48">
            <v>0</v>
          </cell>
          <cell r="IR48">
            <v>0</v>
          </cell>
          <cell r="IS48">
            <v>0</v>
          </cell>
          <cell r="IT48">
            <v>0</v>
          </cell>
          <cell r="IU48">
            <v>0</v>
          </cell>
          <cell r="IV48">
            <v>0</v>
          </cell>
          <cell r="IW48">
            <v>0</v>
          </cell>
          <cell r="IX48">
            <v>0</v>
          </cell>
          <cell r="IY48">
            <v>0</v>
          </cell>
          <cell r="IZ48">
            <v>0</v>
          </cell>
          <cell r="JA48">
            <v>0</v>
          </cell>
          <cell r="JB48">
            <v>0</v>
          </cell>
          <cell r="JC48">
            <v>0</v>
          </cell>
          <cell r="JD48">
            <v>0</v>
          </cell>
          <cell r="JE48">
            <v>0</v>
          </cell>
          <cell r="JF48">
            <v>0</v>
          </cell>
          <cell r="JG48">
            <v>0</v>
          </cell>
          <cell r="JH48">
            <v>0</v>
          </cell>
          <cell r="JI48">
            <v>0</v>
          </cell>
          <cell r="JJ48">
            <v>0</v>
          </cell>
          <cell r="JK48">
            <v>0</v>
          </cell>
          <cell r="JL48">
            <v>0</v>
          </cell>
          <cell r="JM48">
            <v>0</v>
          </cell>
          <cell r="JN48">
            <v>0</v>
          </cell>
          <cell r="JO48">
            <v>0</v>
          </cell>
          <cell r="JP48">
            <v>0</v>
          </cell>
          <cell r="JQ48">
            <v>0</v>
          </cell>
          <cell r="JR48">
            <v>0</v>
          </cell>
          <cell r="JS48">
            <v>0</v>
          </cell>
          <cell r="JT48">
            <v>0</v>
          </cell>
          <cell r="JU48">
            <v>0</v>
          </cell>
          <cell r="JV48">
            <v>0</v>
          </cell>
          <cell r="JW48">
            <v>0</v>
          </cell>
          <cell r="JX48">
            <v>0</v>
          </cell>
          <cell r="JY48">
            <v>0</v>
          </cell>
          <cell r="JZ48">
            <v>0</v>
          </cell>
          <cell r="KA48">
            <v>0</v>
          </cell>
          <cell r="KB48">
            <v>0</v>
          </cell>
          <cell r="KC48">
            <v>0</v>
          </cell>
          <cell r="KD48">
            <v>0</v>
          </cell>
          <cell r="KE48">
            <v>0</v>
          </cell>
          <cell r="KF48">
            <v>0</v>
          </cell>
          <cell r="KG48">
            <v>0</v>
          </cell>
          <cell r="KH48">
            <v>0</v>
          </cell>
          <cell r="KI48">
            <v>0</v>
          </cell>
          <cell r="KJ48">
            <v>0</v>
          </cell>
          <cell r="KK48">
            <v>0</v>
          </cell>
          <cell r="KL48">
            <v>0</v>
          </cell>
          <cell r="KM48">
            <v>0</v>
          </cell>
          <cell r="KN48">
            <v>0</v>
          </cell>
          <cell r="KO48">
            <v>0</v>
          </cell>
          <cell r="KP48">
            <v>0</v>
          </cell>
          <cell r="KQ48">
            <v>0</v>
          </cell>
          <cell r="KR48">
            <v>0</v>
          </cell>
          <cell r="KS48">
            <v>0</v>
          </cell>
          <cell r="KT48">
            <v>0</v>
          </cell>
          <cell r="KU48">
            <v>0</v>
          </cell>
          <cell r="KV48">
            <v>0</v>
          </cell>
          <cell r="KW48">
            <v>0</v>
          </cell>
          <cell r="KX48">
            <v>0</v>
          </cell>
          <cell r="KY48">
            <v>0</v>
          </cell>
          <cell r="KZ48">
            <v>0</v>
          </cell>
          <cell r="LA48">
            <v>0</v>
          </cell>
          <cell r="LB48">
            <v>0</v>
          </cell>
          <cell r="LC48">
            <v>0</v>
          </cell>
          <cell r="LD48">
            <v>0</v>
          </cell>
          <cell r="LE48">
            <v>0</v>
          </cell>
          <cell r="LF48">
            <v>0</v>
          </cell>
          <cell r="LG48">
            <v>0</v>
          </cell>
          <cell r="LH48">
            <v>0</v>
          </cell>
          <cell r="LI48">
            <v>0</v>
          </cell>
          <cell r="LJ48">
            <v>0</v>
          </cell>
          <cell r="LK48">
            <v>0</v>
          </cell>
          <cell r="LL48">
            <v>0</v>
          </cell>
          <cell r="LM48">
            <v>0</v>
          </cell>
          <cell r="LN48">
            <v>0</v>
          </cell>
          <cell r="LO48">
            <v>0</v>
          </cell>
          <cell r="LP48">
            <v>0</v>
          </cell>
          <cell r="LQ48">
            <v>0</v>
          </cell>
          <cell r="LR48">
            <v>0</v>
          </cell>
          <cell r="LS48">
            <v>0</v>
          </cell>
          <cell r="LT48">
            <v>0</v>
          </cell>
          <cell r="LU48">
            <v>0</v>
          </cell>
          <cell r="LV48">
            <v>0</v>
          </cell>
          <cell r="LW48">
            <v>0</v>
          </cell>
          <cell r="LX48">
            <v>0</v>
          </cell>
          <cell r="LY48">
            <v>0</v>
          </cell>
          <cell r="LZ48">
            <v>0</v>
          </cell>
          <cell r="MA48">
            <v>0</v>
          </cell>
          <cell r="MB48">
            <v>0</v>
          </cell>
          <cell r="MC48">
            <v>0</v>
          </cell>
          <cell r="MD48">
            <v>0</v>
          </cell>
          <cell r="ME48">
            <v>0</v>
          </cell>
          <cell r="MF48">
            <v>0</v>
          </cell>
          <cell r="MG48">
            <v>0</v>
          </cell>
          <cell r="MH48">
            <v>0</v>
          </cell>
          <cell r="MI48">
            <v>0</v>
          </cell>
          <cell r="MJ48">
            <v>0</v>
          </cell>
          <cell r="MK48">
            <v>0</v>
          </cell>
          <cell r="ML48">
            <v>0</v>
          </cell>
          <cell r="MM48">
            <v>0</v>
          </cell>
          <cell r="MN48">
            <v>0</v>
          </cell>
          <cell r="MO48">
            <v>0</v>
          </cell>
          <cell r="MP48">
            <v>0</v>
          </cell>
          <cell r="MQ48">
            <v>0</v>
          </cell>
          <cell r="MR48">
            <v>0</v>
          </cell>
          <cell r="MS48">
            <v>0</v>
          </cell>
          <cell r="MT48">
            <v>0</v>
          </cell>
          <cell r="MU48">
            <v>0</v>
          </cell>
          <cell r="MV48">
            <v>0</v>
          </cell>
          <cell r="MW48">
            <v>0</v>
          </cell>
          <cell r="MX48">
            <v>0</v>
          </cell>
          <cell r="MY48">
            <v>0</v>
          </cell>
          <cell r="MZ48">
            <v>0</v>
          </cell>
          <cell r="NA48">
            <v>0</v>
          </cell>
          <cell r="NB48">
            <v>0</v>
          </cell>
          <cell r="NC48">
            <v>0</v>
          </cell>
          <cell r="ND48">
            <v>0</v>
          </cell>
          <cell r="NE48">
            <v>0</v>
          </cell>
          <cell r="NF48">
            <v>0</v>
          </cell>
          <cell r="NG48">
            <v>0</v>
          </cell>
          <cell r="NH48">
            <v>0</v>
          </cell>
          <cell r="NI48">
            <v>0</v>
          </cell>
          <cell r="NJ48">
            <v>0</v>
          </cell>
          <cell r="NK48">
            <v>0</v>
          </cell>
          <cell r="NL48">
            <v>0</v>
          </cell>
          <cell r="NM48">
            <v>0</v>
          </cell>
          <cell r="NN48">
            <v>0</v>
          </cell>
          <cell r="NO48">
            <v>0</v>
          </cell>
          <cell r="NP48">
            <v>0</v>
          </cell>
          <cell r="NQ48">
            <v>0</v>
          </cell>
          <cell r="NR48">
            <v>0</v>
          </cell>
          <cell r="NS48">
            <v>0</v>
          </cell>
          <cell r="NT48">
            <v>0</v>
          </cell>
          <cell r="NU48">
            <v>0</v>
          </cell>
          <cell r="NV48">
            <v>0</v>
          </cell>
          <cell r="NW48">
            <v>0</v>
          </cell>
          <cell r="NX48">
            <v>0</v>
          </cell>
          <cell r="NY48">
            <v>0</v>
          </cell>
          <cell r="NZ48">
            <v>0</v>
          </cell>
          <cell r="OA48">
            <v>0</v>
          </cell>
          <cell r="OB48">
            <v>0</v>
          </cell>
          <cell r="OC48">
            <v>0</v>
          </cell>
          <cell r="OD48">
            <v>0</v>
          </cell>
          <cell r="OE48">
            <v>0</v>
          </cell>
          <cell r="OF48">
            <v>0</v>
          </cell>
          <cell r="OG48">
            <v>0</v>
          </cell>
          <cell r="OH48">
            <v>0</v>
          </cell>
          <cell r="OI48">
            <v>0</v>
          </cell>
          <cell r="OJ48">
            <v>0</v>
          </cell>
          <cell r="OK48">
            <v>0</v>
          </cell>
          <cell r="OL48">
            <v>0</v>
          </cell>
          <cell r="OM48">
            <v>0</v>
          </cell>
          <cell r="ON48">
            <v>0</v>
          </cell>
          <cell r="OO48">
            <v>0</v>
          </cell>
          <cell r="OP48">
            <v>0</v>
          </cell>
          <cell r="OQ48">
            <v>0</v>
          </cell>
          <cell r="OR48">
            <v>0</v>
          </cell>
          <cell r="OS48">
            <v>0</v>
          </cell>
          <cell r="OT48">
            <v>0</v>
          </cell>
          <cell r="OU48">
            <v>0</v>
          </cell>
          <cell r="OV48">
            <v>0</v>
          </cell>
          <cell r="OW48">
            <v>0</v>
          </cell>
          <cell r="OX48">
            <v>0</v>
          </cell>
          <cell r="OY48">
            <v>0</v>
          </cell>
          <cell r="OZ48">
            <v>0</v>
          </cell>
          <cell r="PA48">
            <v>0</v>
          </cell>
          <cell r="PB48">
            <v>0</v>
          </cell>
          <cell r="PC48">
            <v>0</v>
          </cell>
          <cell r="PD48">
            <v>0</v>
          </cell>
          <cell r="PE48">
            <v>0</v>
          </cell>
          <cell r="PF48">
            <v>0</v>
          </cell>
          <cell r="PG48">
            <v>0</v>
          </cell>
          <cell r="PH48">
            <v>0</v>
          </cell>
          <cell r="PI48">
            <v>0</v>
          </cell>
          <cell r="PJ48">
            <v>0</v>
          </cell>
          <cell r="PK48">
            <v>0</v>
          </cell>
          <cell r="PL48">
            <v>0</v>
          </cell>
          <cell r="PM48">
            <v>0</v>
          </cell>
          <cell r="PN48">
            <v>0</v>
          </cell>
          <cell r="PO48">
            <v>0</v>
          </cell>
          <cell r="PP48">
            <v>0</v>
          </cell>
          <cell r="PQ48">
            <v>0</v>
          </cell>
          <cell r="PR48">
            <v>0</v>
          </cell>
          <cell r="PS48">
            <v>0</v>
          </cell>
          <cell r="PT48">
            <v>0</v>
          </cell>
          <cell r="PU48">
            <v>0</v>
          </cell>
          <cell r="PV48">
            <v>0</v>
          </cell>
          <cell r="PW48">
            <v>0</v>
          </cell>
          <cell r="PX48">
            <v>0</v>
          </cell>
          <cell r="PY48">
            <v>0</v>
          </cell>
          <cell r="PZ48">
            <v>0</v>
          </cell>
          <cell r="QA48">
            <v>0</v>
          </cell>
          <cell r="QB48">
            <v>0</v>
          </cell>
          <cell r="QC48">
            <v>0</v>
          </cell>
          <cell r="QD48">
            <v>0</v>
          </cell>
          <cell r="QE48">
            <v>0</v>
          </cell>
          <cell r="QF48">
            <v>0</v>
          </cell>
          <cell r="QG48">
            <v>0</v>
          </cell>
          <cell r="QH48">
            <v>0</v>
          </cell>
          <cell r="QI48">
            <v>0</v>
          </cell>
          <cell r="QJ48">
            <v>0</v>
          </cell>
          <cell r="QK48">
            <v>0</v>
          </cell>
          <cell r="QL48">
            <v>0</v>
          </cell>
          <cell r="QM48">
            <v>0</v>
          </cell>
          <cell r="QN48">
            <v>0</v>
          </cell>
          <cell r="QO48">
            <v>0</v>
          </cell>
          <cell r="QP48">
            <v>0</v>
          </cell>
          <cell r="QQ48">
            <v>0</v>
          </cell>
          <cell r="QR48">
            <v>0</v>
          </cell>
          <cell r="QS48">
            <v>0</v>
          </cell>
          <cell r="QT48">
            <v>0</v>
          </cell>
          <cell r="QU48">
            <v>0</v>
          </cell>
          <cell r="QV48">
            <v>0</v>
          </cell>
          <cell r="QW48">
            <v>0</v>
          </cell>
          <cell r="QX48">
            <v>0</v>
          </cell>
          <cell r="QY48">
            <v>0</v>
          </cell>
          <cell r="QZ48">
            <v>0</v>
          </cell>
          <cell r="RA48">
            <v>0</v>
          </cell>
          <cell r="RB48">
            <v>0</v>
          </cell>
          <cell r="RC48">
            <v>0</v>
          </cell>
          <cell r="RD48">
            <v>0</v>
          </cell>
          <cell r="RE48">
            <v>0</v>
          </cell>
          <cell r="RF48">
            <v>0</v>
          </cell>
          <cell r="RG48">
            <v>0</v>
          </cell>
          <cell r="RH48">
            <v>0</v>
          </cell>
          <cell r="RI48">
            <v>0</v>
          </cell>
          <cell r="RJ48">
            <v>0</v>
          </cell>
          <cell r="RK48">
            <v>0</v>
          </cell>
          <cell r="RL48">
            <v>0</v>
          </cell>
          <cell r="RM48">
            <v>0</v>
          </cell>
          <cell r="RN48">
            <v>0</v>
          </cell>
          <cell r="RO48">
            <v>0</v>
          </cell>
          <cell r="RP48">
            <v>0</v>
          </cell>
          <cell r="RQ48">
            <v>0</v>
          </cell>
          <cell r="RR48">
            <v>0</v>
          </cell>
          <cell r="RS48">
            <v>0</v>
          </cell>
          <cell r="RT48">
            <v>0</v>
          </cell>
          <cell r="RU48">
            <v>0</v>
          </cell>
          <cell r="RV48">
            <v>0</v>
          </cell>
          <cell r="RW48">
            <v>0</v>
          </cell>
          <cell r="RX48">
            <v>0</v>
          </cell>
          <cell r="RY48">
            <v>0</v>
          </cell>
          <cell r="RZ48">
            <v>0</v>
          </cell>
          <cell r="SA48">
            <v>0</v>
          </cell>
          <cell r="SB48">
            <v>0</v>
          </cell>
          <cell r="SC48">
            <v>0</v>
          </cell>
          <cell r="SD48">
            <v>0</v>
          </cell>
          <cell r="SE48">
            <v>0</v>
          </cell>
          <cell r="SF48">
            <v>0</v>
          </cell>
          <cell r="SG48">
            <v>0</v>
          </cell>
          <cell r="SH48">
            <v>0</v>
          </cell>
          <cell r="SI48">
            <v>0</v>
          </cell>
          <cell r="SJ48">
            <v>0</v>
          </cell>
          <cell r="SK48">
            <v>0</v>
          </cell>
          <cell r="SL48">
            <v>0</v>
          </cell>
          <cell r="SM48">
            <v>0</v>
          </cell>
          <cell r="SN48">
            <v>0</v>
          </cell>
          <cell r="SO48">
            <v>0</v>
          </cell>
          <cell r="SP48">
            <v>0</v>
          </cell>
          <cell r="SQ48">
            <v>0</v>
          </cell>
          <cell r="SR48">
            <v>0</v>
          </cell>
          <cell r="SS48">
            <v>0</v>
          </cell>
          <cell r="ST48">
            <v>0</v>
          </cell>
          <cell r="SU48">
            <v>0</v>
          </cell>
          <cell r="SV48">
            <v>0</v>
          </cell>
          <cell r="SW48">
            <v>0</v>
          </cell>
          <cell r="SX48">
            <v>0</v>
          </cell>
          <cell r="SY48">
            <v>0</v>
          </cell>
          <cell r="SZ48">
            <v>0</v>
          </cell>
          <cell r="TA48">
            <v>0</v>
          </cell>
          <cell r="TB48">
            <v>0</v>
          </cell>
          <cell r="TC48">
            <v>0</v>
          </cell>
          <cell r="TD48">
            <v>0</v>
          </cell>
          <cell r="TE48">
            <v>0</v>
          </cell>
          <cell r="TF48">
            <v>0</v>
          </cell>
          <cell r="TG48">
            <v>0</v>
          </cell>
          <cell r="TH48">
            <v>0</v>
          </cell>
          <cell r="TI48">
            <v>0</v>
          </cell>
          <cell r="TJ48">
            <v>0</v>
          </cell>
          <cell r="TK48">
            <v>0</v>
          </cell>
          <cell r="TL48">
            <v>0</v>
          </cell>
          <cell r="TM48">
            <v>0</v>
          </cell>
          <cell r="TN48">
            <v>0</v>
          </cell>
          <cell r="TO48">
            <v>0</v>
          </cell>
          <cell r="TP48">
            <v>0</v>
          </cell>
          <cell r="TQ48">
            <v>0</v>
          </cell>
          <cell r="TR48">
            <v>0</v>
          </cell>
          <cell r="TS48">
            <v>0</v>
          </cell>
          <cell r="TT48">
            <v>0</v>
          </cell>
          <cell r="TU48">
            <v>0</v>
          </cell>
          <cell r="TV48">
            <v>0</v>
          </cell>
          <cell r="TW48">
            <v>0</v>
          </cell>
          <cell r="TX48">
            <v>0</v>
          </cell>
          <cell r="TY48">
            <v>0</v>
          </cell>
          <cell r="TZ48">
            <v>0</v>
          </cell>
          <cell r="UA48">
            <v>0</v>
          </cell>
          <cell r="UB48">
            <v>0</v>
          </cell>
          <cell r="UC48">
            <v>0</v>
          </cell>
          <cell r="UD48">
            <v>0</v>
          </cell>
          <cell r="UE48">
            <v>0</v>
          </cell>
          <cell r="UF48">
            <v>0</v>
          </cell>
          <cell r="UG48">
            <v>0</v>
          </cell>
          <cell r="UH48">
            <v>0</v>
          </cell>
          <cell r="UI48">
            <v>0</v>
          </cell>
          <cell r="UJ48">
            <v>0</v>
          </cell>
          <cell r="UK48">
            <v>0</v>
          </cell>
          <cell r="UL48">
            <v>0</v>
          </cell>
          <cell r="UM48">
            <v>0</v>
          </cell>
          <cell r="UN48">
            <v>0</v>
          </cell>
          <cell r="UO48">
            <v>0</v>
          </cell>
          <cell r="UP48">
            <v>0</v>
          </cell>
          <cell r="UQ48">
            <v>0</v>
          </cell>
          <cell r="UR48">
            <v>0</v>
          </cell>
          <cell r="US48">
            <v>0</v>
          </cell>
          <cell r="UT48">
            <v>0</v>
          </cell>
          <cell r="UU48">
            <v>0</v>
          </cell>
          <cell r="UV48">
            <v>0</v>
          </cell>
          <cell r="UW48">
            <v>0</v>
          </cell>
          <cell r="UX48">
            <v>0</v>
          </cell>
          <cell r="UY48">
            <v>0</v>
          </cell>
          <cell r="UZ48">
            <v>0</v>
          </cell>
          <cell r="VA48">
            <v>0</v>
          </cell>
          <cell r="VB48">
            <v>0</v>
          </cell>
          <cell r="VC48">
            <v>0</v>
          </cell>
          <cell r="VD48">
            <v>0</v>
          </cell>
          <cell r="VE48">
            <v>0</v>
          </cell>
          <cell r="VF48">
            <v>0</v>
          </cell>
          <cell r="VG48">
            <v>0</v>
          </cell>
          <cell r="VH48">
            <v>0</v>
          </cell>
          <cell r="VI48">
            <v>0</v>
          </cell>
          <cell r="VJ48">
            <v>0</v>
          </cell>
          <cell r="VK48">
            <v>0</v>
          </cell>
          <cell r="VL48">
            <v>0</v>
          </cell>
          <cell r="VM48">
            <v>0</v>
          </cell>
          <cell r="VN48">
            <v>0</v>
          </cell>
          <cell r="VO48">
            <v>0</v>
          </cell>
          <cell r="VP48">
            <v>0</v>
          </cell>
          <cell r="VQ48">
            <v>0</v>
          </cell>
          <cell r="VR48">
            <v>0</v>
          </cell>
          <cell r="VS48">
            <v>0</v>
          </cell>
          <cell r="VT48">
            <v>0</v>
          </cell>
          <cell r="VU48">
            <v>0</v>
          </cell>
          <cell r="VV48">
            <v>0</v>
          </cell>
          <cell r="VW48">
            <v>0</v>
          </cell>
          <cell r="VX48">
            <v>0</v>
          </cell>
          <cell r="VY48">
            <v>0</v>
          </cell>
          <cell r="VZ48">
            <v>0</v>
          </cell>
          <cell r="WA48">
            <v>0</v>
          </cell>
          <cell r="WB48">
            <v>0</v>
          </cell>
          <cell r="WC48">
            <v>0</v>
          </cell>
          <cell r="WD48">
            <v>0</v>
          </cell>
          <cell r="WE48">
            <v>0</v>
          </cell>
          <cell r="WF48">
            <v>0</v>
          </cell>
          <cell r="WG48">
            <v>0</v>
          </cell>
          <cell r="WH48">
            <v>0</v>
          </cell>
          <cell r="WI48">
            <v>0</v>
          </cell>
          <cell r="WJ48">
            <v>0</v>
          </cell>
          <cell r="WK48">
            <v>0</v>
          </cell>
          <cell r="WL48">
            <v>0</v>
          </cell>
          <cell r="WM48">
            <v>0</v>
          </cell>
          <cell r="WN48">
            <v>0</v>
          </cell>
          <cell r="WO48">
            <v>0</v>
          </cell>
          <cell r="WP48">
            <v>0</v>
          </cell>
          <cell r="WQ48">
            <v>0</v>
          </cell>
          <cell r="WR48">
            <v>0</v>
          </cell>
          <cell r="WS48">
            <v>0</v>
          </cell>
          <cell r="WT48">
            <v>0</v>
          </cell>
          <cell r="WU48">
            <v>0</v>
          </cell>
          <cell r="WV48">
            <v>0</v>
          </cell>
          <cell r="WW48">
            <v>0</v>
          </cell>
          <cell r="WX48">
            <v>0</v>
          </cell>
          <cell r="WY48">
            <v>0</v>
          </cell>
          <cell r="WZ48">
            <v>0</v>
          </cell>
          <cell r="XA48">
            <v>0</v>
          </cell>
          <cell r="XB48">
            <v>0</v>
          </cell>
          <cell r="XC48">
            <v>0</v>
          </cell>
          <cell r="XD48">
            <v>0</v>
          </cell>
          <cell r="XE48">
            <v>0</v>
          </cell>
          <cell r="XF48">
            <v>0</v>
          </cell>
          <cell r="XG48">
            <v>0</v>
          </cell>
          <cell r="XH48">
            <v>0</v>
          </cell>
          <cell r="XI48">
            <v>0</v>
          </cell>
          <cell r="XJ48">
            <v>0</v>
          </cell>
          <cell r="XK48">
            <v>0</v>
          </cell>
          <cell r="XL48">
            <v>0</v>
          </cell>
          <cell r="XM48">
            <v>0</v>
          </cell>
          <cell r="XN48">
            <v>0</v>
          </cell>
          <cell r="XO48">
            <v>0</v>
          </cell>
          <cell r="XP48">
            <v>0</v>
          </cell>
          <cell r="XQ48">
            <v>0</v>
          </cell>
        </row>
        <row r="49">
          <cell r="C49">
            <v>14.668109133968999</v>
          </cell>
          <cell r="G49" t="str">
            <v>Coparticipación Federal de Impuestos</v>
          </cell>
          <cell r="BN49">
            <v>0</v>
          </cell>
          <cell r="BO49">
            <v>0</v>
          </cell>
          <cell r="BP49">
            <v>0</v>
          </cell>
          <cell r="BQ49">
            <v>0</v>
          </cell>
          <cell r="BR49">
            <v>42845.632856999997</v>
          </cell>
          <cell r="BS49">
            <v>770950.93528657872</v>
          </cell>
          <cell r="BT49">
            <v>0</v>
          </cell>
          <cell r="BU49">
            <v>0</v>
          </cell>
          <cell r="BV49">
            <v>0</v>
          </cell>
          <cell r="BW49">
            <v>0</v>
          </cell>
          <cell r="BX49">
            <v>42881.165999999997</v>
          </cell>
          <cell r="BY49">
            <v>814460.55631578923</v>
          </cell>
          <cell r="BZ49">
            <v>0</v>
          </cell>
          <cell r="CA49">
            <v>0</v>
          </cell>
          <cell r="CB49">
            <v>0</v>
          </cell>
          <cell r="CC49">
            <v>0</v>
          </cell>
          <cell r="CD49">
            <v>43328.74</v>
          </cell>
          <cell r="CE49">
            <v>871366.09736842092</v>
          </cell>
          <cell r="CF49">
            <v>0</v>
          </cell>
          <cell r="CG49">
            <v>0</v>
          </cell>
          <cell r="CH49">
            <v>0</v>
          </cell>
          <cell r="CI49">
            <v>0</v>
          </cell>
          <cell r="CJ49">
            <v>42444.24</v>
          </cell>
          <cell r="CK49">
            <v>906932.06052631559</v>
          </cell>
          <cell r="CL49">
            <v>0</v>
          </cell>
          <cell r="CM49">
            <v>0</v>
          </cell>
          <cell r="CN49">
            <v>0</v>
          </cell>
          <cell r="CO49">
            <v>0</v>
          </cell>
          <cell r="CP49">
            <v>42396.980402326401</v>
          </cell>
          <cell r="CQ49">
            <v>966310.85897435725</v>
          </cell>
          <cell r="CR49">
            <v>0</v>
          </cell>
          <cell r="CS49">
            <v>0</v>
          </cell>
          <cell r="CT49">
            <v>0</v>
          </cell>
          <cell r="CU49">
            <v>0</v>
          </cell>
          <cell r="CV49">
            <v>41550.312859385507</v>
          </cell>
          <cell r="CW49">
            <v>1014663.9680558523</v>
          </cell>
          <cell r="CX49">
            <v>0</v>
          </cell>
          <cell r="CY49">
            <v>0</v>
          </cell>
          <cell r="CZ49">
            <v>0</v>
          </cell>
          <cell r="DA49">
            <v>0</v>
          </cell>
          <cell r="DB49">
            <v>40218.867838318023</v>
          </cell>
          <cell r="DC49">
            <v>1057692.0820688081</v>
          </cell>
          <cell r="DD49">
            <v>0</v>
          </cell>
          <cell r="DE49">
            <v>0</v>
          </cell>
          <cell r="DF49">
            <v>0</v>
          </cell>
          <cell r="DG49">
            <v>0</v>
          </cell>
          <cell r="DH49">
            <v>38699.159999999996</v>
          </cell>
          <cell r="DI49">
            <v>1102544.8578947366</v>
          </cell>
          <cell r="DJ49">
            <v>0</v>
          </cell>
          <cell r="DK49">
            <v>0</v>
          </cell>
          <cell r="DL49">
            <v>0</v>
          </cell>
          <cell r="DM49">
            <v>0</v>
          </cell>
          <cell r="DN49">
            <v>36937.695714673137</v>
          </cell>
          <cell r="DO49">
            <v>1148019.5789062611</v>
          </cell>
          <cell r="DP49">
            <v>0</v>
          </cell>
          <cell r="DQ49">
            <v>0</v>
          </cell>
          <cell r="DR49">
            <v>0</v>
          </cell>
          <cell r="DS49">
            <v>0</v>
          </cell>
          <cell r="DT49">
            <v>34907.093280416513</v>
          </cell>
          <cell r="DU49">
            <v>1193409.9717009405</v>
          </cell>
          <cell r="DV49">
            <v>0</v>
          </cell>
          <cell r="DW49">
            <v>0</v>
          </cell>
          <cell r="DX49">
            <v>0</v>
          </cell>
          <cell r="DY49">
            <v>0</v>
          </cell>
          <cell r="DZ49">
            <v>32607.216595953927</v>
          </cell>
          <cell r="EA49">
            <v>1238632.7424842899</v>
          </cell>
          <cell r="EB49">
            <v>0</v>
          </cell>
          <cell r="EC49">
            <v>0</v>
          </cell>
          <cell r="ED49">
            <v>0</v>
          </cell>
          <cell r="EE49">
            <v>0</v>
          </cell>
          <cell r="EF49">
            <v>30036.29045653357</v>
          </cell>
          <cell r="EG49">
            <v>1283607.6129204293</v>
          </cell>
          <cell r="EH49">
            <v>0</v>
          </cell>
          <cell r="EI49">
            <v>0</v>
          </cell>
          <cell r="EJ49">
            <v>0</v>
          </cell>
          <cell r="EK49">
            <v>0</v>
          </cell>
          <cell r="EL49">
            <v>27149.649371978994</v>
          </cell>
          <cell r="EM49">
            <v>1325977.6294438008</v>
          </cell>
          <cell r="EN49">
            <v>0</v>
          </cell>
          <cell r="EO49">
            <v>0</v>
          </cell>
          <cell r="EP49">
            <v>0</v>
          </cell>
          <cell r="EQ49">
            <v>0</v>
          </cell>
          <cell r="ER49">
            <v>23887.054867599472</v>
          </cell>
          <cell r="ES49">
            <v>1361091.5334865788</v>
          </cell>
          <cell r="ET49">
            <v>0</v>
          </cell>
          <cell r="EU49">
            <v>0</v>
          </cell>
          <cell r="EV49">
            <v>0</v>
          </cell>
          <cell r="EW49">
            <v>0</v>
          </cell>
          <cell r="EX49">
            <v>20326.913068537342</v>
          </cell>
          <cell r="EY49">
            <v>1389853.5860299293</v>
          </cell>
          <cell r="EZ49">
            <v>0</v>
          </cell>
          <cell r="FA49">
            <v>0</v>
          </cell>
          <cell r="FB49">
            <v>0</v>
          </cell>
          <cell r="FC49">
            <v>0</v>
          </cell>
          <cell r="FD49">
            <v>16533.488370992032</v>
          </cell>
          <cell r="FE49">
            <v>1413124.6714269528</v>
          </cell>
          <cell r="FF49">
            <v>0</v>
          </cell>
          <cell r="FG49">
            <v>0</v>
          </cell>
          <cell r="FH49">
            <v>0</v>
          </cell>
          <cell r="FI49">
            <v>0</v>
          </cell>
          <cell r="FJ49">
            <v>12605.159713466855</v>
          </cell>
          <cell r="FK49">
            <v>1436445.5173615541</v>
          </cell>
          <cell r="FL49">
            <v>0</v>
          </cell>
          <cell r="FM49">
            <v>0</v>
          </cell>
          <cell r="FN49">
            <v>0</v>
          </cell>
          <cell r="FO49">
            <v>0</v>
          </cell>
          <cell r="FP49">
            <v>8539.4898015804483</v>
          </cell>
          <cell r="FQ49">
            <v>1459748.0518611362</v>
          </cell>
          <cell r="FR49">
            <v>0</v>
          </cell>
          <cell r="FS49">
            <v>0</v>
          </cell>
          <cell r="FT49">
            <v>0</v>
          </cell>
          <cell r="FU49">
            <v>0</v>
          </cell>
          <cell r="FV49">
            <v>4338.2468522886938</v>
          </cell>
          <cell r="FW49">
            <v>1483025.0645747064</v>
          </cell>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L49">
            <v>0</v>
          </cell>
          <cell r="GM49">
            <v>0</v>
          </cell>
          <cell r="GN49">
            <v>0</v>
          </cell>
          <cell r="GO49">
            <v>0</v>
          </cell>
          <cell r="GP49">
            <v>0</v>
          </cell>
          <cell r="GQ49">
            <v>0</v>
          </cell>
          <cell r="GR49">
            <v>0</v>
          </cell>
          <cell r="GS49">
            <v>0</v>
          </cell>
          <cell r="GT49">
            <v>0</v>
          </cell>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cell r="HN49">
            <v>0</v>
          </cell>
          <cell r="HO49">
            <v>0</v>
          </cell>
          <cell r="HP49">
            <v>0</v>
          </cell>
          <cell r="HQ49">
            <v>0</v>
          </cell>
          <cell r="HR49">
            <v>0</v>
          </cell>
          <cell r="HS49">
            <v>0</v>
          </cell>
          <cell r="HT49">
            <v>0</v>
          </cell>
          <cell r="HU49">
            <v>0</v>
          </cell>
          <cell r="HV49">
            <v>0</v>
          </cell>
          <cell r="HW49">
            <v>0</v>
          </cell>
          <cell r="HX49">
            <v>0</v>
          </cell>
          <cell r="HY49">
            <v>0</v>
          </cell>
          <cell r="HZ49">
            <v>0</v>
          </cell>
          <cell r="IA49">
            <v>0</v>
          </cell>
          <cell r="IB49">
            <v>0</v>
          </cell>
          <cell r="IC49">
            <v>0</v>
          </cell>
          <cell r="ID49">
            <v>0</v>
          </cell>
          <cell r="IE49">
            <v>0</v>
          </cell>
          <cell r="IF49">
            <v>0</v>
          </cell>
          <cell r="IG49">
            <v>0</v>
          </cell>
          <cell r="IH49">
            <v>0</v>
          </cell>
          <cell r="II49">
            <v>0</v>
          </cell>
          <cell r="IJ49">
            <v>0</v>
          </cell>
          <cell r="IK49">
            <v>0</v>
          </cell>
          <cell r="IL49">
            <v>0</v>
          </cell>
          <cell r="IM49">
            <v>0</v>
          </cell>
          <cell r="IN49">
            <v>0</v>
          </cell>
          <cell r="IO49">
            <v>0</v>
          </cell>
          <cell r="IP49">
            <v>0</v>
          </cell>
          <cell r="IQ49">
            <v>0</v>
          </cell>
          <cell r="IR49">
            <v>0</v>
          </cell>
          <cell r="IS49">
            <v>0</v>
          </cell>
          <cell r="IT49">
            <v>0</v>
          </cell>
          <cell r="IU49">
            <v>0</v>
          </cell>
          <cell r="IV49">
            <v>0</v>
          </cell>
          <cell r="IW49">
            <v>0</v>
          </cell>
          <cell r="IX49">
            <v>0</v>
          </cell>
          <cell r="IY49">
            <v>0</v>
          </cell>
          <cell r="IZ49">
            <v>0</v>
          </cell>
          <cell r="JA49">
            <v>0</v>
          </cell>
          <cell r="JB49">
            <v>0</v>
          </cell>
          <cell r="JC49">
            <v>0</v>
          </cell>
          <cell r="JD49">
            <v>0</v>
          </cell>
          <cell r="JE49">
            <v>0</v>
          </cell>
          <cell r="JF49">
            <v>0</v>
          </cell>
          <cell r="JG49">
            <v>0</v>
          </cell>
          <cell r="JH49">
            <v>0</v>
          </cell>
          <cell r="JI49">
            <v>0</v>
          </cell>
          <cell r="JJ49">
            <v>0</v>
          </cell>
          <cell r="JK49">
            <v>0</v>
          </cell>
          <cell r="JL49">
            <v>0</v>
          </cell>
          <cell r="JM49">
            <v>0</v>
          </cell>
          <cell r="JN49">
            <v>0</v>
          </cell>
          <cell r="JO49">
            <v>0</v>
          </cell>
          <cell r="JP49">
            <v>0</v>
          </cell>
          <cell r="JQ49">
            <v>0</v>
          </cell>
          <cell r="JR49">
            <v>0</v>
          </cell>
          <cell r="JS49">
            <v>0</v>
          </cell>
          <cell r="JT49">
            <v>0</v>
          </cell>
          <cell r="JU49">
            <v>0</v>
          </cell>
          <cell r="JV49">
            <v>0</v>
          </cell>
          <cell r="JW49">
            <v>0</v>
          </cell>
          <cell r="JX49">
            <v>0</v>
          </cell>
          <cell r="JY49">
            <v>0</v>
          </cell>
          <cell r="JZ49">
            <v>0</v>
          </cell>
          <cell r="KA49">
            <v>0</v>
          </cell>
          <cell r="KB49">
            <v>0</v>
          </cell>
          <cell r="KC49">
            <v>0</v>
          </cell>
          <cell r="KD49">
            <v>0</v>
          </cell>
          <cell r="KE49">
            <v>0</v>
          </cell>
          <cell r="KF49">
            <v>0</v>
          </cell>
          <cell r="KG49">
            <v>0</v>
          </cell>
          <cell r="KH49">
            <v>0</v>
          </cell>
          <cell r="KI49">
            <v>0</v>
          </cell>
          <cell r="KJ49">
            <v>0</v>
          </cell>
          <cell r="KK49">
            <v>0</v>
          </cell>
          <cell r="KL49">
            <v>0</v>
          </cell>
          <cell r="KM49">
            <v>0</v>
          </cell>
          <cell r="KN49">
            <v>0</v>
          </cell>
          <cell r="KO49">
            <v>0</v>
          </cell>
          <cell r="KP49">
            <v>0</v>
          </cell>
          <cell r="KQ49">
            <v>0</v>
          </cell>
          <cell r="KR49">
            <v>0</v>
          </cell>
          <cell r="KS49">
            <v>0</v>
          </cell>
          <cell r="KT49">
            <v>0</v>
          </cell>
          <cell r="KU49">
            <v>0</v>
          </cell>
          <cell r="KV49">
            <v>0</v>
          </cell>
          <cell r="KW49">
            <v>0</v>
          </cell>
          <cell r="KX49">
            <v>0</v>
          </cell>
          <cell r="KY49">
            <v>0</v>
          </cell>
          <cell r="KZ49">
            <v>0</v>
          </cell>
          <cell r="LA49">
            <v>0</v>
          </cell>
          <cell r="LB49">
            <v>0</v>
          </cell>
          <cell r="LC49">
            <v>0</v>
          </cell>
          <cell r="LD49">
            <v>0</v>
          </cell>
          <cell r="LE49">
            <v>0</v>
          </cell>
          <cell r="LF49">
            <v>0</v>
          </cell>
          <cell r="LG49">
            <v>0</v>
          </cell>
          <cell r="LH49">
            <v>0</v>
          </cell>
          <cell r="LI49">
            <v>0</v>
          </cell>
          <cell r="LJ49">
            <v>0</v>
          </cell>
          <cell r="LK49">
            <v>0</v>
          </cell>
          <cell r="LL49">
            <v>0</v>
          </cell>
          <cell r="LM49">
            <v>0</v>
          </cell>
          <cell r="LN49">
            <v>0</v>
          </cell>
          <cell r="LO49">
            <v>0</v>
          </cell>
          <cell r="LP49">
            <v>0</v>
          </cell>
          <cell r="LQ49">
            <v>0</v>
          </cell>
          <cell r="LR49">
            <v>0</v>
          </cell>
          <cell r="LS49">
            <v>0</v>
          </cell>
          <cell r="LT49">
            <v>0</v>
          </cell>
          <cell r="LU49">
            <v>0</v>
          </cell>
          <cell r="LV49">
            <v>0</v>
          </cell>
          <cell r="LW49">
            <v>0</v>
          </cell>
          <cell r="LX49">
            <v>0</v>
          </cell>
          <cell r="LY49">
            <v>0</v>
          </cell>
          <cell r="LZ49">
            <v>0</v>
          </cell>
          <cell r="MA49">
            <v>0</v>
          </cell>
          <cell r="MB49">
            <v>0</v>
          </cell>
          <cell r="MC49">
            <v>0</v>
          </cell>
          <cell r="MD49">
            <v>0</v>
          </cell>
          <cell r="ME49">
            <v>0</v>
          </cell>
          <cell r="MF49">
            <v>0</v>
          </cell>
          <cell r="MG49">
            <v>0</v>
          </cell>
          <cell r="MH49">
            <v>0</v>
          </cell>
          <cell r="MI49">
            <v>0</v>
          </cell>
          <cell r="MJ49">
            <v>0</v>
          </cell>
          <cell r="MK49">
            <v>0</v>
          </cell>
          <cell r="ML49">
            <v>0</v>
          </cell>
          <cell r="MM49">
            <v>0</v>
          </cell>
          <cell r="MN49">
            <v>0</v>
          </cell>
          <cell r="MO49">
            <v>0</v>
          </cell>
          <cell r="MP49">
            <v>0</v>
          </cell>
          <cell r="MQ49">
            <v>0</v>
          </cell>
          <cell r="MR49">
            <v>0</v>
          </cell>
          <cell r="MS49">
            <v>0</v>
          </cell>
          <cell r="MT49">
            <v>0</v>
          </cell>
          <cell r="MU49">
            <v>0</v>
          </cell>
          <cell r="MV49">
            <v>0</v>
          </cell>
          <cell r="MW49">
            <v>0</v>
          </cell>
          <cell r="MX49">
            <v>0</v>
          </cell>
          <cell r="MY49">
            <v>0</v>
          </cell>
          <cell r="MZ49">
            <v>0</v>
          </cell>
          <cell r="NA49">
            <v>0</v>
          </cell>
          <cell r="NB49">
            <v>0</v>
          </cell>
          <cell r="NC49">
            <v>0</v>
          </cell>
          <cell r="ND49">
            <v>0</v>
          </cell>
          <cell r="NE49">
            <v>0</v>
          </cell>
          <cell r="NF49">
            <v>0</v>
          </cell>
          <cell r="NG49">
            <v>0</v>
          </cell>
          <cell r="NH49">
            <v>0</v>
          </cell>
          <cell r="NI49">
            <v>0</v>
          </cell>
          <cell r="NJ49">
            <v>0</v>
          </cell>
          <cell r="NK49">
            <v>0</v>
          </cell>
          <cell r="NL49">
            <v>0</v>
          </cell>
          <cell r="NM49">
            <v>0</v>
          </cell>
          <cell r="NN49">
            <v>0</v>
          </cell>
          <cell r="NO49">
            <v>0</v>
          </cell>
          <cell r="NP49">
            <v>0</v>
          </cell>
          <cell r="NQ49">
            <v>0</v>
          </cell>
          <cell r="NR49">
            <v>0</v>
          </cell>
          <cell r="NS49">
            <v>0</v>
          </cell>
          <cell r="NT49">
            <v>0</v>
          </cell>
          <cell r="NU49">
            <v>0</v>
          </cell>
          <cell r="NV49">
            <v>0</v>
          </cell>
          <cell r="NW49">
            <v>0</v>
          </cell>
          <cell r="NX49">
            <v>0</v>
          </cell>
          <cell r="NY49">
            <v>0</v>
          </cell>
          <cell r="NZ49">
            <v>0</v>
          </cell>
          <cell r="OA49">
            <v>0</v>
          </cell>
          <cell r="OB49">
            <v>0</v>
          </cell>
          <cell r="OC49">
            <v>0</v>
          </cell>
          <cell r="OD49">
            <v>0</v>
          </cell>
          <cell r="OE49">
            <v>0</v>
          </cell>
          <cell r="OF49">
            <v>0</v>
          </cell>
          <cell r="OG49">
            <v>0</v>
          </cell>
          <cell r="OH49">
            <v>0</v>
          </cell>
          <cell r="OI49">
            <v>0</v>
          </cell>
          <cell r="OJ49">
            <v>0</v>
          </cell>
          <cell r="OK49">
            <v>0</v>
          </cell>
          <cell r="OL49">
            <v>0</v>
          </cell>
          <cell r="OM49">
            <v>0</v>
          </cell>
          <cell r="ON49">
            <v>0</v>
          </cell>
          <cell r="OO49">
            <v>0</v>
          </cell>
          <cell r="OP49">
            <v>0</v>
          </cell>
          <cell r="OQ49">
            <v>0</v>
          </cell>
          <cell r="OR49">
            <v>0</v>
          </cell>
          <cell r="OS49">
            <v>0</v>
          </cell>
          <cell r="OT49">
            <v>0</v>
          </cell>
          <cell r="OU49">
            <v>0</v>
          </cell>
          <cell r="OV49">
            <v>0</v>
          </cell>
          <cell r="OW49">
            <v>0</v>
          </cell>
          <cell r="OX49">
            <v>0</v>
          </cell>
          <cell r="OY49">
            <v>0</v>
          </cell>
          <cell r="OZ49">
            <v>0</v>
          </cell>
          <cell r="PA49">
            <v>0</v>
          </cell>
          <cell r="PB49">
            <v>0</v>
          </cell>
          <cell r="PC49">
            <v>0</v>
          </cell>
          <cell r="PD49">
            <v>0</v>
          </cell>
          <cell r="PE49">
            <v>0</v>
          </cell>
          <cell r="PF49">
            <v>0</v>
          </cell>
          <cell r="PG49">
            <v>0</v>
          </cell>
          <cell r="PH49">
            <v>0</v>
          </cell>
          <cell r="PI49">
            <v>0</v>
          </cell>
          <cell r="PJ49">
            <v>0</v>
          </cell>
          <cell r="PK49">
            <v>0</v>
          </cell>
          <cell r="PL49">
            <v>0</v>
          </cell>
          <cell r="PM49">
            <v>0</v>
          </cell>
          <cell r="PN49">
            <v>0</v>
          </cell>
          <cell r="PO49">
            <v>0</v>
          </cell>
          <cell r="PP49">
            <v>0</v>
          </cell>
          <cell r="PQ49">
            <v>0</v>
          </cell>
          <cell r="PR49">
            <v>0</v>
          </cell>
          <cell r="PS49">
            <v>0</v>
          </cell>
          <cell r="PT49">
            <v>0</v>
          </cell>
          <cell r="PU49">
            <v>0</v>
          </cell>
          <cell r="PV49">
            <v>0</v>
          </cell>
          <cell r="PW49">
            <v>0</v>
          </cell>
          <cell r="PX49">
            <v>0</v>
          </cell>
          <cell r="PY49">
            <v>0</v>
          </cell>
          <cell r="PZ49">
            <v>0</v>
          </cell>
          <cell r="QA49">
            <v>0</v>
          </cell>
          <cell r="QB49">
            <v>0</v>
          </cell>
          <cell r="QC49">
            <v>0</v>
          </cell>
          <cell r="QD49">
            <v>0</v>
          </cell>
          <cell r="QE49">
            <v>0</v>
          </cell>
          <cell r="QF49">
            <v>0</v>
          </cell>
          <cell r="QG49">
            <v>0</v>
          </cell>
          <cell r="QH49">
            <v>0</v>
          </cell>
          <cell r="QI49">
            <v>0</v>
          </cell>
          <cell r="QJ49">
            <v>0</v>
          </cell>
          <cell r="QK49">
            <v>0</v>
          </cell>
          <cell r="QL49">
            <v>0</v>
          </cell>
          <cell r="QM49">
            <v>0</v>
          </cell>
          <cell r="QN49">
            <v>0</v>
          </cell>
          <cell r="QO49">
            <v>0</v>
          </cell>
          <cell r="QP49">
            <v>0</v>
          </cell>
          <cell r="QQ49">
            <v>0</v>
          </cell>
          <cell r="QR49">
            <v>0</v>
          </cell>
          <cell r="QS49">
            <v>0</v>
          </cell>
          <cell r="QT49">
            <v>0</v>
          </cell>
          <cell r="QU49">
            <v>0</v>
          </cell>
          <cell r="QV49">
            <v>0</v>
          </cell>
          <cell r="QW49">
            <v>0</v>
          </cell>
          <cell r="QX49">
            <v>0</v>
          </cell>
          <cell r="QY49">
            <v>0</v>
          </cell>
          <cell r="QZ49">
            <v>0</v>
          </cell>
          <cell r="RA49">
            <v>0</v>
          </cell>
          <cell r="RB49">
            <v>0</v>
          </cell>
          <cell r="RC49">
            <v>0</v>
          </cell>
          <cell r="RD49">
            <v>0</v>
          </cell>
          <cell r="RE49">
            <v>0</v>
          </cell>
          <cell r="RF49">
            <v>0</v>
          </cell>
          <cell r="RG49">
            <v>0</v>
          </cell>
          <cell r="RH49">
            <v>0</v>
          </cell>
          <cell r="RI49">
            <v>0</v>
          </cell>
          <cell r="RJ49">
            <v>0</v>
          </cell>
          <cell r="RK49">
            <v>0</v>
          </cell>
          <cell r="RL49">
            <v>0</v>
          </cell>
          <cell r="RM49">
            <v>0</v>
          </cell>
          <cell r="RN49">
            <v>0</v>
          </cell>
          <cell r="RO49">
            <v>0</v>
          </cell>
          <cell r="RP49">
            <v>0</v>
          </cell>
          <cell r="RQ49">
            <v>0</v>
          </cell>
          <cell r="RR49">
            <v>0</v>
          </cell>
          <cell r="RS49">
            <v>0</v>
          </cell>
          <cell r="RT49">
            <v>0</v>
          </cell>
          <cell r="RU49">
            <v>0</v>
          </cell>
          <cell r="RV49">
            <v>0</v>
          </cell>
          <cell r="RW49">
            <v>0</v>
          </cell>
          <cell r="RX49">
            <v>0</v>
          </cell>
          <cell r="RY49">
            <v>0</v>
          </cell>
          <cell r="RZ49">
            <v>0</v>
          </cell>
          <cell r="SA49">
            <v>0</v>
          </cell>
          <cell r="SB49">
            <v>0</v>
          </cell>
          <cell r="SC49">
            <v>0</v>
          </cell>
          <cell r="SD49">
            <v>0</v>
          </cell>
          <cell r="SE49">
            <v>0</v>
          </cell>
          <cell r="SF49">
            <v>0</v>
          </cell>
          <cell r="SG49">
            <v>0</v>
          </cell>
          <cell r="SH49">
            <v>0</v>
          </cell>
          <cell r="SI49">
            <v>0</v>
          </cell>
          <cell r="SJ49">
            <v>0</v>
          </cell>
          <cell r="SK49">
            <v>0</v>
          </cell>
          <cell r="SL49">
            <v>0</v>
          </cell>
          <cell r="SM49">
            <v>0</v>
          </cell>
          <cell r="SN49">
            <v>0</v>
          </cell>
          <cell r="SO49">
            <v>0</v>
          </cell>
          <cell r="SP49">
            <v>0</v>
          </cell>
          <cell r="SQ49">
            <v>0</v>
          </cell>
          <cell r="SR49">
            <v>0</v>
          </cell>
          <cell r="SS49">
            <v>0</v>
          </cell>
          <cell r="ST49">
            <v>0</v>
          </cell>
          <cell r="SU49">
            <v>0</v>
          </cell>
          <cell r="SV49">
            <v>0</v>
          </cell>
          <cell r="SW49">
            <v>0</v>
          </cell>
          <cell r="SX49">
            <v>0</v>
          </cell>
          <cell r="SY49">
            <v>0</v>
          </cell>
          <cell r="SZ49">
            <v>0</v>
          </cell>
          <cell r="TA49">
            <v>0</v>
          </cell>
          <cell r="TB49">
            <v>0</v>
          </cell>
          <cell r="TC49">
            <v>0</v>
          </cell>
          <cell r="TD49">
            <v>0</v>
          </cell>
          <cell r="TE49">
            <v>0</v>
          </cell>
          <cell r="TF49">
            <v>0</v>
          </cell>
          <cell r="TG49">
            <v>0</v>
          </cell>
          <cell r="TH49">
            <v>0</v>
          </cell>
          <cell r="TI49">
            <v>0</v>
          </cell>
          <cell r="TJ49">
            <v>0</v>
          </cell>
          <cell r="TK49">
            <v>0</v>
          </cell>
          <cell r="TL49">
            <v>0</v>
          </cell>
          <cell r="TM49">
            <v>0</v>
          </cell>
          <cell r="TN49">
            <v>0</v>
          </cell>
          <cell r="TO49">
            <v>0</v>
          </cell>
          <cell r="TP49">
            <v>0</v>
          </cell>
          <cell r="TQ49">
            <v>0</v>
          </cell>
          <cell r="TR49">
            <v>0</v>
          </cell>
          <cell r="TS49">
            <v>0</v>
          </cell>
          <cell r="TT49">
            <v>0</v>
          </cell>
          <cell r="TU49">
            <v>0</v>
          </cell>
          <cell r="TV49">
            <v>0</v>
          </cell>
          <cell r="TW49">
            <v>0</v>
          </cell>
          <cell r="TX49">
            <v>0</v>
          </cell>
          <cell r="TY49">
            <v>0</v>
          </cell>
          <cell r="TZ49">
            <v>0</v>
          </cell>
          <cell r="UA49">
            <v>0</v>
          </cell>
          <cell r="UB49">
            <v>0</v>
          </cell>
          <cell r="UC49">
            <v>0</v>
          </cell>
          <cell r="UD49">
            <v>0</v>
          </cell>
          <cell r="UE49">
            <v>0</v>
          </cell>
          <cell r="UF49">
            <v>0</v>
          </cell>
          <cell r="UG49">
            <v>0</v>
          </cell>
          <cell r="UH49">
            <v>0</v>
          </cell>
          <cell r="UI49">
            <v>0</v>
          </cell>
          <cell r="UJ49">
            <v>0</v>
          </cell>
          <cell r="UK49">
            <v>0</v>
          </cell>
          <cell r="UL49">
            <v>0</v>
          </cell>
          <cell r="UM49">
            <v>0</v>
          </cell>
          <cell r="UN49">
            <v>0</v>
          </cell>
          <cell r="UO49">
            <v>0</v>
          </cell>
          <cell r="UP49">
            <v>0</v>
          </cell>
          <cell r="UQ49">
            <v>0</v>
          </cell>
          <cell r="UR49">
            <v>0</v>
          </cell>
          <cell r="US49">
            <v>0</v>
          </cell>
          <cell r="UT49">
            <v>0</v>
          </cell>
          <cell r="UU49">
            <v>0</v>
          </cell>
          <cell r="UV49">
            <v>0</v>
          </cell>
          <cell r="UW49">
            <v>0</v>
          </cell>
          <cell r="UX49">
            <v>0</v>
          </cell>
          <cell r="UY49">
            <v>0</v>
          </cell>
          <cell r="UZ49">
            <v>0</v>
          </cell>
          <cell r="VA49">
            <v>0</v>
          </cell>
          <cell r="VB49">
            <v>0</v>
          </cell>
          <cell r="VC49">
            <v>0</v>
          </cell>
          <cell r="VD49">
            <v>0</v>
          </cell>
          <cell r="VE49">
            <v>0</v>
          </cell>
          <cell r="VF49">
            <v>0</v>
          </cell>
          <cell r="VG49">
            <v>0</v>
          </cell>
          <cell r="VH49">
            <v>0</v>
          </cell>
          <cell r="VI49">
            <v>0</v>
          </cell>
          <cell r="VJ49">
            <v>0</v>
          </cell>
          <cell r="VK49">
            <v>0</v>
          </cell>
          <cell r="VL49">
            <v>0</v>
          </cell>
          <cell r="VM49">
            <v>0</v>
          </cell>
          <cell r="VN49">
            <v>0</v>
          </cell>
          <cell r="VO49">
            <v>0</v>
          </cell>
          <cell r="VP49">
            <v>0</v>
          </cell>
          <cell r="VQ49">
            <v>0</v>
          </cell>
          <cell r="VR49">
            <v>0</v>
          </cell>
          <cell r="VS49">
            <v>0</v>
          </cell>
          <cell r="VT49">
            <v>0</v>
          </cell>
          <cell r="VU49">
            <v>0</v>
          </cell>
          <cell r="VV49">
            <v>0</v>
          </cell>
          <cell r="VW49">
            <v>0</v>
          </cell>
          <cell r="VX49">
            <v>0</v>
          </cell>
          <cell r="VY49">
            <v>0</v>
          </cell>
          <cell r="VZ49">
            <v>0</v>
          </cell>
          <cell r="WA49">
            <v>0</v>
          </cell>
          <cell r="WB49">
            <v>0</v>
          </cell>
          <cell r="WC49">
            <v>0</v>
          </cell>
          <cell r="WD49">
            <v>0</v>
          </cell>
          <cell r="WE49">
            <v>0</v>
          </cell>
          <cell r="WF49">
            <v>0</v>
          </cell>
          <cell r="WG49">
            <v>0</v>
          </cell>
          <cell r="WH49">
            <v>0</v>
          </cell>
          <cell r="WI49">
            <v>0</v>
          </cell>
          <cell r="WJ49">
            <v>0</v>
          </cell>
          <cell r="WK49">
            <v>0</v>
          </cell>
          <cell r="WL49">
            <v>0</v>
          </cell>
          <cell r="WM49">
            <v>0</v>
          </cell>
          <cell r="WN49">
            <v>0</v>
          </cell>
          <cell r="WO49">
            <v>0</v>
          </cell>
          <cell r="WP49">
            <v>0</v>
          </cell>
          <cell r="WQ49">
            <v>0</v>
          </cell>
          <cell r="WR49">
            <v>0</v>
          </cell>
          <cell r="WS49">
            <v>0</v>
          </cell>
          <cell r="WT49">
            <v>0</v>
          </cell>
          <cell r="WU49">
            <v>0</v>
          </cell>
          <cell r="WV49">
            <v>0</v>
          </cell>
          <cell r="WW49">
            <v>0</v>
          </cell>
          <cell r="WX49">
            <v>0</v>
          </cell>
          <cell r="WY49">
            <v>0</v>
          </cell>
          <cell r="WZ49">
            <v>0</v>
          </cell>
          <cell r="XA49">
            <v>0</v>
          </cell>
          <cell r="XB49">
            <v>0</v>
          </cell>
          <cell r="XC49">
            <v>0</v>
          </cell>
          <cell r="XD49">
            <v>0</v>
          </cell>
          <cell r="XE49">
            <v>0</v>
          </cell>
          <cell r="XF49">
            <v>0</v>
          </cell>
          <cell r="XG49">
            <v>0</v>
          </cell>
          <cell r="XH49">
            <v>0</v>
          </cell>
          <cell r="XI49">
            <v>0</v>
          </cell>
          <cell r="XJ49">
            <v>0</v>
          </cell>
          <cell r="XK49">
            <v>0</v>
          </cell>
          <cell r="XL49">
            <v>0</v>
          </cell>
          <cell r="XM49">
            <v>0</v>
          </cell>
          <cell r="XN49">
            <v>0</v>
          </cell>
          <cell r="XO49">
            <v>0</v>
          </cell>
          <cell r="XP49">
            <v>0</v>
          </cell>
          <cell r="XQ49">
            <v>0</v>
          </cell>
        </row>
        <row r="50">
          <cell r="C50">
            <v>-2.9947372220746169E-13</v>
          </cell>
          <cell r="G50" t="str">
            <v>Federal Tax Co-Participation</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v>0</v>
          </cell>
          <cell r="FK50">
            <v>0</v>
          </cell>
          <cell r="FL50">
            <v>0</v>
          </cell>
          <cell r="FM50">
            <v>0</v>
          </cell>
          <cell r="FN50">
            <v>0</v>
          </cell>
          <cell r="FO50">
            <v>0</v>
          </cell>
          <cell r="FP50">
            <v>0</v>
          </cell>
          <cell r="FQ50">
            <v>0</v>
          </cell>
          <cell r="FR50">
            <v>0</v>
          </cell>
          <cell r="FS50">
            <v>0</v>
          </cell>
          <cell r="FT50">
            <v>0</v>
          </cell>
          <cell r="FU50">
            <v>0</v>
          </cell>
          <cell r="FV50">
            <v>0</v>
          </cell>
          <cell r="FW50">
            <v>0</v>
          </cell>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L50">
            <v>0</v>
          </cell>
          <cell r="GM50">
            <v>0</v>
          </cell>
          <cell r="GN50">
            <v>0</v>
          </cell>
          <cell r="GO50">
            <v>0</v>
          </cell>
          <cell r="GP50">
            <v>0</v>
          </cell>
          <cell r="GQ50">
            <v>0</v>
          </cell>
          <cell r="GR50">
            <v>0</v>
          </cell>
          <cell r="GS50">
            <v>0</v>
          </cell>
          <cell r="GT50">
            <v>0</v>
          </cell>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cell r="HN50">
            <v>0</v>
          </cell>
          <cell r="HO50">
            <v>0</v>
          </cell>
          <cell r="HP50">
            <v>0</v>
          </cell>
          <cell r="HQ50">
            <v>0</v>
          </cell>
          <cell r="HR50">
            <v>0</v>
          </cell>
          <cell r="HS50">
            <v>0</v>
          </cell>
          <cell r="HT50">
            <v>0</v>
          </cell>
          <cell r="HU50">
            <v>0</v>
          </cell>
          <cell r="HV50">
            <v>0</v>
          </cell>
          <cell r="HW50">
            <v>0</v>
          </cell>
          <cell r="HX50">
            <v>0</v>
          </cell>
          <cell r="HY50">
            <v>0</v>
          </cell>
          <cell r="HZ50">
            <v>0</v>
          </cell>
          <cell r="IA50">
            <v>0</v>
          </cell>
          <cell r="IB50">
            <v>0</v>
          </cell>
          <cell r="IC50">
            <v>0</v>
          </cell>
          <cell r="ID50">
            <v>0</v>
          </cell>
          <cell r="IE50">
            <v>0</v>
          </cell>
          <cell r="IF50">
            <v>0</v>
          </cell>
          <cell r="IG50">
            <v>0</v>
          </cell>
          <cell r="IH50">
            <v>0</v>
          </cell>
          <cell r="II50">
            <v>0</v>
          </cell>
          <cell r="IJ50">
            <v>0</v>
          </cell>
          <cell r="IK50">
            <v>0</v>
          </cell>
          <cell r="IL50">
            <v>0</v>
          </cell>
          <cell r="IM50">
            <v>0</v>
          </cell>
          <cell r="IN50">
            <v>0</v>
          </cell>
          <cell r="IO50">
            <v>0</v>
          </cell>
          <cell r="IP50">
            <v>0</v>
          </cell>
          <cell r="IQ50">
            <v>0</v>
          </cell>
          <cell r="IR50">
            <v>0</v>
          </cell>
          <cell r="IS50">
            <v>0</v>
          </cell>
          <cell r="IT50">
            <v>0</v>
          </cell>
          <cell r="IU50">
            <v>0</v>
          </cell>
          <cell r="IV50">
            <v>0</v>
          </cell>
          <cell r="IW50">
            <v>0</v>
          </cell>
          <cell r="IX50">
            <v>0</v>
          </cell>
          <cell r="IY50">
            <v>0</v>
          </cell>
          <cell r="IZ50">
            <v>0</v>
          </cell>
          <cell r="JA50">
            <v>0</v>
          </cell>
          <cell r="JB50">
            <v>0</v>
          </cell>
          <cell r="JC50">
            <v>0</v>
          </cell>
          <cell r="JD50">
            <v>0</v>
          </cell>
          <cell r="JE50">
            <v>0</v>
          </cell>
          <cell r="JF50">
            <v>0</v>
          </cell>
          <cell r="JG50">
            <v>0</v>
          </cell>
          <cell r="JH50">
            <v>0</v>
          </cell>
          <cell r="JI50">
            <v>0</v>
          </cell>
          <cell r="JJ50">
            <v>0</v>
          </cell>
          <cell r="JK50">
            <v>0</v>
          </cell>
          <cell r="JL50">
            <v>0</v>
          </cell>
          <cell r="JM50">
            <v>0</v>
          </cell>
          <cell r="JN50">
            <v>0</v>
          </cell>
          <cell r="JO50">
            <v>0</v>
          </cell>
          <cell r="JP50">
            <v>0</v>
          </cell>
          <cell r="JQ50">
            <v>0</v>
          </cell>
          <cell r="JR50">
            <v>0</v>
          </cell>
          <cell r="JS50">
            <v>0</v>
          </cell>
          <cell r="JT50">
            <v>0</v>
          </cell>
          <cell r="JU50">
            <v>0</v>
          </cell>
          <cell r="JV50">
            <v>0</v>
          </cell>
          <cell r="JW50">
            <v>0</v>
          </cell>
          <cell r="JX50">
            <v>0</v>
          </cell>
          <cell r="JY50">
            <v>0</v>
          </cell>
          <cell r="JZ50">
            <v>0</v>
          </cell>
          <cell r="KA50">
            <v>0</v>
          </cell>
          <cell r="KB50">
            <v>0</v>
          </cell>
          <cell r="KC50">
            <v>0</v>
          </cell>
          <cell r="KD50">
            <v>0</v>
          </cell>
          <cell r="KE50">
            <v>0</v>
          </cell>
          <cell r="KF50">
            <v>0</v>
          </cell>
          <cell r="KG50">
            <v>0</v>
          </cell>
          <cell r="KH50">
            <v>0</v>
          </cell>
          <cell r="KI50">
            <v>0</v>
          </cell>
          <cell r="KJ50">
            <v>0</v>
          </cell>
          <cell r="KK50">
            <v>0</v>
          </cell>
          <cell r="KL50">
            <v>0</v>
          </cell>
          <cell r="KM50">
            <v>0</v>
          </cell>
          <cell r="KN50">
            <v>0</v>
          </cell>
          <cell r="KO50">
            <v>0</v>
          </cell>
          <cell r="KP50">
            <v>0</v>
          </cell>
          <cell r="KQ50">
            <v>0</v>
          </cell>
          <cell r="KR50">
            <v>0</v>
          </cell>
          <cell r="KS50">
            <v>0</v>
          </cell>
          <cell r="KT50">
            <v>0</v>
          </cell>
          <cell r="KU50">
            <v>0</v>
          </cell>
          <cell r="KV50">
            <v>0</v>
          </cell>
          <cell r="KW50">
            <v>0</v>
          </cell>
          <cell r="KX50">
            <v>0</v>
          </cell>
          <cell r="KY50">
            <v>0</v>
          </cell>
          <cell r="KZ50">
            <v>0</v>
          </cell>
          <cell r="LA50">
            <v>0</v>
          </cell>
          <cell r="LB50">
            <v>0</v>
          </cell>
          <cell r="LC50">
            <v>0</v>
          </cell>
          <cell r="LD50">
            <v>0</v>
          </cell>
          <cell r="LE50">
            <v>0</v>
          </cell>
          <cell r="LF50">
            <v>0</v>
          </cell>
          <cell r="LG50">
            <v>0</v>
          </cell>
          <cell r="LH50">
            <v>0</v>
          </cell>
          <cell r="LI50">
            <v>0</v>
          </cell>
          <cell r="LJ50">
            <v>0</v>
          </cell>
          <cell r="LK50">
            <v>0</v>
          </cell>
          <cell r="LL50">
            <v>0</v>
          </cell>
          <cell r="LM50">
            <v>0</v>
          </cell>
          <cell r="LN50">
            <v>0</v>
          </cell>
          <cell r="LO50">
            <v>0</v>
          </cell>
          <cell r="LP50">
            <v>0</v>
          </cell>
          <cell r="LQ50">
            <v>0</v>
          </cell>
          <cell r="LR50">
            <v>0</v>
          </cell>
          <cell r="LS50">
            <v>0</v>
          </cell>
          <cell r="LT50">
            <v>0</v>
          </cell>
          <cell r="LU50">
            <v>0</v>
          </cell>
          <cell r="LV50">
            <v>0</v>
          </cell>
          <cell r="LW50">
            <v>0</v>
          </cell>
          <cell r="LX50">
            <v>0</v>
          </cell>
          <cell r="LY50">
            <v>0</v>
          </cell>
          <cell r="LZ50">
            <v>0</v>
          </cell>
          <cell r="MA50">
            <v>0</v>
          </cell>
          <cell r="MB50">
            <v>0</v>
          </cell>
          <cell r="MC50">
            <v>0</v>
          </cell>
          <cell r="MD50">
            <v>0</v>
          </cell>
          <cell r="ME50">
            <v>0</v>
          </cell>
          <cell r="MF50">
            <v>0</v>
          </cell>
          <cell r="MG50">
            <v>0</v>
          </cell>
          <cell r="MH50">
            <v>0</v>
          </cell>
          <cell r="MI50">
            <v>0</v>
          </cell>
          <cell r="MJ50">
            <v>0</v>
          </cell>
          <cell r="MK50">
            <v>0</v>
          </cell>
          <cell r="ML50">
            <v>0</v>
          </cell>
          <cell r="MM50">
            <v>0</v>
          </cell>
          <cell r="MN50">
            <v>0</v>
          </cell>
          <cell r="MO50">
            <v>0</v>
          </cell>
          <cell r="MP50">
            <v>0</v>
          </cell>
          <cell r="MQ50">
            <v>0</v>
          </cell>
          <cell r="MR50">
            <v>0</v>
          </cell>
          <cell r="MS50">
            <v>0</v>
          </cell>
          <cell r="MT50">
            <v>0</v>
          </cell>
          <cell r="MU50">
            <v>0</v>
          </cell>
          <cell r="MV50">
            <v>0</v>
          </cell>
          <cell r="MW50">
            <v>0</v>
          </cell>
          <cell r="MX50">
            <v>0</v>
          </cell>
          <cell r="MY50">
            <v>0</v>
          </cell>
          <cell r="MZ50">
            <v>0</v>
          </cell>
          <cell r="NA50">
            <v>0</v>
          </cell>
          <cell r="NB50">
            <v>0</v>
          </cell>
          <cell r="NC50">
            <v>0</v>
          </cell>
          <cell r="ND50">
            <v>0</v>
          </cell>
          <cell r="NE50">
            <v>0</v>
          </cell>
          <cell r="NF50">
            <v>0</v>
          </cell>
          <cell r="NG50">
            <v>0</v>
          </cell>
          <cell r="NH50">
            <v>0</v>
          </cell>
          <cell r="NI50">
            <v>0</v>
          </cell>
          <cell r="NJ50">
            <v>0</v>
          </cell>
          <cell r="NK50">
            <v>0</v>
          </cell>
          <cell r="NL50">
            <v>0</v>
          </cell>
          <cell r="NM50">
            <v>0</v>
          </cell>
          <cell r="NN50">
            <v>0</v>
          </cell>
          <cell r="NO50">
            <v>0</v>
          </cell>
          <cell r="NP50">
            <v>0</v>
          </cell>
          <cell r="NQ50">
            <v>0</v>
          </cell>
          <cell r="NR50">
            <v>0</v>
          </cell>
          <cell r="NS50">
            <v>0</v>
          </cell>
          <cell r="NT50">
            <v>0</v>
          </cell>
          <cell r="NU50">
            <v>0</v>
          </cell>
          <cell r="NV50">
            <v>0</v>
          </cell>
          <cell r="NW50">
            <v>0</v>
          </cell>
          <cell r="NX50">
            <v>0</v>
          </cell>
          <cell r="NY50">
            <v>0</v>
          </cell>
          <cell r="NZ50">
            <v>0</v>
          </cell>
          <cell r="OA50">
            <v>0</v>
          </cell>
          <cell r="OB50">
            <v>0</v>
          </cell>
          <cell r="OC50">
            <v>0</v>
          </cell>
          <cell r="OD50">
            <v>0</v>
          </cell>
          <cell r="OE50">
            <v>0</v>
          </cell>
          <cell r="OF50">
            <v>0</v>
          </cell>
          <cell r="OG50">
            <v>0</v>
          </cell>
          <cell r="OH50">
            <v>0</v>
          </cell>
          <cell r="OI50">
            <v>0</v>
          </cell>
          <cell r="OJ50">
            <v>0</v>
          </cell>
          <cell r="OK50">
            <v>0</v>
          </cell>
          <cell r="OL50">
            <v>0</v>
          </cell>
          <cell r="OM50">
            <v>0</v>
          </cell>
          <cell r="ON50">
            <v>0</v>
          </cell>
          <cell r="OO50">
            <v>0</v>
          </cell>
          <cell r="OP50">
            <v>0</v>
          </cell>
          <cell r="OQ50">
            <v>0</v>
          </cell>
          <cell r="OR50">
            <v>0</v>
          </cell>
          <cell r="OS50">
            <v>0</v>
          </cell>
          <cell r="OT50">
            <v>0</v>
          </cell>
          <cell r="OU50">
            <v>0</v>
          </cell>
          <cell r="OV50">
            <v>0</v>
          </cell>
          <cell r="OW50">
            <v>0</v>
          </cell>
          <cell r="OX50">
            <v>0</v>
          </cell>
          <cell r="OY50">
            <v>0</v>
          </cell>
          <cell r="OZ50">
            <v>0</v>
          </cell>
          <cell r="PA50">
            <v>0</v>
          </cell>
          <cell r="PB50">
            <v>0</v>
          </cell>
          <cell r="PC50">
            <v>0</v>
          </cell>
          <cell r="PD50">
            <v>0</v>
          </cell>
          <cell r="PE50">
            <v>0</v>
          </cell>
          <cell r="PF50">
            <v>0</v>
          </cell>
          <cell r="PG50">
            <v>0</v>
          </cell>
          <cell r="PH50">
            <v>0</v>
          </cell>
          <cell r="PI50">
            <v>0</v>
          </cell>
          <cell r="PJ50">
            <v>0</v>
          </cell>
          <cell r="PK50">
            <v>0</v>
          </cell>
          <cell r="PL50">
            <v>0</v>
          </cell>
          <cell r="PM50">
            <v>0</v>
          </cell>
          <cell r="PN50">
            <v>0</v>
          </cell>
          <cell r="PO50">
            <v>0</v>
          </cell>
          <cell r="PP50">
            <v>0</v>
          </cell>
          <cell r="PQ50">
            <v>0</v>
          </cell>
          <cell r="PR50">
            <v>0</v>
          </cell>
          <cell r="PS50">
            <v>0</v>
          </cell>
          <cell r="PT50">
            <v>0</v>
          </cell>
          <cell r="PU50">
            <v>0</v>
          </cell>
          <cell r="PV50">
            <v>0</v>
          </cell>
          <cell r="PW50">
            <v>0</v>
          </cell>
          <cell r="PX50">
            <v>0</v>
          </cell>
          <cell r="PY50">
            <v>0</v>
          </cell>
          <cell r="PZ50">
            <v>0</v>
          </cell>
          <cell r="QA50">
            <v>0</v>
          </cell>
          <cell r="QB50">
            <v>0</v>
          </cell>
          <cell r="QC50">
            <v>0</v>
          </cell>
          <cell r="QD50">
            <v>0</v>
          </cell>
          <cell r="QE50">
            <v>0</v>
          </cell>
          <cell r="QF50">
            <v>0</v>
          </cell>
          <cell r="QG50">
            <v>0</v>
          </cell>
          <cell r="QH50">
            <v>0</v>
          </cell>
          <cell r="QI50">
            <v>0</v>
          </cell>
          <cell r="QJ50">
            <v>0</v>
          </cell>
          <cell r="QK50">
            <v>0</v>
          </cell>
          <cell r="QL50">
            <v>0</v>
          </cell>
          <cell r="QM50">
            <v>0</v>
          </cell>
          <cell r="QN50">
            <v>0</v>
          </cell>
          <cell r="QO50">
            <v>0</v>
          </cell>
          <cell r="QP50">
            <v>0</v>
          </cell>
          <cell r="QQ50">
            <v>0</v>
          </cell>
          <cell r="QR50">
            <v>0</v>
          </cell>
          <cell r="QS50">
            <v>0</v>
          </cell>
          <cell r="QT50">
            <v>0</v>
          </cell>
          <cell r="QU50">
            <v>0</v>
          </cell>
          <cell r="QV50">
            <v>0</v>
          </cell>
          <cell r="QW50">
            <v>0</v>
          </cell>
          <cell r="QX50">
            <v>0</v>
          </cell>
          <cell r="QY50">
            <v>0</v>
          </cell>
          <cell r="QZ50">
            <v>0</v>
          </cell>
          <cell r="RA50">
            <v>0</v>
          </cell>
          <cell r="RB50">
            <v>0</v>
          </cell>
          <cell r="RC50">
            <v>0</v>
          </cell>
          <cell r="RD50">
            <v>0</v>
          </cell>
          <cell r="RE50">
            <v>0</v>
          </cell>
          <cell r="RF50">
            <v>0</v>
          </cell>
          <cell r="RG50">
            <v>0</v>
          </cell>
          <cell r="RH50">
            <v>0</v>
          </cell>
          <cell r="RI50">
            <v>0</v>
          </cell>
          <cell r="RJ50">
            <v>0</v>
          </cell>
          <cell r="RK50">
            <v>0</v>
          </cell>
          <cell r="RL50">
            <v>0</v>
          </cell>
          <cell r="RM50">
            <v>0</v>
          </cell>
          <cell r="RN50">
            <v>0</v>
          </cell>
          <cell r="RO50">
            <v>0</v>
          </cell>
          <cell r="RP50">
            <v>0</v>
          </cell>
          <cell r="RQ50">
            <v>0</v>
          </cell>
          <cell r="RR50">
            <v>0</v>
          </cell>
          <cell r="RS50">
            <v>0</v>
          </cell>
          <cell r="RT50">
            <v>0</v>
          </cell>
          <cell r="RU50">
            <v>0</v>
          </cell>
          <cell r="RV50">
            <v>0</v>
          </cell>
          <cell r="RW50">
            <v>0</v>
          </cell>
          <cell r="RX50">
            <v>0</v>
          </cell>
          <cell r="RY50">
            <v>0</v>
          </cell>
          <cell r="RZ50">
            <v>0</v>
          </cell>
          <cell r="SA50">
            <v>0</v>
          </cell>
          <cell r="SB50">
            <v>0</v>
          </cell>
          <cell r="SC50">
            <v>0</v>
          </cell>
          <cell r="SD50">
            <v>0</v>
          </cell>
          <cell r="SE50">
            <v>0</v>
          </cell>
          <cell r="SF50">
            <v>0</v>
          </cell>
          <cell r="SG50">
            <v>0</v>
          </cell>
          <cell r="SH50">
            <v>0</v>
          </cell>
          <cell r="SI50">
            <v>0</v>
          </cell>
          <cell r="SJ50">
            <v>0</v>
          </cell>
          <cell r="SK50">
            <v>0</v>
          </cell>
          <cell r="SL50">
            <v>0</v>
          </cell>
          <cell r="SM50">
            <v>0</v>
          </cell>
          <cell r="SN50">
            <v>0</v>
          </cell>
          <cell r="SO50">
            <v>0</v>
          </cell>
          <cell r="SP50">
            <v>0</v>
          </cell>
          <cell r="SQ50">
            <v>0</v>
          </cell>
          <cell r="SR50">
            <v>0</v>
          </cell>
          <cell r="SS50">
            <v>0</v>
          </cell>
          <cell r="ST50">
            <v>0</v>
          </cell>
          <cell r="SU50">
            <v>0</v>
          </cell>
          <cell r="SV50">
            <v>0</v>
          </cell>
          <cell r="SW50">
            <v>0</v>
          </cell>
          <cell r="SX50">
            <v>0</v>
          </cell>
          <cell r="SY50">
            <v>0</v>
          </cell>
          <cell r="SZ50">
            <v>0</v>
          </cell>
          <cell r="TA50">
            <v>0</v>
          </cell>
          <cell r="TB50">
            <v>0</v>
          </cell>
          <cell r="TC50">
            <v>0</v>
          </cell>
          <cell r="TD50">
            <v>0</v>
          </cell>
          <cell r="TE50">
            <v>0</v>
          </cell>
          <cell r="TF50">
            <v>0</v>
          </cell>
          <cell r="TG50">
            <v>0</v>
          </cell>
          <cell r="TH50">
            <v>0</v>
          </cell>
          <cell r="TI50">
            <v>0</v>
          </cell>
          <cell r="TJ50">
            <v>0</v>
          </cell>
          <cell r="TK50">
            <v>0</v>
          </cell>
          <cell r="TL50">
            <v>0</v>
          </cell>
          <cell r="TM50">
            <v>0</v>
          </cell>
          <cell r="TN50">
            <v>0</v>
          </cell>
          <cell r="TO50">
            <v>0</v>
          </cell>
          <cell r="TP50">
            <v>0</v>
          </cell>
          <cell r="TQ50">
            <v>0</v>
          </cell>
          <cell r="TR50">
            <v>0</v>
          </cell>
          <cell r="TS50">
            <v>0</v>
          </cell>
          <cell r="TT50">
            <v>0</v>
          </cell>
          <cell r="TU50">
            <v>0</v>
          </cell>
          <cell r="TV50">
            <v>0</v>
          </cell>
          <cell r="TW50">
            <v>0</v>
          </cell>
          <cell r="TX50">
            <v>0</v>
          </cell>
          <cell r="TY50">
            <v>0</v>
          </cell>
          <cell r="TZ50">
            <v>0</v>
          </cell>
          <cell r="UA50">
            <v>0</v>
          </cell>
          <cell r="UB50">
            <v>0</v>
          </cell>
          <cell r="UC50">
            <v>0</v>
          </cell>
          <cell r="UD50">
            <v>0</v>
          </cell>
          <cell r="UE50">
            <v>0</v>
          </cell>
          <cell r="UF50">
            <v>0</v>
          </cell>
          <cell r="UG50">
            <v>0</v>
          </cell>
          <cell r="UH50">
            <v>0</v>
          </cell>
          <cell r="UI50">
            <v>0</v>
          </cell>
          <cell r="UJ50">
            <v>0</v>
          </cell>
          <cell r="UK50">
            <v>0</v>
          </cell>
          <cell r="UL50">
            <v>0</v>
          </cell>
          <cell r="UM50">
            <v>0</v>
          </cell>
          <cell r="UN50">
            <v>0</v>
          </cell>
          <cell r="UO50">
            <v>0</v>
          </cell>
          <cell r="UP50">
            <v>0</v>
          </cell>
          <cell r="UQ50">
            <v>0</v>
          </cell>
          <cell r="UR50">
            <v>0</v>
          </cell>
          <cell r="US50">
            <v>0</v>
          </cell>
          <cell r="UT50">
            <v>0</v>
          </cell>
          <cell r="UU50">
            <v>0</v>
          </cell>
          <cell r="UV50">
            <v>0</v>
          </cell>
          <cell r="UW50">
            <v>0</v>
          </cell>
          <cell r="UX50">
            <v>0</v>
          </cell>
          <cell r="UY50">
            <v>0</v>
          </cell>
          <cell r="UZ50">
            <v>0</v>
          </cell>
          <cell r="VA50">
            <v>0</v>
          </cell>
          <cell r="VB50">
            <v>0</v>
          </cell>
          <cell r="VC50">
            <v>0</v>
          </cell>
          <cell r="VD50">
            <v>0</v>
          </cell>
          <cell r="VE50">
            <v>0</v>
          </cell>
          <cell r="VF50">
            <v>0</v>
          </cell>
          <cell r="VG50">
            <v>0</v>
          </cell>
          <cell r="VH50">
            <v>0</v>
          </cell>
          <cell r="VI50">
            <v>0</v>
          </cell>
          <cell r="VJ50">
            <v>0</v>
          </cell>
          <cell r="VK50">
            <v>0</v>
          </cell>
          <cell r="VL50">
            <v>0</v>
          </cell>
          <cell r="VM50">
            <v>0</v>
          </cell>
          <cell r="VN50">
            <v>0</v>
          </cell>
          <cell r="VO50">
            <v>0</v>
          </cell>
          <cell r="VP50">
            <v>0</v>
          </cell>
          <cell r="VQ50">
            <v>0</v>
          </cell>
          <cell r="VR50">
            <v>0</v>
          </cell>
          <cell r="VS50">
            <v>0</v>
          </cell>
          <cell r="VT50">
            <v>0</v>
          </cell>
          <cell r="VU50">
            <v>0</v>
          </cell>
          <cell r="VV50">
            <v>0</v>
          </cell>
          <cell r="VW50">
            <v>0</v>
          </cell>
          <cell r="VX50">
            <v>0</v>
          </cell>
          <cell r="VY50">
            <v>0</v>
          </cell>
          <cell r="VZ50">
            <v>0</v>
          </cell>
          <cell r="WA50">
            <v>0</v>
          </cell>
          <cell r="WB50">
            <v>0</v>
          </cell>
          <cell r="WC50">
            <v>0</v>
          </cell>
          <cell r="WD50">
            <v>0</v>
          </cell>
          <cell r="WE50">
            <v>0</v>
          </cell>
          <cell r="WF50">
            <v>0</v>
          </cell>
          <cell r="WG50">
            <v>0</v>
          </cell>
          <cell r="WH50">
            <v>0</v>
          </cell>
          <cell r="WI50">
            <v>0</v>
          </cell>
          <cell r="WJ50">
            <v>0</v>
          </cell>
          <cell r="WK50">
            <v>0</v>
          </cell>
          <cell r="WL50">
            <v>0</v>
          </cell>
          <cell r="WM50">
            <v>0</v>
          </cell>
          <cell r="WN50">
            <v>0</v>
          </cell>
          <cell r="WO50">
            <v>0</v>
          </cell>
          <cell r="WP50">
            <v>0</v>
          </cell>
          <cell r="WQ50">
            <v>0</v>
          </cell>
          <cell r="WR50">
            <v>0</v>
          </cell>
          <cell r="WS50">
            <v>0</v>
          </cell>
          <cell r="WT50">
            <v>0</v>
          </cell>
          <cell r="WU50">
            <v>0</v>
          </cell>
          <cell r="WV50">
            <v>0</v>
          </cell>
          <cell r="WW50">
            <v>0</v>
          </cell>
          <cell r="WX50">
            <v>0</v>
          </cell>
          <cell r="WY50">
            <v>0</v>
          </cell>
          <cell r="WZ50">
            <v>0</v>
          </cell>
          <cell r="XA50">
            <v>0</v>
          </cell>
          <cell r="XB50">
            <v>0</v>
          </cell>
          <cell r="XC50">
            <v>0</v>
          </cell>
          <cell r="XD50">
            <v>0</v>
          </cell>
          <cell r="XE50">
            <v>0</v>
          </cell>
          <cell r="XF50">
            <v>0</v>
          </cell>
          <cell r="XG50">
            <v>0</v>
          </cell>
          <cell r="XH50">
            <v>0</v>
          </cell>
          <cell r="XI50">
            <v>0</v>
          </cell>
          <cell r="XJ50">
            <v>0</v>
          </cell>
          <cell r="XK50">
            <v>0</v>
          </cell>
          <cell r="XL50">
            <v>0</v>
          </cell>
          <cell r="XM50">
            <v>0</v>
          </cell>
          <cell r="XN50">
            <v>0</v>
          </cell>
          <cell r="XO50">
            <v>0</v>
          </cell>
          <cell r="XP50">
            <v>0</v>
          </cell>
          <cell r="XQ50">
            <v>0</v>
          </cell>
        </row>
        <row r="51">
          <cell r="C51">
            <v>0</v>
          </cell>
          <cell r="G51" t="str">
            <v>Federal Tax Co-Participation</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v>0</v>
          </cell>
          <cell r="ET51">
            <v>0</v>
          </cell>
          <cell r="EU51">
            <v>0</v>
          </cell>
          <cell r="EV51">
            <v>0</v>
          </cell>
          <cell r="EW51">
            <v>0</v>
          </cell>
          <cell r="EX51">
            <v>0</v>
          </cell>
          <cell r="EY51">
            <v>0</v>
          </cell>
          <cell r="EZ51">
            <v>0</v>
          </cell>
          <cell r="FA51">
            <v>0</v>
          </cell>
          <cell r="FB51">
            <v>0</v>
          </cell>
          <cell r="FC51">
            <v>0</v>
          </cell>
          <cell r="FD51">
            <v>0</v>
          </cell>
          <cell r="FE51">
            <v>0</v>
          </cell>
          <cell r="FF51">
            <v>0</v>
          </cell>
          <cell r="FG51">
            <v>0</v>
          </cell>
          <cell r="FH51">
            <v>0</v>
          </cell>
          <cell r="FI51">
            <v>0</v>
          </cell>
          <cell r="FJ51">
            <v>0</v>
          </cell>
          <cell r="FK51">
            <v>0</v>
          </cell>
          <cell r="FL51">
            <v>0</v>
          </cell>
          <cell r="FM51">
            <v>0</v>
          </cell>
          <cell r="FN51">
            <v>0</v>
          </cell>
          <cell r="FO51">
            <v>0</v>
          </cell>
          <cell r="FP51">
            <v>0</v>
          </cell>
          <cell r="FQ51">
            <v>0</v>
          </cell>
          <cell r="FR51">
            <v>0</v>
          </cell>
          <cell r="FS51">
            <v>0</v>
          </cell>
          <cell r="FT51">
            <v>0</v>
          </cell>
          <cell r="FU51">
            <v>0</v>
          </cell>
          <cell r="FV51">
            <v>0</v>
          </cell>
          <cell r="FW51">
            <v>0</v>
          </cell>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L51">
            <v>0</v>
          </cell>
          <cell r="GM51">
            <v>0</v>
          </cell>
          <cell r="GN51">
            <v>0</v>
          </cell>
          <cell r="GO51">
            <v>0</v>
          </cell>
          <cell r="GP51">
            <v>0</v>
          </cell>
          <cell r="GQ51">
            <v>0</v>
          </cell>
          <cell r="GR51">
            <v>0</v>
          </cell>
          <cell r="GS51">
            <v>0</v>
          </cell>
          <cell r="GT51">
            <v>0</v>
          </cell>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cell r="HN51">
            <v>0</v>
          </cell>
          <cell r="HO51">
            <v>0</v>
          </cell>
          <cell r="HP51">
            <v>0</v>
          </cell>
          <cell r="HQ51">
            <v>0</v>
          </cell>
          <cell r="HR51">
            <v>0</v>
          </cell>
          <cell r="HS51">
            <v>0</v>
          </cell>
          <cell r="HT51">
            <v>0</v>
          </cell>
          <cell r="HU51">
            <v>0</v>
          </cell>
          <cell r="HV51">
            <v>0</v>
          </cell>
          <cell r="HW51">
            <v>0</v>
          </cell>
          <cell r="HX51">
            <v>0</v>
          </cell>
          <cell r="HY51">
            <v>0</v>
          </cell>
          <cell r="HZ51">
            <v>0</v>
          </cell>
          <cell r="IA51">
            <v>0</v>
          </cell>
          <cell r="IB51">
            <v>0</v>
          </cell>
          <cell r="IC51">
            <v>0</v>
          </cell>
          <cell r="ID51">
            <v>0</v>
          </cell>
          <cell r="IE51">
            <v>0</v>
          </cell>
          <cell r="IF51">
            <v>0</v>
          </cell>
          <cell r="IG51">
            <v>0</v>
          </cell>
          <cell r="IH51">
            <v>0</v>
          </cell>
          <cell r="II51">
            <v>0</v>
          </cell>
          <cell r="IJ51">
            <v>0</v>
          </cell>
          <cell r="IK51">
            <v>0</v>
          </cell>
          <cell r="IL51">
            <v>0</v>
          </cell>
          <cell r="IM51">
            <v>0</v>
          </cell>
          <cell r="IN51">
            <v>0</v>
          </cell>
          <cell r="IO51">
            <v>0</v>
          </cell>
          <cell r="IP51">
            <v>0</v>
          </cell>
          <cell r="IQ51">
            <v>0</v>
          </cell>
          <cell r="IR51">
            <v>0</v>
          </cell>
          <cell r="IS51">
            <v>0</v>
          </cell>
          <cell r="IT51">
            <v>0</v>
          </cell>
          <cell r="IU51">
            <v>0</v>
          </cell>
          <cell r="IV51">
            <v>0</v>
          </cell>
          <cell r="IW51">
            <v>0</v>
          </cell>
          <cell r="IX51">
            <v>0</v>
          </cell>
          <cell r="IY51">
            <v>0</v>
          </cell>
          <cell r="IZ51">
            <v>0</v>
          </cell>
          <cell r="JA51">
            <v>0</v>
          </cell>
          <cell r="JB51">
            <v>0</v>
          </cell>
          <cell r="JC51">
            <v>0</v>
          </cell>
          <cell r="JD51">
            <v>0</v>
          </cell>
          <cell r="JE51">
            <v>0</v>
          </cell>
          <cell r="JF51">
            <v>0</v>
          </cell>
          <cell r="JG51">
            <v>0</v>
          </cell>
          <cell r="JH51">
            <v>0</v>
          </cell>
          <cell r="JI51">
            <v>0</v>
          </cell>
          <cell r="JJ51">
            <v>0</v>
          </cell>
          <cell r="JK51">
            <v>0</v>
          </cell>
          <cell r="JL51">
            <v>0</v>
          </cell>
          <cell r="JM51">
            <v>0</v>
          </cell>
          <cell r="JN51">
            <v>0</v>
          </cell>
          <cell r="JO51">
            <v>0</v>
          </cell>
          <cell r="JP51">
            <v>0</v>
          </cell>
          <cell r="JQ51">
            <v>0</v>
          </cell>
          <cell r="JR51">
            <v>0</v>
          </cell>
          <cell r="JS51">
            <v>0</v>
          </cell>
          <cell r="JT51">
            <v>0</v>
          </cell>
          <cell r="JU51">
            <v>0</v>
          </cell>
          <cell r="JV51">
            <v>0</v>
          </cell>
          <cell r="JW51">
            <v>0</v>
          </cell>
          <cell r="JX51">
            <v>0</v>
          </cell>
          <cell r="JY51">
            <v>0</v>
          </cell>
          <cell r="JZ51">
            <v>0</v>
          </cell>
          <cell r="KA51">
            <v>0</v>
          </cell>
          <cell r="KB51">
            <v>0</v>
          </cell>
          <cell r="KC51">
            <v>0</v>
          </cell>
          <cell r="KD51">
            <v>0</v>
          </cell>
          <cell r="KE51">
            <v>0</v>
          </cell>
          <cell r="KF51">
            <v>0</v>
          </cell>
          <cell r="KG51">
            <v>0</v>
          </cell>
          <cell r="KH51">
            <v>0</v>
          </cell>
          <cell r="KI51">
            <v>0</v>
          </cell>
          <cell r="KJ51">
            <v>0</v>
          </cell>
          <cell r="KK51">
            <v>0</v>
          </cell>
          <cell r="KL51">
            <v>0</v>
          </cell>
          <cell r="KM51">
            <v>0</v>
          </cell>
          <cell r="KN51">
            <v>0</v>
          </cell>
          <cell r="KO51">
            <v>0</v>
          </cell>
          <cell r="KP51">
            <v>0</v>
          </cell>
          <cell r="KQ51">
            <v>0</v>
          </cell>
          <cell r="KR51">
            <v>0</v>
          </cell>
          <cell r="KS51">
            <v>0</v>
          </cell>
          <cell r="KT51">
            <v>0</v>
          </cell>
          <cell r="KU51">
            <v>0</v>
          </cell>
          <cell r="KV51">
            <v>0</v>
          </cell>
          <cell r="KW51">
            <v>0</v>
          </cell>
          <cell r="KX51">
            <v>0</v>
          </cell>
          <cell r="KY51">
            <v>0</v>
          </cell>
          <cell r="KZ51">
            <v>0</v>
          </cell>
          <cell r="LA51">
            <v>0</v>
          </cell>
          <cell r="LB51">
            <v>0</v>
          </cell>
          <cell r="LC51">
            <v>0</v>
          </cell>
          <cell r="LD51">
            <v>0</v>
          </cell>
          <cell r="LE51">
            <v>0</v>
          </cell>
          <cell r="LF51">
            <v>0</v>
          </cell>
          <cell r="LG51">
            <v>0</v>
          </cell>
          <cell r="LH51">
            <v>0</v>
          </cell>
          <cell r="LI51">
            <v>0</v>
          </cell>
          <cell r="LJ51">
            <v>0</v>
          </cell>
          <cell r="LK51">
            <v>0</v>
          </cell>
          <cell r="LL51">
            <v>0</v>
          </cell>
          <cell r="LM51">
            <v>0</v>
          </cell>
          <cell r="LN51">
            <v>0</v>
          </cell>
          <cell r="LO51">
            <v>0</v>
          </cell>
          <cell r="LP51">
            <v>0</v>
          </cell>
          <cell r="LQ51">
            <v>0</v>
          </cell>
          <cell r="LR51">
            <v>0</v>
          </cell>
          <cell r="LS51">
            <v>0</v>
          </cell>
          <cell r="LT51">
            <v>0</v>
          </cell>
          <cell r="LU51">
            <v>0</v>
          </cell>
          <cell r="LV51">
            <v>0</v>
          </cell>
          <cell r="LW51">
            <v>0</v>
          </cell>
          <cell r="LX51">
            <v>0</v>
          </cell>
          <cell r="LY51">
            <v>0</v>
          </cell>
          <cell r="LZ51">
            <v>0</v>
          </cell>
          <cell r="MA51">
            <v>0</v>
          </cell>
          <cell r="MB51">
            <v>0</v>
          </cell>
          <cell r="MC51">
            <v>0</v>
          </cell>
          <cell r="MD51">
            <v>0</v>
          </cell>
          <cell r="ME51">
            <v>0</v>
          </cell>
          <cell r="MF51">
            <v>0</v>
          </cell>
          <cell r="MG51">
            <v>0</v>
          </cell>
          <cell r="MH51">
            <v>0</v>
          </cell>
          <cell r="MI51">
            <v>0</v>
          </cell>
          <cell r="MJ51">
            <v>0</v>
          </cell>
          <cell r="MK51">
            <v>0</v>
          </cell>
          <cell r="ML51">
            <v>0</v>
          </cell>
          <cell r="MM51">
            <v>0</v>
          </cell>
          <cell r="MN51">
            <v>0</v>
          </cell>
          <cell r="MO51">
            <v>0</v>
          </cell>
          <cell r="MP51">
            <v>0</v>
          </cell>
          <cell r="MQ51">
            <v>0</v>
          </cell>
          <cell r="MR51">
            <v>0</v>
          </cell>
          <cell r="MS51">
            <v>0</v>
          </cell>
          <cell r="MT51">
            <v>0</v>
          </cell>
          <cell r="MU51">
            <v>0</v>
          </cell>
          <cell r="MV51">
            <v>0</v>
          </cell>
          <cell r="MW51">
            <v>0</v>
          </cell>
          <cell r="MX51">
            <v>0</v>
          </cell>
          <cell r="MY51">
            <v>0</v>
          </cell>
          <cell r="MZ51">
            <v>0</v>
          </cell>
          <cell r="NA51">
            <v>0</v>
          </cell>
          <cell r="NB51">
            <v>0</v>
          </cell>
          <cell r="NC51">
            <v>0</v>
          </cell>
          <cell r="ND51">
            <v>0</v>
          </cell>
          <cell r="NE51">
            <v>0</v>
          </cell>
          <cell r="NF51">
            <v>0</v>
          </cell>
          <cell r="NG51">
            <v>0</v>
          </cell>
          <cell r="NH51">
            <v>0</v>
          </cell>
          <cell r="NI51">
            <v>0</v>
          </cell>
          <cell r="NJ51">
            <v>0</v>
          </cell>
          <cell r="NK51">
            <v>0</v>
          </cell>
          <cell r="NL51">
            <v>0</v>
          </cell>
          <cell r="NM51">
            <v>0</v>
          </cell>
          <cell r="NN51">
            <v>0</v>
          </cell>
          <cell r="NO51">
            <v>0</v>
          </cell>
          <cell r="NP51">
            <v>0</v>
          </cell>
          <cell r="NQ51">
            <v>0</v>
          </cell>
          <cell r="NR51">
            <v>0</v>
          </cell>
          <cell r="NS51">
            <v>0</v>
          </cell>
          <cell r="NT51">
            <v>0</v>
          </cell>
          <cell r="NU51">
            <v>0</v>
          </cell>
          <cell r="NV51">
            <v>0</v>
          </cell>
          <cell r="NW51">
            <v>0</v>
          </cell>
          <cell r="NX51">
            <v>0</v>
          </cell>
          <cell r="NY51">
            <v>0</v>
          </cell>
          <cell r="NZ51">
            <v>0</v>
          </cell>
          <cell r="OA51">
            <v>0</v>
          </cell>
          <cell r="OB51">
            <v>0</v>
          </cell>
          <cell r="OC51">
            <v>0</v>
          </cell>
          <cell r="OD51">
            <v>0</v>
          </cell>
          <cell r="OE51">
            <v>0</v>
          </cell>
          <cell r="OF51">
            <v>0</v>
          </cell>
          <cell r="OG51">
            <v>0</v>
          </cell>
          <cell r="OH51">
            <v>0</v>
          </cell>
          <cell r="OI51">
            <v>0</v>
          </cell>
          <cell r="OJ51">
            <v>0</v>
          </cell>
          <cell r="OK51">
            <v>0</v>
          </cell>
          <cell r="OL51">
            <v>0</v>
          </cell>
          <cell r="OM51">
            <v>0</v>
          </cell>
          <cell r="ON51">
            <v>0</v>
          </cell>
          <cell r="OO51">
            <v>0</v>
          </cell>
          <cell r="OP51">
            <v>0</v>
          </cell>
          <cell r="OQ51">
            <v>0</v>
          </cell>
          <cell r="OR51">
            <v>0</v>
          </cell>
          <cell r="OS51">
            <v>0</v>
          </cell>
          <cell r="OT51">
            <v>0</v>
          </cell>
          <cell r="OU51">
            <v>0</v>
          </cell>
          <cell r="OV51">
            <v>0</v>
          </cell>
          <cell r="OW51">
            <v>0</v>
          </cell>
          <cell r="OX51">
            <v>0</v>
          </cell>
          <cell r="OY51">
            <v>0</v>
          </cell>
          <cell r="OZ51">
            <v>0</v>
          </cell>
          <cell r="PA51">
            <v>0</v>
          </cell>
          <cell r="PB51">
            <v>0</v>
          </cell>
          <cell r="PC51">
            <v>0</v>
          </cell>
          <cell r="PD51">
            <v>0</v>
          </cell>
          <cell r="PE51">
            <v>0</v>
          </cell>
          <cell r="PF51">
            <v>0</v>
          </cell>
          <cell r="PG51">
            <v>0</v>
          </cell>
          <cell r="PH51">
            <v>0</v>
          </cell>
          <cell r="PI51">
            <v>0</v>
          </cell>
          <cell r="PJ51">
            <v>0</v>
          </cell>
          <cell r="PK51">
            <v>0</v>
          </cell>
          <cell r="PL51">
            <v>0</v>
          </cell>
          <cell r="PM51">
            <v>0</v>
          </cell>
          <cell r="PN51">
            <v>0</v>
          </cell>
          <cell r="PO51">
            <v>0</v>
          </cell>
          <cell r="PP51">
            <v>0</v>
          </cell>
          <cell r="PQ51">
            <v>0</v>
          </cell>
          <cell r="PR51">
            <v>0</v>
          </cell>
          <cell r="PS51">
            <v>0</v>
          </cell>
          <cell r="PT51">
            <v>0</v>
          </cell>
          <cell r="PU51">
            <v>0</v>
          </cell>
          <cell r="PV51">
            <v>0</v>
          </cell>
          <cell r="PW51">
            <v>0</v>
          </cell>
          <cell r="PX51">
            <v>0</v>
          </cell>
          <cell r="PY51">
            <v>0</v>
          </cell>
          <cell r="PZ51">
            <v>0</v>
          </cell>
          <cell r="QA51">
            <v>0</v>
          </cell>
          <cell r="QB51">
            <v>0</v>
          </cell>
          <cell r="QC51">
            <v>0</v>
          </cell>
          <cell r="QD51">
            <v>0</v>
          </cell>
          <cell r="QE51">
            <v>0</v>
          </cell>
          <cell r="QF51">
            <v>0</v>
          </cell>
          <cell r="QG51">
            <v>0</v>
          </cell>
          <cell r="QH51">
            <v>0</v>
          </cell>
          <cell r="QI51">
            <v>0</v>
          </cell>
          <cell r="QJ51">
            <v>0</v>
          </cell>
          <cell r="QK51">
            <v>0</v>
          </cell>
          <cell r="QL51">
            <v>0</v>
          </cell>
          <cell r="QM51">
            <v>0</v>
          </cell>
          <cell r="QN51">
            <v>0</v>
          </cell>
          <cell r="QO51">
            <v>0</v>
          </cell>
          <cell r="QP51">
            <v>0</v>
          </cell>
          <cell r="QQ51">
            <v>0</v>
          </cell>
          <cell r="QR51">
            <v>0</v>
          </cell>
          <cell r="QS51">
            <v>0</v>
          </cell>
          <cell r="QT51">
            <v>0</v>
          </cell>
          <cell r="QU51">
            <v>0</v>
          </cell>
          <cell r="QV51">
            <v>0</v>
          </cell>
          <cell r="QW51">
            <v>0</v>
          </cell>
          <cell r="QX51">
            <v>0</v>
          </cell>
          <cell r="QY51">
            <v>0</v>
          </cell>
          <cell r="QZ51">
            <v>0</v>
          </cell>
          <cell r="RA51">
            <v>0</v>
          </cell>
          <cell r="RB51">
            <v>0</v>
          </cell>
          <cell r="RC51">
            <v>0</v>
          </cell>
          <cell r="RD51">
            <v>0</v>
          </cell>
          <cell r="RE51">
            <v>0</v>
          </cell>
          <cell r="RF51">
            <v>0</v>
          </cell>
          <cell r="RG51">
            <v>0</v>
          </cell>
          <cell r="RH51">
            <v>0</v>
          </cell>
          <cell r="RI51">
            <v>0</v>
          </cell>
          <cell r="RJ51">
            <v>0</v>
          </cell>
          <cell r="RK51">
            <v>0</v>
          </cell>
          <cell r="RL51">
            <v>0</v>
          </cell>
          <cell r="RM51">
            <v>0</v>
          </cell>
          <cell r="RN51">
            <v>0</v>
          </cell>
          <cell r="RO51">
            <v>0</v>
          </cell>
          <cell r="RP51">
            <v>0</v>
          </cell>
          <cell r="RQ51">
            <v>0</v>
          </cell>
          <cell r="RR51">
            <v>0</v>
          </cell>
          <cell r="RS51">
            <v>0</v>
          </cell>
          <cell r="RT51">
            <v>0</v>
          </cell>
          <cell r="RU51">
            <v>0</v>
          </cell>
          <cell r="RV51">
            <v>0</v>
          </cell>
          <cell r="RW51">
            <v>0</v>
          </cell>
          <cell r="RX51">
            <v>0</v>
          </cell>
          <cell r="RY51">
            <v>0</v>
          </cell>
          <cell r="RZ51">
            <v>0</v>
          </cell>
          <cell r="SA51">
            <v>0</v>
          </cell>
          <cell r="SB51">
            <v>0</v>
          </cell>
          <cell r="SC51">
            <v>0</v>
          </cell>
          <cell r="SD51">
            <v>0</v>
          </cell>
          <cell r="SE51">
            <v>0</v>
          </cell>
          <cell r="SF51">
            <v>0</v>
          </cell>
          <cell r="SG51">
            <v>0</v>
          </cell>
          <cell r="SH51">
            <v>0</v>
          </cell>
          <cell r="SI51">
            <v>0</v>
          </cell>
          <cell r="SJ51">
            <v>0</v>
          </cell>
          <cell r="SK51">
            <v>0</v>
          </cell>
          <cell r="SL51">
            <v>0</v>
          </cell>
          <cell r="SM51">
            <v>0</v>
          </cell>
          <cell r="SN51">
            <v>0</v>
          </cell>
          <cell r="SO51">
            <v>0</v>
          </cell>
          <cell r="SP51">
            <v>0</v>
          </cell>
          <cell r="SQ51">
            <v>0</v>
          </cell>
          <cell r="SR51">
            <v>0</v>
          </cell>
          <cell r="SS51">
            <v>0</v>
          </cell>
          <cell r="ST51">
            <v>0</v>
          </cell>
          <cell r="SU51">
            <v>0</v>
          </cell>
          <cell r="SV51">
            <v>0</v>
          </cell>
          <cell r="SW51">
            <v>0</v>
          </cell>
          <cell r="SX51">
            <v>0</v>
          </cell>
          <cell r="SY51">
            <v>0</v>
          </cell>
          <cell r="SZ51">
            <v>0</v>
          </cell>
          <cell r="TA51">
            <v>0</v>
          </cell>
          <cell r="TB51">
            <v>0</v>
          </cell>
          <cell r="TC51">
            <v>0</v>
          </cell>
          <cell r="TD51">
            <v>0</v>
          </cell>
          <cell r="TE51">
            <v>0</v>
          </cell>
          <cell r="TF51">
            <v>0</v>
          </cell>
          <cell r="TG51">
            <v>0</v>
          </cell>
          <cell r="TH51">
            <v>0</v>
          </cell>
          <cell r="TI51">
            <v>0</v>
          </cell>
          <cell r="TJ51">
            <v>0</v>
          </cell>
          <cell r="TK51">
            <v>0</v>
          </cell>
          <cell r="TL51">
            <v>0</v>
          </cell>
          <cell r="TM51">
            <v>0</v>
          </cell>
          <cell r="TN51">
            <v>0</v>
          </cell>
          <cell r="TO51">
            <v>0</v>
          </cell>
          <cell r="TP51">
            <v>0</v>
          </cell>
          <cell r="TQ51">
            <v>0</v>
          </cell>
          <cell r="TR51">
            <v>0</v>
          </cell>
          <cell r="TS51">
            <v>0</v>
          </cell>
          <cell r="TT51">
            <v>0</v>
          </cell>
          <cell r="TU51">
            <v>0</v>
          </cell>
          <cell r="TV51">
            <v>0</v>
          </cell>
          <cell r="TW51">
            <v>0</v>
          </cell>
          <cell r="TX51">
            <v>0</v>
          </cell>
          <cell r="TY51">
            <v>0</v>
          </cell>
          <cell r="TZ51">
            <v>0</v>
          </cell>
          <cell r="UA51">
            <v>0</v>
          </cell>
          <cell r="UB51">
            <v>0</v>
          </cell>
          <cell r="UC51">
            <v>0</v>
          </cell>
          <cell r="UD51">
            <v>0</v>
          </cell>
          <cell r="UE51">
            <v>0</v>
          </cell>
          <cell r="UF51">
            <v>0</v>
          </cell>
          <cell r="UG51">
            <v>0</v>
          </cell>
          <cell r="UH51">
            <v>0</v>
          </cell>
          <cell r="UI51">
            <v>0</v>
          </cell>
          <cell r="UJ51">
            <v>0</v>
          </cell>
          <cell r="UK51">
            <v>0</v>
          </cell>
          <cell r="UL51">
            <v>0</v>
          </cell>
          <cell r="UM51">
            <v>0</v>
          </cell>
          <cell r="UN51">
            <v>0</v>
          </cell>
          <cell r="UO51">
            <v>0</v>
          </cell>
          <cell r="UP51">
            <v>0</v>
          </cell>
          <cell r="UQ51">
            <v>0</v>
          </cell>
          <cell r="UR51">
            <v>0</v>
          </cell>
          <cell r="US51">
            <v>0</v>
          </cell>
          <cell r="UT51">
            <v>0</v>
          </cell>
          <cell r="UU51">
            <v>0</v>
          </cell>
          <cell r="UV51">
            <v>0</v>
          </cell>
          <cell r="UW51">
            <v>0</v>
          </cell>
          <cell r="UX51">
            <v>0</v>
          </cell>
          <cell r="UY51">
            <v>0</v>
          </cell>
          <cell r="UZ51">
            <v>0</v>
          </cell>
          <cell r="VA51">
            <v>0</v>
          </cell>
          <cell r="VB51">
            <v>0</v>
          </cell>
          <cell r="VC51">
            <v>0</v>
          </cell>
          <cell r="VD51">
            <v>0</v>
          </cell>
          <cell r="VE51">
            <v>0</v>
          </cell>
          <cell r="VF51">
            <v>0</v>
          </cell>
          <cell r="VG51">
            <v>0</v>
          </cell>
          <cell r="VH51">
            <v>0</v>
          </cell>
          <cell r="VI51">
            <v>0</v>
          </cell>
          <cell r="VJ51">
            <v>0</v>
          </cell>
          <cell r="VK51">
            <v>0</v>
          </cell>
          <cell r="VL51">
            <v>0</v>
          </cell>
          <cell r="VM51">
            <v>0</v>
          </cell>
          <cell r="VN51">
            <v>0</v>
          </cell>
          <cell r="VO51">
            <v>0</v>
          </cell>
          <cell r="VP51">
            <v>0</v>
          </cell>
          <cell r="VQ51">
            <v>0</v>
          </cell>
          <cell r="VR51">
            <v>0</v>
          </cell>
          <cell r="VS51">
            <v>0</v>
          </cell>
          <cell r="VT51">
            <v>0</v>
          </cell>
          <cell r="VU51">
            <v>0</v>
          </cell>
          <cell r="VV51">
            <v>0</v>
          </cell>
          <cell r="VW51">
            <v>0</v>
          </cell>
          <cell r="VX51">
            <v>0</v>
          </cell>
          <cell r="VY51">
            <v>0</v>
          </cell>
          <cell r="VZ51">
            <v>0</v>
          </cell>
          <cell r="WA51">
            <v>0</v>
          </cell>
          <cell r="WB51">
            <v>0</v>
          </cell>
          <cell r="WC51">
            <v>0</v>
          </cell>
          <cell r="WD51">
            <v>0</v>
          </cell>
          <cell r="WE51">
            <v>0</v>
          </cell>
          <cell r="WF51">
            <v>0</v>
          </cell>
          <cell r="WG51">
            <v>0</v>
          </cell>
          <cell r="WH51">
            <v>0</v>
          </cell>
          <cell r="WI51">
            <v>0</v>
          </cell>
          <cell r="WJ51">
            <v>0</v>
          </cell>
          <cell r="WK51">
            <v>0</v>
          </cell>
          <cell r="WL51">
            <v>0</v>
          </cell>
          <cell r="WM51">
            <v>0</v>
          </cell>
          <cell r="WN51">
            <v>0</v>
          </cell>
          <cell r="WO51">
            <v>0</v>
          </cell>
          <cell r="WP51">
            <v>0</v>
          </cell>
          <cell r="WQ51">
            <v>0</v>
          </cell>
          <cell r="WR51">
            <v>0</v>
          </cell>
          <cell r="WS51">
            <v>0</v>
          </cell>
          <cell r="WT51">
            <v>0</v>
          </cell>
          <cell r="WU51">
            <v>0</v>
          </cell>
          <cell r="WV51">
            <v>0</v>
          </cell>
          <cell r="WW51">
            <v>0</v>
          </cell>
          <cell r="WX51">
            <v>0</v>
          </cell>
          <cell r="WY51">
            <v>0</v>
          </cell>
          <cell r="WZ51">
            <v>0</v>
          </cell>
          <cell r="XA51">
            <v>0</v>
          </cell>
          <cell r="XB51">
            <v>0</v>
          </cell>
          <cell r="XC51">
            <v>0</v>
          </cell>
          <cell r="XD51">
            <v>0</v>
          </cell>
          <cell r="XE51">
            <v>0</v>
          </cell>
          <cell r="XF51">
            <v>0</v>
          </cell>
          <cell r="XG51">
            <v>0</v>
          </cell>
          <cell r="XH51">
            <v>0</v>
          </cell>
          <cell r="XI51">
            <v>0</v>
          </cell>
          <cell r="XJ51">
            <v>0</v>
          </cell>
          <cell r="XK51">
            <v>0</v>
          </cell>
          <cell r="XL51">
            <v>0</v>
          </cell>
          <cell r="XM51">
            <v>0</v>
          </cell>
          <cell r="XN51">
            <v>0</v>
          </cell>
          <cell r="XO51">
            <v>0</v>
          </cell>
          <cell r="XP51">
            <v>0</v>
          </cell>
          <cell r="XQ51">
            <v>0</v>
          </cell>
        </row>
        <row r="52">
          <cell r="C52">
            <v>1670.8268899225768</v>
          </cell>
          <cell r="G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0</v>
          </cell>
          <cell r="EI52">
            <v>0</v>
          </cell>
          <cell r="EJ52">
            <v>0</v>
          </cell>
          <cell r="EK52">
            <v>0</v>
          </cell>
          <cell r="EL52">
            <v>0</v>
          </cell>
          <cell r="EM52">
            <v>0</v>
          </cell>
          <cell r="EN52">
            <v>0</v>
          </cell>
          <cell r="EO52">
            <v>0</v>
          </cell>
          <cell r="EP52">
            <v>0</v>
          </cell>
          <cell r="EQ52">
            <v>0</v>
          </cell>
          <cell r="ER52">
            <v>0</v>
          </cell>
          <cell r="ES52">
            <v>0</v>
          </cell>
          <cell r="ET52">
            <v>0</v>
          </cell>
          <cell r="EU52">
            <v>0</v>
          </cell>
          <cell r="EV52">
            <v>0</v>
          </cell>
          <cell r="EW52">
            <v>0</v>
          </cell>
          <cell r="EX52">
            <v>0</v>
          </cell>
          <cell r="EY52">
            <v>0</v>
          </cell>
          <cell r="EZ52">
            <v>0</v>
          </cell>
          <cell r="FA52">
            <v>0</v>
          </cell>
          <cell r="FB52">
            <v>0</v>
          </cell>
          <cell r="FC52">
            <v>0</v>
          </cell>
          <cell r="FD52">
            <v>0</v>
          </cell>
          <cell r="FE52">
            <v>0</v>
          </cell>
          <cell r="FF52">
            <v>0</v>
          </cell>
          <cell r="FG52">
            <v>0</v>
          </cell>
          <cell r="FH52">
            <v>0</v>
          </cell>
          <cell r="FI52">
            <v>0</v>
          </cell>
          <cell r="FJ52">
            <v>0</v>
          </cell>
          <cell r="FK52">
            <v>0</v>
          </cell>
          <cell r="FL52">
            <v>0</v>
          </cell>
          <cell r="FM52">
            <v>0</v>
          </cell>
          <cell r="FN52">
            <v>0</v>
          </cell>
          <cell r="FO52">
            <v>0</v>
          </cell>
          <cell r="FP52">
            <v>0</v>
          </cell>
          <cell r="FQ52">
            <v>0</v>
          </cell>
          <cell r="FR52">
            <v>0</v>
          </cell>
          <cell r="FS52">
            <v>0</v>
          </cell>
          <cell r="FT52">
            <v>0</v>
          </cell>
          <cell r="FU52">
            <v>0</v>
          </cell>
          <cell r="FV52">
            <v>0</v>
          </cell>
          <cell r="FW52">
            <v>0</v>
          </cell>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L52">
            <v>0</v>
          </cell>
          <cell r="GM52">
            <v>0</v>
          </cell>
          <cell r="GN52">
            <v>0</v>
          </cell>
          <cell r="GO52">
            <v>0</v>
          </cell>
          <cell r="GP52">
            <v>0</v>
          </cell>
          <cell r="GQ52">
            <v>0</v>
          </cell>
          <cell r="GR52">
            <v>0</v>
          </cell>
          <cell r="GS52">
            <v>0</v>
          </cell>
          <cell r="GT52">
            <v>0</v>
          </cell>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cell r="HN52">
            <v>0</v>
          </cell>
          <cell r="HO52">
            <v>0</v>
          </cell>
          <cell r="HP52">
            <v>0</v>
          </cell>
          <cell r="HQ52">
            <v>0</v>
          </cell>
          <cell r="HR52">
            <v>0</v>
          </cell>
          <cell r="HS52">
            <v>0</v>
          </cell>
          <cell r="HT52">
            <v>0</v>
          </cell>
          <cell r="HU52">
            <v>0</v>
          </cell>
          <cell r="HV52">
            <v>0</v>
          </cell>
          <cell r="HW52">
            <v>0</v>
          </cell>
          <cell r="HX52">
            <v>0</v>
          </cell>
          <cell r="HY52">
            <v>0</v>
          </cell>
          <cell r="HZ52">
            <v>0</v>
          </cell>
          <cell r="IA52">
            <v>0</v>
          </cell>
          <cell r="IB52">
            <v>0</v>
          </cell>
          <cell r="IC52">
            <v>0</v>
          </cell>
          <cell r="ID52">
            <v>0</v>
          </cell>
          <cell r="IE52">
            <v>0</v>
          </cell>
          <cell r="IF52">
            <v>0</v>
          </cell>
          <cell r="IG52">
            <v>0</v>
          </cell>
          <cell r="IH52">
            <v>0</v>
          </cell>
          <cell r="II52">
            <v>0</v>
          </cell>
          <cell r="IJ52">
            <v>0</v>
          </cell>
          <cell r="IK52">
            <v>0</v>
          </cell>
          <cell r="IL52">
            <v>0</v>
          </cell>
          <cell r="IM52">
            <v>0</v>
          </cell>
          <cell r="IN52">
            <v>0</v>
          </cell>
          <cell r="IO52">
            <v>0</v>
          </cell>
          <cell r="IP52">
            <v>0</v>
          </cell>
          <cell r="IQ52">
            <v>0</v>
          </cell>
          <cell r="IR52">
            <v>0</v>
          </cell>
          <cell r="IS52">
            <v>0</v>
          </cell>
          <cell r="IT52">
            <v>0</v>
          </cell>
          <cell r="IU52">
            <v>0</v>
          </cell>
          <cell r="IV52">
            <v>0</v>
          </cell>
          <cell r="IW52">
            <v>0</v>
          </cell>
          <cell r="IX52">
            <v>0</v>
          </cell>
          <cell r="IY52">
            <v>0</v>
          </cell>
          <cell r="IZ52">
            <v>0</v>
          </cell>
          <cell r="JA52">
            <v>0</v>
          </cell>
          <cell r="JB52">
            <v>0</v>
          </cell>
          <cell r="JC52">
            <v>0</v>
          </cell>
          <cell r="JD52">
            <v>0</v>
          </cell>
          <cell r="JE52">
            <v>0</v>
          </cell>
          <cell r="JF52">
            <v>0</v>
          </cell>
          <cell r="JG52">
            <v>0</v>
          </cell>
          <cell r="JH52">
            <v>0</v>
          </cell>
          <cell r="JI52">
            <v>0</v>
          </cell>
          <cell r="JJ52">
            <v>0</v>
          </cell>
          <cell r="JK52">
            <v>0</v>
          </cell>
          <cell r="JL52">
            <v>0</v>
          </cell>
          <cell r="JM52">
            <v>0</v>
          </cell>
          <cell r="JN52">
            <v>0</v>
          </cell>
          <cell r="JO52">
            <v>0</v>
          </cell>
          <cell r="JP52">
            <v>0</v>
          </cell>
          <cell r="JQ52">
            <v>0</v>
          </cell>
          <cell r="JR52">
            <v>0</v>
          </cell>
          <cell r="JS52">
            <v>0</v>
          </cell>
          <cell r="JT52">
            <v>0</v>
          </cell>
          <cell r="JU52">
            <v>0</v>
          </cell>
          <cell r="JV52">
            <v>0</v>
          </cell>
          <cell r="JW52">
            <v>0</v>
          </cell>
          <cell r="JX52">
            <v>0</v>
          </cell>
          <cell r="JY52">
            <v>0</v>
          </cell>
          <cell r="JZ52">
            <v>0</v>
          </cell>
          <cell r="KA52">
            <v>0</v>
          </cell>
          <cell r="KB52">
            <v>0</v>
          </cell>
          <cell r="KC52">
            <v>0</v>
          </cell>
          <cell r="KD52">
            <v>0</v>
          </cell>
          <cell r="KE52">
            <v>0</v>
          </cell>
          <cell r="KF52">
            <v>0</v>
          </cell>
          <cell r="KG52">
            <v>0</v>
          </cell>
          <cell r="KH52">
            <v>0</v>
          </cell>
          <cell r="KI52">
            <v>0</v>
          </cell>
          <cell r="KJ52">
            <v>0</v>
          </cell>
          <cell r="KK52">
            <v>0</v>
          </cell>
          <cell r="KL52">
            <v>0</v>
          </cell>
          <cell r="KM52">
            <v>0</v>
          </cell>
          <cell r="KN52">
            <v>0</v>
          </cell>
          <cell r="KO52">
            <v>0</v>
          </cell>
          <cell r="KP52">
            <v>0</v>
          </cell>
          <cell r="KQ52">
            <v>0</v>
          </cell>
          <cell r="KR52">
            <v>0</v>
          </cell>
          <cell r="KS52">
            <v>0</v>
          </cell>
          <cell r="KT52">
            <v>0</v>
          </cell>
          <cell r="KU52">
            <v>0</v>
          </cell>
          <cell r="KV52">
            <v>0</v>
          </cell>
          <cell r="KW52">
            <v>0</v>
          </cell>
          <cell r="KX52">
            <v>0</v>
          </cell>
          <cell r="KY52">
            <v>0</v>
          </cell>
          <cell r="KZ52">
            <v>0</v>
          </cell>
          <cell r="LA52">
            <v>0</v>
          </cell>
          <cell r="LB52">
            <v>0</v>
          </cell>
          <cell r="LC52">
            <v>0</v>
          </cell>
          <cell r="LD52">
            <v>0</v>
          </cell>
          <cell r="LE52">
            <v>0</v>
          </cell>
          <cell r="LF52">
            <v>0</v>
          </cell>
          <cell r="LG52">
            <v>0</v>
          </cell>
          <cell r="LH52">
            <v>0</v>
          </cell>
          <cell r="LI52">
            <v>0</v>
          </cell>
          <cell r="LJ52">
            <v>0</v>
          </cell>
          <cell r="LK52">
            <v>0</v>
          </cell>
          <cell r="LL52">
            <v>0</v>
          </cell>
          <cell r="LM52">
            <v>0</v>
          </cell>
          <cell r="LN52">
            <v>0</v>
          </cell>
          <cell r="LO52">
            <v>0</v>
          </cell>
          <cell r="LP52">
            <v>0</v>
          </cell>
          <cell r="LQ52">
            <v>0</v>
          </cell>
          <cell r="LR52">
            <v>0</v>
          </cell>
          <cell r="LS52">
            <v>0</v>
          </cell>
          <cell r="LT52">
            <v>0</v>
          </cell>
          <cell r="LU52">
            <v>0</v>
          </cell>
          <cell r="LV52">
            <v>0</v>
          </cell>
          <cell r="LW52">
            <v>0</v>
          </cell>
          <cell r="LX52">
            <v>0</v>
          </cell>
          <cell r="LY52">
            <v>0</v>
          </cell>
          <cell r="LZ52">
            <v>0</v>
          </cell>
          <cell r="MA52">
            <v>0</v>
          </cell>
          <cell r="MB52">
            <v>0</v>
          </cell>
          <cell r="MC52">
            <v>0</v>
          </cell>
          <cell r="MD52">
            <v>0</v>
          </cell>
          <cell r="ME52">
            <v>0</v>
          </cell>
          <cell r="MF52">
            <v>0</v>
          </cell>
          <cell r="MG52">
            <v>0</v>
          </cell>
          <cell r="MH52">
            <v>0</v>
          </cell>
          <cell r="MI52">
            <v>0</v>
          </cell>
          <cell r="MJ52">
            <v>0</v>
          </cell>
          <cell r="MK52">
            <v>0</v>
          </cell>
          <cell r="ML52">
            <v>0</v>
          </cell>
          <cell r="MM52">
            <v>0</v>
          </cell>
          <cell r="MN52">
            <v>0</v>
          </cell>
          <cell r="MO52">
            <v>0</v>
          </cell>
          <cell r="MP52">
            <v>0</v>
          </cell>
          <cell r="MQ52">
            <v>0</v>
          </cell>
          <cell r="MR52">
            <v>0</v>
          </cell>
          <cell r="MS52">
            <v>0</v>
          </cell>
          <cell r="MT52">
            <v>0</v>
          </cell>
          <cell r="MU52">
            <v>0</v>
          </cell>
          <cell r="MV52">
            <v>0</v>
          </cell>
          <cell r="MW52">
            <v>0</v>
          </cell>
          <cell r="MX52">
            <v>0</v>
          </cell>
          <cell r="MY52">
            <v>0</v>
          </cell>
          <cell r="MZ52">
            <v>0</v>
          </cell>
          <cell r="NA52">
            <v>0</v>
          </cell>
          <cell r="NB52">
            <v>0</v>
          </cell>
          <cell r="NC52">
            <v>0</v>
          </cell>
          <cell r="ND52">
            <v>0</v>
          </cell>
          <cell r="NE52">
            <v>0</v>
          </cell>
          <cell r="NF52">
            <v>0</v>
          </cell>
          <cell r="NG52">
            <v>0</v>
          </cell>
          <cell r="NH52">
            <v>0</v>
          </cell>
          <cell r="NI52">
            <v>0</v>
          </cell>
          <cell r="NJ52">
            <v>0</v>
          </cell>
          <cell r="NK52">
            <v>0</v>
          </cell>
          <cell r="NL52">
            <v>0</v>
          </cell>
          <cell r="NM52">
            <v>0</v>
          </cell>
          <cell r="NN52">
            <v>0</v>
          </cell>
          <cell r="NO52">
            <v>0</v>
          </cell>
          <cell r="NP52">
            <v>0</v>
          </cell>
          <cell r="NQ52">
            <v>0</v>
          </cell>
          <cell r="NR52">
            <v>0</v>
          </cell>
          <cell r="NS52">
            <v>0</v>
          </cell>
          <cell r="NT52">
            <v>0</v>
          </cell>
          <cell r="NU52">
            <v>0</v>
          </cell>
          <cell r="NV52">
            <v>0</v>
          </cell>
          <cell r="NW52">
            <v>0</v>
          </cell>
          <cell r="NX52">
            <v>0</v>
          </cell>
          <cell r="NY52">
            <v>0</v>
          </cell>
          <cell r="NZ52">
            <v>0</v>
          </cell>
          <cell r="OA52">
            <v>0</v>
          </cell>
          <cell r="OB52">
            <v>0</v>
          </cell>
          <cell r="OC52">
            <v>0</v>
          </cell>
          <cell r="OD52">
            <v>0</v>
          </cell>
          <cell r="OE52">
            <v>0</v>
          </cell>
          <cell r="OF52">
            <v>0</v>
          </cell>
          <cell r="OG52">
            <v>0</v>
          </cell>
          <cell r="OH52">
            <v>0</v>
          </cell>
          <cell r="OI52">
            <v>0</v>
          </cell>
          <cell r="OJ52">
            <v>0</v>
          </cell>
          <cell r="OK52">
            <v>0</v>
          </cell>
          <cell r="OL52">
            <v>0</v>
          </cell>
          <cell r="OM52">
            <v>0</v>
          </cell>
          <cell r="ON52">
            <v>0</v>
          </cell>
          <cell r="OO52">
            <v>0</v>
          </cell>
          <cell r="OP52">
            <v>0</v>
          </cell>
          <cell r="OQ52">
            <v>0</v>
          </cell>
          <cell r="OR52">
            <v>0</v>
          </cell>
          <cell r="OS52">
            <v>0</v>
          </cell>
          <cell r="OT52">
            <v>0</v>
          </cell>
          <cell r="OU52">
            <v>0</v>
          </cell>
          <cell r="OV52">
            <v>0</v>
          </cell>
          <cell r="OW52">
            <v>0</v>
          </cell>
          <cell r="OX52">
            <v>0</v>
          </cell>
          <cell r="OY52">
            <v>0</v>
          </cell>
          <cell r="OZ52">
            <v>0</v>
          </cell>
          <cell r="PA52">
            <v>0</v>
          </cell>
          <cell r="PB52">
            <v>0</v>
          </cell>
          <cell r="PC52">
            <v>0</v>
          </cell>
          <cell r="PD52">
            <v>0</v>
          </cell>
          <cell r="PE52">
            <v>0</v>
          </cell>
          <cell r="PF52">
            <v>0</v>
          </cell>
          <cell r="PG52">
            <v>0</v>
          </cell>
          <cell r="PH52">
            <v>0</v>
          </cell>
          <cell r="PI52">
            <v>0</v>
          </cell>
          <cell r="PJ52">
            <v>0</v>
          </cell>
          <cell r="PK52">
            <v>0</v>
          </cell>
          <cell r="PL52">
            <v>0</v>
          </cell>
          <cell r="PM52">
            <v>0</v>
          </cell>
          <cell r="PN52">
            <v>0</v>
          </cell>
          <cell r="PO52">
            <v>0</v>
          </cell>
          <cell r="PP52">
            <v>0</v>
          </cell>
          <cell r="PQ52">
            <v>0</v>
          </cell>
          <cell r="PR52">
            <v>0</v>
          </cell>
          <cell r="PS52">
            <v>0</v>
          </cell>
          <cell r="PT52">
            <v>0</v>
          </cell>
          <cell r="PU52">
            <v>0</v>
          </cell>
          <cell r="PV52">
            <v>0</v>
          </cell>
          <cell r="PW52">
            <v>0</v>
          </cell>
          <cell r="PX52">
            <v>0</v>
          </cell>
          <cell r="PY52">
            <v>0</v>
          </cell>
          <cell r="PZ52">
            <v>0</v>
          </cell>
          <cell r="QA52">
            <v>0</v>
          </cell>
          <cell r="QB52">
            <v>0</v>
          </cell>
          <cell r="QC52">
            <v>0</v>
          </cell>
          <cell r="QD52">
            <v>0</v>
          </cell>
          <cell r="QE52">
            <v>0</v>
          </cell>
          <cell r="QF52">
            <v>0</v>
          </cell>
          <cell r="QG52">
            <v>0</v>
          </cell>
          <cell r="QH52">
            <v>0</v>
          </cell>
          <cell r="QI52">
            <v>0</v>
          </cell>
          <cell r="QJ52">
            <v>0</v>
          </cell>
          <cell r="QK52">
            <v>0</v>
          </cell>
          <cell r="QL52">
            <v>0</v>
          </cell>
          <cell r="QM52">
            <v>0</v>
          </cell>
          <cell r="QN52">
            <v>0</v>
          </cell>
          <cell r="QO52">
            <v>0</v>
          </cell>
          <cell r="QP52">
            <v>0</v>
          </cell>
          <cell r="QQ52">
            <v>0</v>
          </cell>
          <cell r="QR52">
            <v>0</v>
          </cell>
          <cell r="QS52">
            <v>0</v>
          </cell>
          <cell r="QT52">
            <v>0</v>
          </cell>
          <cell r="QU52">
            <v>0</v>
          </cell>
          <cell r="QV52">
            <v>0</v>
          </cell>
          <cell r="QW52">
            <v>0</v>
          </cell>
          <cell r="QX52">
            <v>0</v>
          </cell>
          <cell r="QY52">
            <v>0</v>
          </cell>
          <cell r="QZ52">
            <v>0</v>
          </cell>
          <cell r="RA52">
            <v>0</v>
          </cell>
          <cell r="RB52">
            <v>0</v>
          </cell>
          <cell r="RC52">
            <v>0</v>
          </cell>
          <cell r="RD52">
            <v>0</v>
          </cell>
          <cell r="RE52">
            <v>0</v>
          </cell>
          <cell r="RF52">
            <v>0</v>
          </cell>
          <cell r="RG52">
            <v>0</v>
          </cell>
          <cell r="RH52">
            <v>0</v>
          </cell>
          <cell r="RI52">
            <v>0</v>
          </cell>
          <cell r="RJ52">
            <v>0</v>
          </cell>
          <cell r="RK52">
            <v>0</v>
          </cell>
          <cell r="RL52">
            <v>0</v>
          </cell>
          <cell r="RM52">
            <v>0</v>
          </cell>
          <cell r="RN52">
            <v>0</v>
          </cell>
          <cell r="RO52">
            <v>0</v>
          </cell>
          <cell r="RP52">
            <v>0</v>
          </cell>
          <cell r="RQ52">
            <v>0</v>
          </cell>
          <cell r="RR52">
            <v>0</v>
          </cell>
          <cell r="RS52">
            <v>0</v>
          </cell>
          <cell r="RT52">
            <v>0</v>
          </cell>
          <cell r="RU52">
            <v>0</v>
          </cell>
          <cell r="RV52">
            <v>0</v>
          </cell>
          <cell r="RW52">
            <v>0</v>
          </cell>
          <cell r="RX52">
            <v>0</v>
          </cell>
          <cell r="RY52">
            <v>0</v>
          </cell>
          <cell r="RZ52">
            <v>0</v>
          </cell>
          <cell r="SA52">
            <v>0</v>
          </cell>
          <cell r="SB52">
            <v>0</v>
          </cell>
          <cell r="SC52">
            <v>0</v>
          </cell>
          <cell r="SD52">
            <v>0</v>
          </cell>
          <cell r="SE52">
            <v>0</v>
          </cell>
          <cell r="SF52">
            <v>0</v>
          </cell>
          <cell r="SG52">
            <v>0</v>
          </cell>
          <cell r="SH52">
            <v>0</v>
          </cell>
          <cell r="SI52">
            <v>0</v>
          </cell>
          <cell r="SJ52">
            <v>0</v>
          </cell>
          <cell r="SK52">
            <v>0</v>
          </cell>
          <cell r="SL52">
            <v>0</v>
          </cell>
          <cell r="SM52">
            <v>0</v>
          </cell>
          <cell r="SN52">
            <v>0</v>
          </cell>
          <cell r="SO52">
            <v>0</v>
          </cell>
          <cell r="SP52">
            <v>0</v>
          </cell>
          <cell r="SQ52">
            <v>0</v>
          </cell>
          <cell r="SR52">
            <v>0</v>
          </cell>
          <cell r="SS52">
            <v>0</v>
          </cell>
          <cell r="ST52">
            <v>0</v>
          </cell>
          <cell r="SU52">
            <v>0</v>
          </cell>
          <cell r="SV52">
            <v>0</v>
          </cell>
          <cell r="SW52">
            <v>0</v>
          </cell>
          <cell r="SX52">
            <v>0</v>
          </cell>
          <cell r="SY52">
            <v>0</v>
          </cell>
          <cell r="SZ52">
            <v>0</v>
          </cell>
          <cell r="TA52">
            <v>0</v>
          </cell>
          <cell r="TB52">
            <v>0</v>
          </cell>
          <cell r="TC52">
            <v>0</v>
          </cell>
          <cell r="TD52">
            <v>0</v>
          </cell>
          <cell r="TE52">
            <v>0</v>
          </cell>
          <cell r="TF52">
            <v>0</v>
          </cell>
          <cell r="TG52">
            <v>0</v>
          </cell>
          <cell r="TH52">
            <v>0</v>
          </cell>
          <cell r="TI52">
            <v>0</v>
          </cell>
          <cell r="TJ52">
            <v>0</v>
          </cell>
          <cell r="TK52">
            <v>0</v>
          </cell>
          <cell r="TL52">
            <v>0</v>
          </cell>
          <cell r="TM52">
            <v>0</v>
          </cell>
          <cell r="TN52">
            <v>0</v>
          </cell>
          <cell r="TO52">
            <v>0</v>
          </cell>
          <cell r="TP52">
            <v>0</v>
          </cell>
          <cell r="TQ52">
            <v>0</v>
          </cell>
          <cell r="TR52">
            <v>0</v>
          </cell>
          <cell r="TS52">
            <v>0</v>
          </cell>
          <cell r="TT52">
            <v>0</v>
          </cell>
          <cell r="TU52">
            <v>0</v>
          </cell>
          <cell r="TV52">
            <v>0</v>
          </cell>
          <cell r="TW52">
            <v>0</v>
          </cell>
          <cell r="TX52">
            <v>0</v>
          </cell>
          <cell r="TY52">
            <v>0</v>
          </cell>
          <cell r="TZ52">
            <v>0</v>
          </cell>
          <cell r="UA52">
            <v>0</v>
          </cell>
          <cell r="UB52">
            <v>0</v>
          </cell>
          <cell r="UC52">
            <v>0</v>
          </cell>
          <cell r="UD52">
            <v>0</v>
          </cell>
          <cell r="UE52">
            <v>0</v>
          </cell>
          <cell r="UF52">
            <v>0</v>
          </cell>
          <cell r="UG52">
            <v>0</v>
          </cell>
          <cell r="UH52">
            <v>0</v>
          </cell>
          <cell r="UI52">
            <v>0</v>
          </cell>
          <cell r="UJ52">
            <v>0</v>
          </cell>
          <cell r="UK52">
            <v>0</v>
          </cell>
          <cell r="UL52">
            <v>0</v>
          </cell>
          <cell r="UM52">
            <v>0</v>
          </cell>
          <cell r="UN52">
            <v>0</v>
          </cell>
          <cell r="UO52">
            <v>0</v>
          </cell>
          <cell r="UP52">
            <v>0</v>
          </cell>
          <cell r="UQ52">
            <v>0</v>
          </cell>
          <cell r="UR52">
            <v>0</v>
          </cell>
          <cell r="US52">
            <v>0</v>
          </cell>
          <cell r="UT52">
            <v>0</v>
          </cell>
          <cell r="UU52">
            <v>0</v>
          </cell>
          <cell r="UV52">
            <v>0</v>
          </cell>
          <cell r="UW52">
            <v>0</v>
          </cell>
          <cell r="UX52">
            <v>0</v>
          </cell>
          <cell r="UY52">
            <v>0</v>
          </cell>
          <cell r="UZ52">
            <v>0</v>
          </cell>
          <cell r="VA52">
            <v>0</v>
          </cell>
          <cell r="VB52">
            <v>0</v>
          </cell>
          <cell r="VC52">
            <v>0</v>
          </cell>
          <cell r="VD52">
            <v>0</v>
          </cell>
          <cell r="VE52">
            <v>0</v>
          </cell>
          <cell r="VF52">
            <v>0</v>
          </cell>
          <cell r="VG52">
            <v>0</v>
          </cell>
          <cell r="VH52">
            <v>0</v>
          </cell>
          <cell r="VI52">
            <v>0</v>
          </cell>
          <cell r="VJ52">
            <v>0</v>
          </cell>
          <cell r="VK52">
            <v>0</v>
          </cell>
          <cell r="VL52">
            <v>0</v>
          </cell>
          <cell r="VM52">
            <v>0</v>
          </cell>
          <cell r="VN52">
            <v>0</v>
          </cell>
          <cell r="VO52">
            <v>0</v>
          </cell>
          <cell r="VP52">
            <v>0</v>
          </cell>
          <cell r="VQ52">
            <v>0</v>
          </cell>
          <cell r="VR52">
            <v>0</v>
          </cell>
          <cell r="VS52">
            <v>0</v>
          </cell>
          <cell r="VT52">
            <v>0</v>
          </cell>
          <cell r="VU52">
            <v>0</v>
          </cell>
          <cell r="VV52">
            <v>0</v>
          </cell>
          <cell r="VW52">
            <v>0</v>
          </cell>
          <cell r="VX52">
            <v>0</v>
          </cell>
          <cell r="VY52">
            <v>0</v>
          </cell>
          <cell r="VZ52">
            <v>0</v>
          </cell>
          <cell r="WA52">
            <v>0</v>
          </cell>
          <cell r="WB52">
            <v>0</v>
          </cell>
          <cell r="WC52">
            <v>0</v>
          </cell>
          <cell r="WD52">
            <v>0</v>
          </cell>
          <cell r="WE52">
            <v>0</v>
          </cell>
          <cell r="WF52">
            <v>0</v>
          </cell>
          <cell r="WG52">
            <v>0</v>
          </cell>
          <cell r="WH52">
            <v>0</v>
          </cell>
          <cell r="WI52">
            <v>0</v>
          </cell>
          <cell r="WJ52">
            <v>0</v>
          </cell>
          <cell r="WK52">
            <v>0</v>
          </cell>
          <cell r="WL52">
            <v>0</v>
          </cell>
          <cell r="WM52">
            <v>0</v>
          </cell>
          <cell r="WN52">
            <v>0</v>
          </cell>
          <cell r="WO52">
            <v>0</v>
          </cell>
          <cell r="WP52">
            <v>0</v>
          </cell>
          <cell r="WQ52">
            <v>0</v>
          </cell>
          <cell r="WR52">
            <v>0</v>
          </cell>
          <cell r="WS52">
            <v>0</v>
          </cell>
          <cell r="WT52">
            <v>0</v>
          </cell>
          <cell r="WU52">
            <v>0</v>
          </cell>
          <cell r="WV52">
            <v>0</v>
          </cell>
          <cell r="WW52">
            <v>0</v>
          </cell>
          <cell r="WX52">
            <v>0</v>
          </cell>
          <cell r="WY52">
            <v>0</v>
          </cell>
          <cell r="WZ52">
            <v>0</v>
          </cell>
          <cell r="XA52">
            <v>0</v>
          </cell>
          <cell r="XB52">
            <v>0</v>
          </cell>
          <cell r="XC52">
            <v>0</v>
          </cell>
          <cell r="XD52">
            <v>0</v>
          </cell>
          <cell r="XE52">
            <v>0</v>
          </cell>
          <cell r="XF52">
            <v>0</v>
          </cell>
          <cell r="XG52">
            <v>0</v>
          </cell>
          <cell r="XH52">
            <v>0</v>
          </cell>
          <cell r="XI52">
            <v>0</v>
          </cell>
          <cell r="XJ52">
            <v>0</v>
          </cell>
          <cell r="XK52">
            <v>0</v>
          </cell>
          <cell r="XL52">
            <v>0</v>
          </cell>
          <cell r="XM52">
            <v>0</v>
          </cell>
          <cell r="XN52">
            <v>0</v>
          </cell>
          <cell r="XO52">
            <v>0</v>
          </cell>
          <cell r="XP52">
            <v>0</v>
          </cell>
          <cell r="XQ52">
            <v>0</v>
          </cell>
        </row>
        <row r="53">
          <cell r="C53">
            <v>1511.8341521655884</v>
          </cell>
          <cell r="G53" t="str">
            <v>Coparticipación Federal de Impuestos</v>
          </cell>
          <cell r="BN53">
            <v>0</v>
          </cell>
          <cell r="BO53">
            <v>0</v>
          </cell>
          <cell r="BP53">
            <v>0</v>
          </cell>
          <cell r="BQ53">
            <v>0</v>
          </cell>
          <cell r="BR53">
            <v>21769066.29609634</v>
          </cell>
          <cell r="BS53">
            <v>36628046.793440841</v>
          </cell>
          <cell r="BT53">
            <v>0</v>
          </cell>
          <cell r="BU53">
            <v>0</v>
          </cell>
          <cell r="BV53">
            <v>0</v>
          </cell>
          <cell r="BW53">
            <v>0</v>
          </cell>
          <cell r="BX53">
            <v>0</v>
          </cell>
          <cell r="BY53">
            <v>0</v>
          </cell>
          <cell r="BZ53">
            <v>0</v>
          </cell>
          <cell r="CA53">
            <v>0</v>
          </cell>
          <cell r="CB53">
            <v>0</v>
          </cell>
          <cell r="CC53">
            <v>0</v>
          </cell>
          <cell r="CD53">
            <v>25756656.163676914</v>
          </cell>
          <cell r="CE53">
            <v>43811746.65874996</v>
          </cell>
          <cell r="CF53">
            <v>0</v>
          </cell>
          <cell r="CG53">
            <v>0</v>
          </cell>
          <cell r="CH53">
            <v>0</v>
          </cell>
          <cell r="CI53">
            <v>0</v>
          </cell>
          <cell r="CJ53">
            <v>0</v>
          </cell>
          <cell r="CK53">
            <v>0</v>
          </cell>
          <cell r="CL53">
            <v>0</v>
          </cell>
          <cell r="CM53">
            <v>0</v>
          </cell>
          <cell r="CN53">
            <v>0</v>
          </cell>
          <cell r="CO53">
            <v>0</v>
          </cell>
          <cell r="CP53">
            <v>27528264.904251546</v>
          </cell>
          <cell r="CQ53">
            <v>48585510.355337687</v>
          </cell>
          <cell r="CR53">
            <v>0</v>
          </cell>
          <cell r="CS53">
            <v>0</v>
          </cell>
          <cell r="CT53">
            <v>0</v>
          </cell>
          <cell r="CU53">
            <v>0</v>
          </cell>
          <cell r="CV53">
            <v>0</v>
          </cell>
          <cell r="CW53">
            <v>0</v>
          </cell>
          <cell r="CX53">
            <v>0</v>
          </cell>
          <cell r="CY53">
            <v>0</v>
          </cell>
          <cell r="CZ53">
            <v>0</v>
          </cell>
          <cell r="DA53">
            <v>0</v>
          </cell>
          <cell r="DB53">
            <v>29661043.762231667</v>
          </cell>
          <cell r="DC53">
            <v>53180101.546883717</v>
          </cell>
          <cell r="DD53">
            <v>0</v>
          </cell>
          <cell r="DE53">
            <v>0</v>
          </cell>
          <cell r="DF53">
            <v>0</v>
          </cell>
          <cell r="DG53">
            <v>0</v>
          </cell>
          <cell r="DH53">
            <v>0</v>
          </cell>
          <cell r="DI53">
            <v>0</v>
          </cell>
          <cell r="DJ53">
            <v>0</v>
          </cell>
          <cell r="DK53">
            <v>0</v>
          </cell>
          <cell r="DL53">
            <v>0</v>
          </cell>
          <cell r="DM53">
            <v>0</v>
          </cell>
          <cell r="DN53">
            <v>30813332.485977612</v>
          </cell>
          <cell r="DO53">
            <v>57721712.03610649</v>
          </cell>
          <cell r="DP53">
            <v>0</v>
          </cell>
          <cell r="DQ53">
            <v>0</v>
          </cell>
          <cell r="DR53">
            <v>0</v>
          </cell>
          <cell r="DS53">
            <v>0</v>
          </cell>
          <cell r="DT53">
            <v>0</v>
          </cell>
          <cell r="DU53">
            <v>0</v>
          </cell>
          <cell r="DV53">
            <v>0</v>
          </cell>
          <cell r="DW53">
            <v>0</v>
          </cell>
          <cell r="DX53">
            <v>0</v>
          </cell>
          <cell r="DY53">
            <v>0</v>
          </cell>
          <cell r="DZ53">
            <v>32857720.563329913</v>
          </cell>
          <cell r="EA53">
            <v>62277685.671777964</v>
          </cell>
          <cell r="EB53">
            <v>0</v>
          </cell>
          <cell r="EC53">
            <v>0</v>
          </cell>
          <cell r="ED53">
            <v>0</v>
          </cell>
          <cell r="EE53">
            <v>0</v>
          </cell>
          <cell r="EF53">
            <v>0</v>
          </cell>
          <cell r="EG53">
            <v>0</v>
          </cell>
          <cell r="EH53">
            <v>0</v>
          </cell>
          <cell r="EI53">
            <v>0</v>
          </cell>
          <cell r="EJ53">
            <v>0</v>
          </cell>
          <cell r="EK53">
            <v>0</v>
          </cell>
          <cell r="EL53">
            <v>33612703.748702317</v>
          </cell>
          <cell r="EM53">
            <v>66669332.387164541</v>
          </cell>
          <cell r="EN53">
            <v>0</v>
          </cell>
          <cell r="EO53">
            <v>0</v>
          </cell>
          <cell r="EP53">
            <v>0</v>
          </cell>
          <cell r="EQ53">
            <v>0</v>
          </cell>
          <cell r="ER53">
            <v>0</v>
          </cell>
          <cell r="ES53">
            <v>0</v>
          </cell>
          <cell r="ET53">
            <v>0</v>
          </cell>
          <cell r="EU53">
            <v>0</v>
          </cell>
          <cell r="EV53">
            <v>0</v>
          </cell>
          <cell r="EW53">
            <v>0</v>
          </cell>
          <cell r="EX53">
            <v>34762529.417606026</v>
          </cell>
          <cell r="EY53">
            <v>69880975.846771777</v>
          </cell>
          <cell r="EZ53">
            <v>0</v>
          </cell>
          <cell r="FA53">
            <v>0</v>
          </cell>
          <cell r="FB53">
            <v>0</v>
          </cell>
          <cell r="FC53">
            <v>0</v>
          </cell>
          <cell r="FD53">
            <v>0</v>
          </cell>
          <cell r="FE53">
            <v>0</v>
          </cell>
          <cell r="FF53">
            <v>0</v>
          </cell>
          <cell r="FG53">
            <v>0</v>
          </cell>
          <cell r="FH53">
            <v>0</v>
          </cell>
          <cell r="FI53">
            <v>0</v>
          </cell>
          <cell r="FJ53">
            <v>34271184.235758506</v>
          </cell>
          <cell r="FK53">
            <v>72223589.242000014</v>
          </cell>
          <cell r="FL53">
            <v>0</v>
          </cell>
          <cell r="FM53">
            <v>0</v>
          </cell>
          <cell r="FN53">
            <v>0</v>
          </cell>
          <cell r="FO53">
            <v>0</v>
          </cell>
          <cell r="FP53">
            <v>0</v>
          </cell>
          <cell r="FQ53">
            <v>0</v>
          </cell>
          <cell r="FR53">
            <v>0</v>
          </cell>
          <cell r="FS53">
            <v>0</v>
          </cell>
          <cell r="FT53">
            <v>0</v>
          </cell>
          <cell r="FU53">
            <v>0</v>
          </cell>
          <cell r="FV53">
            <v>34844987.106284656</v>
          </cell>
          <cell r="FW53">
            <v>74565579.971436292</v>
          </cell>
          <cell r="FX53">
            <v>0</v>
          </cell>
          <cell r="FY53">
            <v>0</v>
          </cell>
          <cell r="FZ53">
            <v>0</v>
          </cell>
          <cell r="GA53">
            <v>0</v>
          </cell>
          <cell r="GB53">
            <v>0</v>
          </cell>
          <cell r="GC53">
            <v>0</v>
          </cell>
          <cell r="GD53">
            <v>0</v>
          </cell>
          <cell r="GE53">
            <v>0</v>
          </cell>
          <cell r="GF53">
            <v>0</v>
          </cell>
          <cell r="GG53">
            <v>0</v>
          </cell>
          <cell r="GH53">
            <v>34353408.193289056</v>
          </cell>
          <cell r="GI53">
            <v>76798694.195021018</v>
          </cell>
          <cell r="GJ53">
            <v>0</v>
          </cell>
          <cell r="GK53">
            <v>0</v>
          </cell>
          <cell r="GL53">
            <v>0</v>
          </cell>
          <cell r="GM53">
            <v>0</v>
          </cell>
          <cell r="GN53">
            <v>0</v>
          </cell>
          <cell r="GO53">
            <v>0</v>
          </cell>
          <cell r="GP53">
            <v>0</v>
          </cell>
          <cell r="GQ53">
            <v>0</v>
          </cell>
          <cell r="GR53">
            <v>0</v>
          </cell>
          <cell r="GS53">
            <v>0</v>
          </cell>
          <cell r="GT53">
            <v>34316745.718562469</v>
          </cell>
          <cell r="GU53">
            <v>78499320.627757743</v>
          </cell>
          <cell r="GV53">
            <v>0</v>
          </cell>
          <cell r="GW53">
            <v>0</v>
          </cell>
          <cell r="GX53">
            <v>0</v>
          </cell>
          <cell r="GY53">
            <v>0</v>
          </cell>
          <cell r="GZ53">
            <v>0</v>
          </cell>
          <cell r="HA53">
            <v>0</v>
          </cell>
          <cell r="HB53">
            <v>0</v>
          </cell>
          <cell r="HC53">
            <v>0</v>
          </cell>
          <cell r="HD53">
            <v>0</v>
          </cell>
          <cell r="HE53">
            <v>0</v>
          </cell>
          <cell r="HF53">
            <v>33343464.94034379</v>
          </cell>
          <cell r="HG53">
            <v>80306120.254811659</v>
          </cell>
          <cell r="HH53">
            <v>0</v>
          </cell>
          <cell r="HI53">
            <v>0</v>
          </cell>
          <cell r="HJ53">
            <v>0</v>
          </cell>
          <cell r="HK53">
            <v>0</v>
          </cell>
          <cell r="HL53">
            <v>0</v>
          </cell>
          <cell r="HM53">
            <v>0</v>
          </cell>
          <cell r="HN53">
            <v>0</v>
          </cell>
          <cell r="HO53">
            <v>0</v>
          </cell>
          <cell r="HP53">
            <v>0</v>
          </cell>
          <cell r="HQ53">
            <v>0</v>
          </cell>
          <cell r="HR53">
            <v>33492806.457495645</v>
          </cell>
          <cell r="HS53">
            <v>82289286.045628622</v>
          </cell>
          <cell r="HT53">
            <v>0</v>
          </cell>
          <cell r="HU53">
            <v>0</v>
          </cell>
          <cell r="HV53">
            <v>0</v>
          </cell>
          <cell r="HW53">
            <v>0</v>
          </cell>
          <cell r="HX53">
            <v>0</v>
          </cell>
          <cell r="HY53">
            <v>0</v>
          </cell>
          <cell r="HZ53">
            <v>0</v>
          </cell>
          <cell r="IA53">
            <v>0</v>
          </cell>
          <cell r="IB53">
            <v>0</v>
          </cell>
          <cell r="IC53">
            <v>0</v>
          </cell>
          <cell r="ID53">
            <v>32510061.942924507</v>
          </cell>
          <cell r="IE53">
            <v>84321426.267552301</v>
          </cell>
          <cell r="IF53">
            <v>0</v>
          </cell>
          <cell r="IG53">
            <v>0</v>
          </cell>
          <cell r="IH53">
            <v>0</v>
          </cell>
          <cell r="II53">
            <v>0</v>
          </cell>
          <cell r="IJ53">
            <v>0</v>
          </cell>
          <cell r="IK53">
            <v>0</v>
          </cell>
          <cell r="IL53">
            <v>0</v>
          </cell>
          <cell r="IM53">
            <v>0</v>
          </cell>
          <cell r="IN53">
            <v>0</v>
          </cell>
          <cell r="IO53">
            <v>0</v>
          </cell>
          <cell r="IP53">
            <v>32562649.086424876</v>
          </cell>
          <cell r="IQ53">
            <v>86403750.347910121</v>
          </cell>
          <cell r="IR53">
            <v>0</v>
          </cell>
          <cell r="IS53">
            <v>0</v>
          </cell>
          <cell r="IT53">
            <v>0</v>
          </cell>
          <cell r="IU53">
            <v>0</v>
          </cell>
          <cell r="IV53">
            <v>0</v>
          </cell>
          <cell r="IW53">
            <v>0</v>
          </cell>
          <cell r="IX53">
            <v>0</v>
          </cell>
          <cell r="IY53">
            <v>0</v>
          </cell>
          <cell r="IZ53">
            <v>0</v>
          </cell>
          <cell r="JA53">
            <v>0</v>
          </cell>
          <cell r="JB53">
            <v>31509959.98341243</v>
          </cell>
          <cell r="JC53">
            <v>88537497.58092998</v>
          </cell>
          <cell r="JD53">
            <v>0</v>
          </cell>
          <cell r="JE53">
            <v>0</v>
          </cell>
          <cell r="JF53">
            <v>0</v>
          </cell>
          <cell r="JG53">
            <v>0</v>
          </cell>
          <cell r="JH53">
            <v>0</v>
          </cell>
          <cell r="JI53">
            <v>0</v>
          </cell>
          <cell r="JJ53">
            <v>0</v>
          </cell>
          <cell r="JK53">
            <v>0</v>
          </cell>
          <cell r="JL53">
            <v>0</v>
          </cell>
          <cell r="JM53">
            <v>0</v>
          </cell>
          <cell r="JN53">
            <v>31455743.962103274</v>
          </cell>
          <cell r="JO53">
            <v>90723937.865305677</v>
          </cell>
          <cell r="JP53">
            <v>0</v>
          </cell>
          <cell r="JQ53">
            <v>0</v>
          </cell>
          <cell r="JR53">
            <v>0</v>
          </cell>
          <cell r="JS53">
            <v>0</v>
          </cell>
          <cell r="JT53">
            <v>0</v>
          </cell>
          <cell r="JU53">
            <v>0</v>
          </cell>
          <cell r="JV53">
            <v>0</v>
          </cell>
          <cell r="JW53">
            <v>0</v>
          </cell>
          <cell r="JX53">
            <v>0</v>
          </cell>
          <cell r="JY53">
            <v>0</v>
          </cell>
          <cell r="JZ53">
            <v>30496133.848081276</v>
          </cell>
          <cell r="KA53">
            <v>92964372.459976524</v>
          </cell>
          <cell r="KB53">
            <v>0</v>
          </cell>
          <cell r="KC53">
            <v>0</v>
          </cell>
          <cell r="KD53">
            <v>0</v>
          </cell>
          <cell r="KE53">
            <v>0</v>
          </cell>
          <cell r="KF53">
            <v>0</v>
          </cell>
          <cell r="KG53">
            <v>0</v>
          </cell>
          <cell r="KH53">
            <v>0</v>
          </cell>
          <cell r="KI53">
            <v>0</v>
          </cell>
          <cell r="KJ53">
            <v>0</v>
          </cell>
          <cell r="KK53">
            <v>0</v>
          </cell>
          <cell r="KL53">
            <v>30156741.702633455</v>
          </cell>
          <cell r="KM53">
            <v>95260134.758571014</v>
          </cell>
          <cell r="KN53">
            <v>0</v>
          </cell>
          <cell r="KO53">
            <v>0</v>
          </cell>
          <cell r="KP53">
            <v>0</v>
          </cell>
          <cell r="KQ53">
            <v>0</v>
          </cell>
          <cell r="KR53">
            <v>0</v>
          </cell>
          <cell r="KS53">
            <v>0</v>
          </cell>
          <cell r="KT53">
            <v>0</v>
          </cell>
          <cell r="KU53">
            <v>0</v>
          </cell>
          <cell r="KV53">
            <v>0</v>
          </cell>
          <cell r="KW53">
            <v>0</v>
          </cell>
          <cell r="KX53">
            <v>28950271.731780611</v>
          </cell>
          <cell r="KY53">
            <v>97612591.082975402</v>
          </cell>
          <cell r="KZ53">
            <v>0</v>
          </cell>
          <cell r="LA53">
            <v>0</v>
          </cell>
          <cell r="LB53">
            <v>0</v>
          </cell>
          <cell r="LC53">
            <v>0</v>
          </cell>
          <cell r="LD53">
            <v>0</v>
          </cell>
          <cell r="LE53">
            <v>0</v>
          </cell>
          <cell r="LF53">
            <v>0</v>
          </cell>
          <cell r="LG53">
            <v>0</v>
          </cell>
          <cell r="LH53">
            <v>0</v>
          </cell>
          <cell r="LI53">
            <v>0</v>
          </cell>
          <cell r="LJ53">
            <v>28649199.857311402</v>
          </cell>
          <cell r="LK53">
            <v>100023141.49649963</v>
          </cell>
          <cell r="LL53">
            <v>0</v>
          </cell>
          <cell r="LM53">
            <v>0</v>
          </cell>
          <cell r="LN53">
            <v>0</v>
          </cell>
          <cell r="LO53">
            <v>0</v>
          </cell>
          <cell r="LP53">
            <v>0</v>
          </cell>
          <cell r="LQ53">
            <v>0</v>
          </cell>
          <cell r="LR53">
            <v>0</v>
          </cell>
          <cell r="LS53">
            <v>0</v>
          </cell>
          <cell r="LT53">
            <v>0</v>
          </cell>
          <cell r="LU53">
            <v>0</v>
          </cell>
          <cell r="LV53">
            <v>27358319.264655568</v>
          </cell>
          <cell r="LW53">
            <v>102493220.63712424</v>
          </cell>
          <cell r="LX53">
            <v>0</v>
          </cell>
          <cell r="LY53">
            <v>0</v>
          </cell>
          <cell r="LZ53">
            <v>0</v>
          </cell>
          <cell r="MA53">
            <v>0</v>
          </cell>
          <cell r="MB53">
            <v>0</v>
          </cell>
          <cell r="MC53">
            <v>0</v>
          </cell>
          <cell r="MD53">
            <v>0</v>
          </cell>
          <cell r="ME53">
            <v>0</v>
          </cell>
          <cell r="MF53">
            <v>0</v>
          </cell>
          <cell r="MG53">
            <v>0</v>
          </cell>
          <cell r="MH53">
            <v>26915511.973200541</v>
          </cell>
          <cell r="MI53">
            <v>105024298.57132466</v>
          </cell>
          <cell r="MJ53">
            <v>0</v>
          </cell>
          <cell r="MK53">
            <v>0</v>
          </cell>
          <cell r="ML53">
            <v>0</v>
          </cell>
          <cell r="MM53">
            <v>0</v>
          </cell>
          <cell r="MN53">
            <v>0</v>
          </cell>
          <cell r="MO53">
            <v>0</v>
          </cell>
          <cell r="MP53">
            <v>0</v>
          </cell>
          <cell r="MQ53">
            <v>0</v>
          </cell>
          <cell r="MR53">
            <v>0</v>
          </cell>
          <cell r="MS53">
            <v>0</v>
          </cell>
          <cell r="MT53">
            <v>25534795.871488556</v>
          </cell>
          <cell r="MU53">
            <v>107617881.66898052</v>
          </cell>
          <cell r="MV53">
            <v>0</v>
          </cell>
          <cell r="MW53">
            <v>0</v>
          </cell>
          <cell r="MX53">
            <v>0</v>
          </cell>
          <cell r="MY53">
            <v>0</v>
          </cell>
          <cell r="MZ53">
            <v>0</v>
          </cell>
          <cell r="NA53">
            <v>0</v>
          </cell>
          <cell r="NB53">
            <v>0</v>
          </cell>
          <cell r="NC53">
            <v>0</v>
          </cell>
          <cell r="ND53">
            <v>0</v>
          </cell>
          <cell r="NE53">
            <v>0</v>
          </cell>
          <cell r="NF53">
            <v>24936832.301035319</v>
          </cell>
          <cell r="NG53">
            <v>110275513.49989098</v>
          </cell>
          <cell r="NH53">
            <v>0</v>
          </cell>
          <cell r="NI53">
            <v>0</v>
          </cell>
          <cell r="NJ53">
            <v>0</v>
          </cell>
          <cell r="NK53">
            <v>0</v>
          </cell>
          <cell r="NL53">
            <v>0</v>
          </cell>
          <cell r="NM53">
            <v>0</v>
          </cell>
          <cell r="NN53">
            <v>0</v>
          </cell>
          <cell r="NO53">
            <v>0</v>
          </cell>
          <cell r="NP53">
            <v>0</v>
          </cell>
          <cell r="NQ53">
            <v>0</v>
          </cell>
          <cell r="NR53">
            <v>23590140.497422442</v>
          </cell>
          <cell r="NS53">
            <v>112998775.75242963</v>
          </cell>
          <cell r="NT53">
            <v>0</v>
          </cell>
          <cell r="NU53">
            <v>0</v>
          </cell>
          <cell r="NV53">
            <v>0</v>
          </cell>
          <cell r="NW53">
            <v>0</v>
          </cell>
          <cell r="NX53">
            <v>0</v>
          </cell>
          <cell r="NY53">
            <v>0</v>
          </cell>
          <cell r="NZ53">
            <v>0</v>
          </cell>
          <cell r="OA53">
            <v>0</v>
          </cell>
          <cell r="OB53">
            <v>0</v>
          </cell>
          <cell r="OC53">
            <v>0</v>
          </cell>
          <cell r="OD53">
            <v>22692995.881720565</v>
          </cell>
          <cell r="OE53">
            <v>115789289.1748856</v>
          </cell>
          <cell r="OF53">
            <v>0</v>
          </cell>
          <cell r="OG53">
            <v>0</v>
          </cell>
          <cell r="OH53">
            <v>0</v>
          </cell>
          <cell r="OI53">
            <v>0</v>
          </cell>
          <cell r="OJ53">
            <v>0</v>
          </cell>
          <cell r="OK53">
            <v>0</v>
          </cell>
          <cell r="OL53">
            <v>0</v>
          </cell>
          <cell r="OM53">
            <v>0</v>
          </cell>
          <cell r="ON53">
            <v>0</v>
          </cell>
          <cell r="OO53">
            <v>0</v>
          </cell>
          <cell r="OP53">
            <v>21114988.667454582</v>
          </cell>
          <cell r="OQ53">
            <v>118648714.54005119</v>
          </cell>
          <cell r="OR53">
            <v>0</v>
          </cell>
          <cell r="OS53">
            <v>0</v>
          </cell>
          <cell r="OT53">
            <v>0</v>
          </cell>
          <cell r="OU53">
            <v>0</v>
          </cell>
          <cell r="OV53">
            <v>0</v>
          </cell>
          <cell r="OW53">
            <v>0</v>
          </cell>
          <cell r="OX53">
            <v>0</v>
          </cell>
          <cell r="OY53">
            <v>0</v>
          </cell>
          <cell r="OZ53">
            <v>0</v>
          </cell>
          <cell r="PA53">
            <v>0</v>
          </cell>
          <cell r="PB53">
            <v>20162433.739721756</v>
          </cell>
          <cell r="PC53">
            <v>121578753.63362999</v>
          </cell>
          <cell r="PD53">
            <v>0</v>
          </cell>
          <cell r="PE53">
            <v>0</v>
          </cell>
          <cell r="PF53">
            <v>0</v>
          </cell>
          <cell r="PG53">
            <v>0</v>
          </cell>
          <cell r="PH53">
            <v>0</v>
          </cell>
          <cell r="PI53">
            <v>0</v>
          </cell>
          <cell r="PJ53">
            <v>0</v>
          </cell>
          <cell r="PK53">
            <v>0</v>
          </cell>
          <cell r="PL53">
            <v>0</v>
          </cell>
          <cell r="PM53">
            <v>0</v>
          </cell>
          <cell r="PN53">
            <v>18476248.115874998</v>
          </cell>
          <cell r="PO53">
            <v>124581150.26705389</v>
          </cell>
          <cell r="PP53">
            <v>0</v>
          </cell>
          <cell r="PQ53">
            <v>0</v>
          </cell>
          <cell r="PR53">
            <v>0</v>
          </cell>
          <cell r="PS53">
            <v>0</v>
          </cell>
          <cell r="PT53">
            <v>0</v>
          </cell>
          <cell r="PU53">
            <v>0</v>
          </cell>
          <cell r="PV53">
            <v>0</v>
          </cell>
          <cell r="PW53">
            <v>0</v>
          </cell>
          <cell r="PX53">
            <v>0</v>
          </cell>
          <cell r="PY53">
            <v>0</v>
          </cell>
          <cell r="PZ53">
            <v>17322082.893818758</v>
          </cell>
          <cell r="QA53">
            <v>127657691.31531161</v>
          </cell>
          <cell r="QB53">
            <v>0</v>
          </cell>
          <cell r="QC53">
            <v>0</v>
          </cell>
          <cell r="QD53">
            <v>0</v>
          </cell>
          <cell r="QE53">
            <v>0</v>
          </cell>
          <cell r="QF53">
            <v>0</v>
          </cell>
          <cell r="QG53">
            <v>0</v>
          </cell>
          <cell r="QH53">
            <v>0</v>
          </cell>
          <cell r="QI53">
            <v>0</v>
          </cell>
          <cell r="QJ53">
            <v>0</v>
          </cell>
          <cell r="QK53">
            <v>0</v>
          </cell>
          <cell r="QL53">
            <v>15520846.037468808</v>
          </cell>
          <cell r="QM53">
            <v>130810207.78040668</v>
          </cell>
          <cell r="QN53">
            <v>0</v>
          </cell>
          <cell r="QO53">
            <v>0</v>
          </cell>
          <cell r="QP53">
            <v>0</v>
          </cell>
          <cell r="QQ53">
            <v>0</v>
          </cell>
          <cell r="QR53">
            <v>0</v>
          </cell>
          <cell r="QS53">
            <v>0</v>
          </cell>
          <cell r="QT53">
            <v>0</v>
          </cell>
          <cell r="QU53">
            <v>0</v>
          </cell>
          <cell r="QV53">
            <v>0</v>
          </cell>
          <cell r="QW53">
            <v>0</v>
          </cell>
          <cell r="QX53">
            <v>14147290.878976146</v>
          </cell>
          <cell r="QY53">
            <v>134040575.88107727</v>
          </cell>
          <cell r="QZ53">
            <v>0</v>
          </cell>
          <cell r="RA53">
            <v>0</v>
          </cell>
          <cell r="RB53">
            <v>0</v>
          </cell>
          <cell r="RC53">
            <v>0</v>
          </cell>
          <cell r="RD53">
            <v>0</v>
          </cell>
          <cell r="RE53">
            <v>0</v>
          </cell>
          <cell r="RF53">
            <v>0</v>
          </cell>
          <cell r="RG53">
            <v>0</v>
          </cell>
          <cell r="RH53">
            <v>0</v>
          </cell>
          <cell r="RI53">
            <v>0</v>
          </cell>
          <cell r="RJ53">
            <v>12291247.457622537</v>
          </cell>
          <cell r="RK53">
            <v>137350718.16942713</v>
          </cell>
          <cell r="RL53">
            <v>0</v>
          </cell>
          <cell r="RM53">
            <v>0</v>
          </cell>
          <cell r="RN53">
            <v>0</v>
          </cell>
          <cell r="RO53">
            <v>0</v>
          </cell>
          <cell r="RP53">
            <v>0</v>
          </cell>
          <cell r="RQ53">
            <v>0</v>
          </cell>
          <cell r="RR53">
            <v>0</v>
          </cell>
          <cell r="RS53">
            <v>0</v>
          </cell>
          <cell r="RT53">
            <v>0</v>
          </cell>
          <cell r="RU53">
            <v>0</v>
          </cell>
          <cell r="RV53">
            <v>10611714.455414716</v>
          </cell>
          <cell r="RW53">
            <v>140742604.67513126</v>
          </cell>
          <cell r="RX53">
            <v>0</v>
          </cell>
          <cell r="RY53">
            <v>0</v>
          </cell>
          <cell r="RZ53">
            <v>0</v>
          </cell>
          <cell r="SA53">
            <v>0</v>
          </cell>
          <cell r="SB53">
            <v>0</v>
          </cell>
          <cell r="SC53">
            <v>0</v>
          </cell>
          <cell r="SD53">
            <v>0</v>
          </cell>
          <cell r="SE53">
            <v>0</v>
          </cell>
          <cell r="SF53">
            <v>0</v>
          </cell>
          <cell r="SG53">
            <v>0</v>
          </cell>
          <cell r="SH53">
            <v>8558064.8186484724</v>
          </cell>
          <cell r="SI53">
            <v>144218254.07789856</v>
          </cell>
          <cell r="SJ53">
            <v>0</v>
          </cell>
          <cell r="SK53">
            <v>0</v>
          </cell>
          <cell r="SL53">
            <v>0</v>
          </cell>
          <cell r="SM53">
            <v>0</v>
          </cell>
          <cell r="SN53">
            <v>0</v>
          </cell>
          <cell r="SO53">
            <v>0</v>
          </cell>
          <cell r="SP53">
            <v>0</v>
          </cell>
          <cell r="SQ53">
            <v>0</v>
          </cell>
          <cell r="SR53">
            <v>0</v>
          </cell>
          <cell r="SS53">
            <v>0</v>
          </cell>
          <cell r="ST53">
            <v>6687212.162299701</v>
          </cell>
          <cell r="SU53">
            <v>147779734.90888792</v>
          </cell>
          <cell r="SV53">
            <v>0</v>
          </cell>
          <cell r="SW53">
            <v>0</v>
          </cell>
          <cell r="SX53">
            <v>0</v>
          </cell>
          <cell r="SY53">
            <v>0</v>
          </cell>
          <cell r="SZ53">
            <v>0</v>
          </cell>
          <cell r="TA53">
            <v>0</v>
          </cell>
          <cell r="TB53">
            <v>0</v>
          </cell>
          <cell r="TC53">
            <v>0</v>
          </cell>
          <cell r="TD53">
            <v>0</v>
          </cell>
          <cell r="TE53">
            <v>0</v>
          </cell>
          <cell r="TF53">
            <v>4495292.3923089234</v>
          </cell>
          <cell r="TG53">
            <v>151429166.78179359</v>
          </cell>
          <cell r="TH53">
            <v>0</v>
          </cell>
          <cell r="TI53">
            <v>0</v>
          </cell>
          <cell r="TJ53">
            <v>0</v>
          </cell>
          <cell r="TK53">
            <v>0</v>
          </cell>
          <cell r="TL53">
            <v>0</v>
          </cell>
          <cell r="TM53">
            <v>0</v>
          </cell>
          <cell r="TN53">
            <v>0</v>
          </cell>
          <cell r="TO53">
            <v>0</v>
          </cell>
          <cell r="TP53">
            <v>0</v>
          </cell>
          <cell r="TQ53">
            <v>0</v>
          </cell>
          <cell r="TR53">
            <v>2343730.3537346371</v>
          </cell>
          <cell r="TS53">
            <v>155168721.6543324</v>
          </cell>
          <cell r="TT53">
            <v>0</v>
          </cell>
          <cell r="TU53">
            <v>0</v>
          </cell>
          <cell r="TV53">
            <v>0</v>
          </cell>
          <cell r="TW53">
            <v>0</v>
          </cell>
          <cell r="TX53">
            <v>0</v>
          </cell>
          <cell r="TY53">
            <v>0</v>
          </cell>
          <cell r="TZ53">
            <v>0</v>
          </cell>
          <cell r="UA53">
            <v>0</v>
          </cell>
          <cell r="UB53">
            <v>0</v>
          </cell>
          <cell r="UC53">
            <v>0</v>
          </cell>
          <cell r="UD53">
            <v>0</v>
          </cell>
          <cell r="UE53">
            <v>0</v>
          </cell>
          <cell r="UF53">
            <v>0</v>
          </cell>
          <cell r="UG53">
            <v>0</v>
          </cell>
          <cell r="UH53">
            <v>0</v>
          </cell>
          <cell r="UI53">
            <v>0</v>
          </cell>
          <cell r="UJ53">
            <v>0</v>
          </cell>
          <cell r="UK53">
            <v>0</v>
          </cell>
          <cell r="UL53">
            <v>0</v>
          </cell>
          <cell r="UM53">
            <v>0</v>
          </cell>
          <cell r="UN53">
            <v>0</v>
          </cell>
          <cell r="UO53">
            <v>0</v>
          </cell>
          <cell r="UP53">
            <v>0</v>
          </cell>
          <cell r="UQ53">
            <v>0</v>
          </cell>
          <cell r="UR53">
            <v>0</v>
          </cell>
          <cell r="US53">
            <v>0</v>
          </cell>
          <cell r="UT53">
            <v>0</v>
          </cell>
          <cell r="UU53">
            <v>0</v>
          </cell>
          <cell r="UV53">
            <v>0</v>
          </cell>
          <cell r="UW53">
            <v>0</v>
          </cell>
          <cell r="UX53">
            <v>0</v>
          </cell>
          <cell r="UY53">
            <v>0</v>
          </cell>
          <cell r="UZ53">
            <v>0</v>
          </cell>
          <cell r="VA53">
            <v>0</v>
          </cell>
          <cell r="VB53">
            <v>0</v>
          </cell>
          <cell r="VC53">
            <v>0</v>
          </cell>
          <cell r="VD53">
            <v>0</v>
          </cell>
          <cell r="VE53">
            <v>0</v>
          </cell>
          <cell r="VF53">
            <v>0</v>
          </cell>
          <cell r="VG53">
            <v>0</v>
          </cell>
          <cell r="VH53">
            <v>0</v>
          </cell>
          <cell r="VI53">
            <v>0</v>
          </cell>
          <cell r="VJ53">
            <v>0</v>
          </cell>
          <cell r="VK53">
            <v>0</v>
          </cell>
          <cell r="VL53">
            <v>0</v>
          </cell>
          <cell r="VM53">
            <v>0</v>
          </cell>
          <cell r="VN53">
            <v>0</v>
          </cell>
          <cell r="VO53">
            <v>0</v>
          </cell>
          <cell r="VP53">
            <v>0</v>
          </cell>
          <cell r="VQ53">
            <v>0</v>
          </cell>
          <cell r="VR53">
            <v>0</v>
          </cell>
          <cell r="VS53">
            <v>0</v>
          </cell>
          <cell r="VT53">
            <v>0</v>
          </cell>
          <cell r="VU53">
            <v>0</v>
          </cell>
          <cell r="VV53">
            <v>0</v>
          </cell>
          <cell r="VW53">
            <v>0</v>
          </cell>
          <cell r="VX53">
            <v>0</v>
          </cell>
          <cell r="VY53">
            <v>0</v>
          </cell>
          <cell r="VZ53">
            <v>0</v>
          </cell>
          <cell r="WA53">
            <v>0</v>
          </cell>
          <cell r="WB53">
            <v>0</v>
          </cell>
          <cell r="WC53">
            <v>0</v>
          </cell>
          <cell r="WD53">
            <v>0</v>
          </cell>
          <cell r="WE53">
            <v>0</v>
          </cell>
          <cell r="WF53">
            <v>0</v>
          </cell>
          <cell r="WG53">
            <v>0</v>
          </cell>
          <cell r="WH53">
            <v>0</v>
          </cell>
          <cell r="WI53">
            <v>0</v>
          </cell>
          <cell r="WJ53">
            <v>0</v>
          </cell>
          <cell r="WK53">
            <v>0</v>
          </cell>
          <cell r="WL53">
            <v>0</v>
          </cell>
          <cell r="WM53">
            <v>0</v>
          </cell>
          <cell r="WN53">
            <v>0</v>
          </cell>
          <cell r="WO53">
            <v>0</v>
          </cell>
          <cell r="WP53">
            <v>0</v>
          </cell>
          <cell r="WQ53">
            <v>0</v>
          </cell>
          <cell r="WR53">
            <v>0</v>
          </cell>
          <cell r="WS53">
            <v>0</v>
          </cell>
          <cell r="WT53">
            <v>0</v>
          </cell>
          <cell r="WU53">
            <v>0</v>
          </cell>
          <cell r="WV53">
            <v>0</v>
          </cell>
          <cell r="WW53">
            <v>0</v>
          </cell>
          <cell r="WX53">
            <v>0</v>
          </cell>
          <cell r="WY53">
            <v>0</v>
          </cell>
          <cell r="WZ53">
            <v>0</v>
          </cell>
          <cell r="XA53">
            <v>0</v>
          </cell>
          <cell r="XB53">
            <v>0</v>
          </cell>
          <cell r="XC53">
            <v>0</v>
          </cell>
          <cell r="XD53">
            <v>0</v>
          </cell>
          <cell r="XE53">
            <v>0</v>
          </cell>
          <cell r="XF53">
            <v>0</v>
          </cell>
          <cell r="XG53">
            <v>0</v>
          </cell>
          <cell r="XH53">
            <v>0</v>
          </cell>
          <cell r="XI53">
            <v>0</v>
          </cell>
          <cell r="XJ53">
            <v>0</v>
          </cell>
          <cell r="XK53">
            <v>0</v>
          </cell>
          <cell r="XL53">
            <v>0</v>
          </cell>
          <cell r="XM53">
            <v>0</v>
          </cell>
          <cell r="XN53">
            <v>0</v>
          </cell>
          <cell r="XO53">
            <v>0</v>
          </cell>
          <cell r="XP53">
            <v>0</v>
          </cell>
          <cell r="XQ53">
            <v>0</v>
          </cell>
        </row>
        <row r="54">
          <cell r="C54">
            <v>69.33116165533329</v>
          </cell>
          <cell r="G54" t="str">
            <v>Coparticipación Federal de Impuestos</v>
          </cell>
          <cell r="BN54">
            <v>0</v>
          </cell>
          <cell r="BO54">
            <v>0</v>
          </cell>
          <cell r="BP54">
            <v>0</v>
          </cell>
          <cell r="BQ54">
            <v>0</v>
          </cell>
          <cell r="BR54">
            <v>0</v>
          </cell>
          <cell r="BS54">
            <v>0</v>
          </cell>
          <cell r="BT54">
            <v>1107913.9797730104</v>
          </cell>
          <cell r="BU54">
            <v>21270195.627136663</v>
          </cell>
          <cell r="BV54">
            <v>0</v>
          </cell>
          <cell r="BW54">
            <v>0</v>
          </cell>
          <cell r="BX54">
            <v>0</v>
          </cell>
          <cell r="BY54">
            <v>0</v>
          </cell>
          <cell r="BZ54">
            <v>0</v>
          </cell>
          <cell r="CA54">
            <v>0</v>
          </cell>
          <cell r="CB54">
            <v>0</v>
          </cell>
          <cell r="CC54">
            <v>0</v>
          </cell>
          <cell r="CD54">
            <v>0</v>
          </cell>
          <cell r="CE54">
            <v>0</v>
          </cell>
          <cell r="CF54">
            <v>900670.32533330692</v>
          </cell>
          <cell r="CG54">
            <v>21671955.5</v>
          </cell>
          <cell r="CH54">
            <v>0</v>
          </cell>
          <cell r="CI54">
            <v>0</v>
          </cell>
          <cell r="CJ54">
            <v>0</v>
          </cell>
          <cell r="CK54">
            <v>0</v>
          </cell>
          <cell r="CL54">
            <v>0</v>
          </cell>
          <cell r="CM54">
            <v>0</v>
          </cell>
          <cell r="CN54">
            <v>0</v>
          </cell>
          <cell r="CO54">
            <v>0</v>
          </cell>
          <cell r="CP54">
            <v>0</v>
          </cell>
          <cell r="CQ54">
            <v>0</v>
          </cell>
          <cell r="CR54">
            <v>605272.22703750909</v>
          </cell>
          <cell r="CS54">
            <v>24055870.605</v>
          </cell>
          <cell r="CT54">
            <v>0</v>
          </cell>
          <cell r="CU54">
            <v>0</v>
          </cell>
          <cell r="CV54">
            <v>0</v>
          </cell>
          <cell r="CW54">
            <v>0</v>
          </cell>
          <cell r="CX54">
            <v>0</v>
          </cell>
          <cell r="CY54">
            <v>0</v>
          </cell>
          <cell r="CZ54">
            <v>0</v>
          </cell>
          <cell r="DA54">
            <v>0</v>
          </cell>
          <cell r="DB54">
            <v>0</v>
          </cell>
          <cell r="DC54">
            <v>0</v>
          </cell>
          <cell r="DD54">
            <v>229057.99024291761</v>
          </cell>
          <cell r="DE54">
            <v>18025472.599369716</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L54">
            <v>0</v>
          </cell>
          <cell r="GM54">
            <v>0</v>
          </cell>
          <cell r="GN54">
            <v>0</v>
          </cell>
          <cell r="GO54">
            <v>0</v>
          </cell>
          <cell r="GP54">
            <v>0</v>
          </cell>
          <cell r="GQ54">
            <v>0</v>
          </cell>
          <cell r="GR54">
            <v>0</v>
          </cell>
          <cell r="GS54">
            <v>0</v>
          </cell>
          <cell r="GT54">
            <v>0</v>
          </cell>
          <cell r="GU54">
            <v>0</v>
          </cell>
          <cell r="GV54">
            <v>0</v>
          </cell>
          <cell r="GW54">
            <v>0</v>
          </cell>
          <cell r="GX54">
            <v>0</v>
          </cell>
          <cell r="GY54">
            <v>0</v>
          </cell>
          <cell r="GZ54">
            <v>0</v>
          </cell>
          <cell r="HA54">
            <v>0</v>
          </cell>
          <cell r="HB54">
            <v>0</v>
          </cell>
          <cell r="HC54">
            <v>0</v>
          </cell>
          <cell r="HD54">
            <v>0</v>
          </cell>
          <cell r="HE54">
            <v>0</v>
          </cell>
          <cell r="HF54">
            <v>0</v>
          </cell>
          <cell r="HG54">
            <v>0</v>
          </cell>
          <cell r="HH54">
            <v>0</v>
          </cell>
          <cell r="HI54">
            <v>0</v>
          </cell>
          <cell r="HJ54">
            <v>0</v>
          </cell>
          <cell r="HK54">
            <v>0</v>
          </cell>
          <cell r="HL54">
            <v>0</v>
          </cell>
          <cell r="HM54">
            <v>0</v>
          </cell>
          <cell r="HN54">
            <v>0</v>
          </cell>
          <cell r="HO54">
            <v>0</v>
          </cell>
          <cell r="HP54">
            <v>0</v>
          </cell>
          <cell r="HQ54">
            <v>0</v>
          </cell>
          <cell r="HR54">
            <v>0</v>
          </cell>
          <cell r="HS54">
            <v>0</v>
          </cell>
          <cell r="HT54">
            <v>0</v>
          </cell>
          <cell r="HU54">
            <v>0</v>
          </cell>
          <cell r="HV54">
            <v>0</v>
          </cell>
          <cell r="HW54">
            <v>0</v>
          </cell>
          <cell r="HX54">
            <v>0</v>
          </cell>
          <cell r="HY54">
            <v>0</v>
          </cell>
          <cell r="HZ54">
            <v>0</v>
          </cell>
          <cell r="IA54">
            <v>0</v>
          </cell>
          <cell r="IB54">
            <v>0</v>
          </cell>
          <cell r="IC54">
            <v>0</v>
          </cell>
          <cell r="ID54">
            <v>0</v>
          </cell>
          <cell r="IE54">
            <v>0</v>
          </cell>
          <cell r="IF54">
            <v>0</v>
          </cell>
          <cell r="IG54">
            <v>0</v>
          </cell>
          <cell r="IH54">
            <v>0</v>
          </cell>
          <cell r="II54">
            <v>0</v>
          </cell>
          <cell r="IJ54">
            <v>0</v>
          </cell>
          <cell r="IK54">
            <v>0</v>
          </cell>
          <cell r="IL54">
            <v>0</v>
          </cell>
          <cell r="IM54">
            <v>0</v>
          </cell>
          <cell r="IN54">
            <v>0</v>
          </cell>
          <cell r="IO54">
            <v>0</v>
          </cell>
          <cell r="IP54">
            <v>0</v>
          </cell>
          <cell r="IQ54">
            <v>0</v>
          </cell>
          <cell r="IR54">
            <v>0</v>
          </cell>
          <cell r="IS54">
            <v>0</v>
          </cell>
          <cell r="IT54">
            <v>0</v>
          </cell>
          <cell r="IU54">
            <v>0</v>
          </cell>
          <cell r="IV54">
            <v>0</v>
          </cell>
          <cell r="IW54">
            <v>0</v>
          </cell>
          <cell r="IX54">
            <v>0</v>
          </cell>
          <cell r="IY54">
            <v>0</v>
          </cell>
          <cell r="IZ54">
            <v>0</v>
          </cell>
          <cell r="JA54">
            <v>0</v>
          </cell>
          <cell r="JB54">
            <v>0</v>
          </cell>
          <cell r="JC54">
            <v>0</v>
          </cell>
          <cell r="JD54">
            <v>0</v>
          </cell>
          <cell r="JE54">
            <v>0</v>
          </cell>
          <cell r="JF54">
            <v>0</v>
          </cell>
          <cell r="JG54">
            <v>0</v>
          </cell>
          <cell r="JH54">
            <v>0</v>
          </cell>
          <cell r="JI54">
            <v>0</v>
          </cell>
          <cell r="JJ54">
            <v>0</v>
          </cell>
          <cell r="JK54">
            <v>0</v>
          </cell>
          <cell r="JL54">
            <v>0</v>
          </cell>
          <cell r="JM54">
            <v>0</v>
          </cell>
          <cell r="JN54">
            <v>0</v>
          </cell>
          <cell r="JO54">
            <v>0</v>
          </cell>
          <cell r="JP54">
            <v>0</v>
          </cell>
          <cell r="JQ54">
            <v>0</v>
          </cell>
          <cell r="JR54">
            <v>0</v>
          </cell>
          <cell r="JS54">
            <v>0</v>
          </cell>
          <cell r="JT54">
            <v>0</v>
          </cell>
          <cell r="JU54">
            <v>0</v>
          </cell>
          <cell r="JV54">
            <v>0</v>
          </cell>
          <cell r="JW54">
            <v>0</v>
          </cell>
          <cell r="JX54">
            <v>0</v>
          </cell>
          <cell r="JY54">
            <v>0</v>
          </cell>
          <cell r="JZ54">
            <v>0</v>
          </cell>
          <cell r="KA54">
            <v>0</v>
          </cell>
          <cell r="KB54">
            <v>0</v>
          </cell>
          <cell r="KC54">
            <v>0</v>
          </cell>
          <cell r="KD54">
            <v>0</v>
          </cell>
          <cell r="KE54">
            <v>0</v>
          </cell>
          <cell r="KF54">
            <v>0</v>
          </cell>
          <cell r="KG54">
            <v>0</v>
          </cell>
          <cell r="KH54">
            <v>0</v>
          </cell>
          <cell r="KI54">
            <v>0</v>
          </cell>
          <cell r="KJ54">
            <v>0</v>
          </cell>
          <cell r="KK54">
            <v>0</v>
          </cell>
          <cell r="KL54">
            <v>0</v>
          </cell>
          <cell r="KM54">
            <v>0</v>
          </cell>
          <cell r="KN54">
            <v>0</v>
          </cell>
          <cell r="KO54">
            <v>0</v>
          </cell>
          <cell r="KP54">
            <v>0</v>
          </cell>
          <cell r="KQ54">
            <v>0</v>
          </cell>
          <cell r="KR54">
            <v>0</v>
          </cell>
          <cell r="KS54">
            <v>0</v>
          </cell>
          <cell r="KT54">
            <v>0</v>
          </cell>
          <cell r="KU54">
            <v>0</v>
          </cell>
          <cell r="KV54">
            <v>0</v>
          </cell>
          <cell r="KW54">
            <v>0</v>
          </cell>
          <cell r="KX54">
            <v>0</v>
          </cell>
          <cell r="KY54">
            <v>0</v>
          </cell>
          <cell r="KZ54">
            <v>0</v>
          </cell>
          <cell r="LA54">
            <v>0</v>
          </cell>
          <cell r="LB54">
            <v>0</v>
          </cell>
          <cell r="LC54">
            <v>0</v>
          </cell>
          <cell r="LD54">
            <v>0</v>
          </cell>
          <cell r="LE54">
            <v>0</v>
          </cell>
          <cell r="LF54">
            <v>0</v>
          </cell>
          <cell r="LG54">
            <v>0</v>
          </cell>
          <cell r="LH54">
            <v>0</v>
          </cell>
          <cell r="LI54">
            <v>0</v>
          </cell>
          <cell r="LJ54">
            <v>0</v>
          </cell>
          <cell r="LK54">
            <v>0</v>
          </cell>
          <cell r="LL54">
            <v>0</v>
          </cell>
          <cell r="LM54">
            <v>0</v>
          </cell>
          <cell r="LN54">
            <v>0</v>
          </cell>
          <cell r="LO54">
            <v>0</v>
          </cell>
          <cell r="LP54">
            <v>0</v>
          </cell>
          <cell r="LQ54">
            <v>0</v>
          </cell>
          <cell r="LR54">
            <v>0</v>
          </cell>
          <cell r="LS54">
            <v>0</v>
          </cell>
          <cell r="LT54">
            <v>0</v>
          </cell>
          <cell r="LU54">
            <v>0</v>
          </cell>
          <cell r="LV54">
            <v>0</v>
          </cell>
          <cell r="LW54">
            <v>0</v>
          </cell>
          <cell r="LX54">
            <v>0</v>
          </cell>
          <cell r="LY54">
            <v>0</v>
          </cell>
          <cell r="LZ54">
            <v>0</v>
          </cell>
          <cell r="MA54">
            <v>0</v>
          </cell>
          <cell r="MB54">
            <v>0</v>
          </cell>
          <cell r="MC54">
            <v>0</v>
          </cell>
          <cell r="MD54">
            <v>0</v>
          </cell>
          <cell r="ME54">
            <v>0</v>
          </cell>
          <cell r="MF54">
            <v>0</v>
          </cell>
          <cell r="MG54">
            <v>0</v>
          </cell>
          <cell r="MH54">
            <v>0</v>
          </cell>
          <cell r="MI54">
            <v>0</v>
          </cell>
          <cell r="MJ54">
            <v>0</v>
          </cell>
          <cell r="MK54">
            <v>0</v>
          </cell>
          <cell r="ML54">
            <v>0</v>
          </cell>
          <cell r="MM54">
            <v>0</v>
          </cell>
          <cell r="MN54">
            <v>0</v>
          </cell>
          <cell r="MO54">
            <v>0</v>
          </cell>
          <cell r="MP54">
            <v>0</v>
          </cell>
          <cell r="MQ54">
            <v>0</v>
          </cell>
          <cell r="MR54">
            <v>0</v>
          </cell>
          <cell r="MS54">
            <v>0</v>
          </cell>
          <cell r="MT54">
            <v>0</v>
          </cell>
          <cell r="MU54">
            <v>0</v>
          </cell>
          <cell r="MV54">
            <v>0</v>
          </cell>
          <cell r="MW54">
            <v>0</v>
          </cell>
          <cell r="MX54">
            <v>0</v>
          </cell>
          <cell r="MY54">
            <v>0</v>
          </cell>
          <cell r="MZ54">
            <v>0</v>
          </cell>
          <cell r="NA54">
            <v>0</v>
          </cell>
          <cell r="NB54">
            <v>0</v>
          </cell>
          <cell r="NC54">
            <v>0</v>
          </cell>
          <cell r="ND54">
            <v>0</v>
          </cell>
          <cell r="NE54">
            <v>0</v>
          </cell>
          <cell r="NF54">
            <v>0</v>
          </cell>
          <cell r="NG54">
            <v>0</v>
          </cell>
          <cell r="NH54">
            <v>0</v>
          </cell>
          <cell r="NI54">
            <v>0</v>
          </cell>
          <cell r="NJ54">
            <v>0</v>
          </cell>
          <cell r="NK54">
            <v>0</v>
          </cell>
          <cell r="NL54">
            <v>0</v>
          </cell>
          <cell r="NM54">
            <v>0</v>
          </cell>
          <cell r="NN54">
            <v>0</v>
          </cell>
          <cell r="NO54">
            <v>0</v>
          </cell>
          <cell r="NP54">
            <v>0</v>
          </cell>
          <cell r="NQ54">
            <v>0</v>
          </cell>
          <cell r="NR54">
            <v>0</v>
          </cell>
          <cell r="NS54">
            <v>0</v>
          </cell>
          <cell r="NT54">
            <v>0</v>
          </cell>
          <cell r="NU54">
            <v>0</v>
          </cell>
          <cell r="NV54">
            <v>0</v>
          </cell>
          <cell r="NW54">
            <v>0</v>
          </cell>
          <cell r="NX54">
            <v>0</v>
          </cell>
          <cell r="NY54">
            <v>0</v>
          </cell>
          <cell r="NZ54">
            <v>0</v>
          </cell>
          <cell r="OA54">
            <v>0</v>
          </cell>
          <cell r="OB54">
            <v>0</v>
          </cell>
          <cell r="OC54">
            <v>0</v>
          </cell>
          <cell r="OD54">
            <v>0</v>
          </cell>
          <cell r="OE54">
            <v>0</v>
          </cell>
          <cell r="OF54">
            <v>0</v>
          </cell>
          <cell r="OG54">
            <v>0</v>
          </cell>
          <cell r="OH54">
            <v>0</v>
          </cell>
          <cell r="OI54">
            <v>0</v>
          </cell>
          <cell r="OJ54">
            <v>0</v>
          </cell>
          <cell r="OK54">
            <v>0</v>
          </cell>
          <cell r="OL54">
            <v>0</v>
          </cell>
          <cell r="OM54">
            <v>0</v>
          </cell>
          <cell r="ON54">
            <v>0</v>
          </cell>
          <cell r="OO54">
            <v>0</v>
          </cell>
          <cell r="OP54">
            <v>0</v>
          </cell>
          <cell r="OQ54">
            <v>0</v>
          </cell>
          <cell r="OR54">
            <v>0</v>
          </cell>
          <cell r="OS54">
            <v>0</v>
          </cell>
          <cell r="OT54">
            <v>0</v>
          </cell>
          <cell r="OU54">
            <v>0</v>
          </cell>
          <cell r="OV54">
            <v>0</v>
          </cell>
          <cell r="OW54">
            <v>0</v>
          </cell>
          <cell r="OX54">
            <v>0</v>
          </cell>
          <cell r="OY54">
            <v>0</v>
          </cell>
          <cell r="OZ54">
            <v>0</v>
          </cell>
          <cell r="PA54">
            <v>0</v>
          </cell>
          <cell r="PB54">
            <v>0</v>
          </cell>
          <cell r="PC54">
            <v>0</v>
          </cell>
          <cell r="PD54">
            <v>0</v>
          </cell>
          <cell r="PE54">
            <v>0</v>
          </cell>
          <cell r="PF54">
            <v>0</v>
          </cell>
          <cell r="PG54">
            <v>0</v>
          </cell>
          <cell r="PH54">
            <v>0</v>
          </cell>
          <cell r="PI54">
            <v>0</v>
          </cell>
          <cell r="PJ54">
            <v>0</v>
          </cell>
          <cell r="PK54">
            <v>0</v>
          </cell>
          <cell r="PL54">
            <v>0</v>
          </cell>
          <cell r="PM54">
            <v>0</v>
          </cell>
          <cell r="PN54">
            <v>0</v>
          </cell>
          <cell r="PO54">
            <v>0</v>
          </cell>
          <cell r="PP54">
            <v>0</v>
          </cell>
          <cell r="PQ54">
            <v>0</v>
          </cell>
          <cell r="PR54">
            <v>0</v>
          </cell>
          <cell r="PS54">
            <v>0</v>
          </cell>
          <cell r="PT54">
            <v>0</v>
          </cell>
          <cell r="PU54">
            <v>0</v>
          </cell>
          <cell r="PV54">
            <v>0</v>
          </cell>
          <cell r="PW54">
            <v>0</v>
          </cell>
          <cell r="PX54">
            <v>0</v>
          </cell>
          <cell r="PY54">
            <v>0</v>
          </cell>
          <cell r="PZ54">
            <v>0</v>
          </cell>
          <cell r="QA54">
            <v>0</v>
          </cell>
          <cell r="QB54">
            <v>0</v>
          </cell>
          <cell r="QC54">
            <v>0</v>
          </cell>
          <cell r="QD54">
            <v>0</v>
          </cell>
          <cell r="QE54">
            <v>0</v>
          </cell>
          <cell r="QF54">
            <v>0</v>
          </cell>
          <cell r="QG54">
            <v>0</v>
          </cell>
          <cell r="QH54">
            <v>0</v>
          </cell>
          <cell r="QI54">
            <v>0</v>
          </cell>
          <cell r="QJ54">
            <v>0</v>
          </cell>
          <cell r="QK54">
            <v>0</v>
          </cell>
          <cell r="QL54">
            <v>0</v>
          </cell>
          <cell r="QM54">
            <v>0</v>
          </cell>
          <cell r="QN54">
            <v>0</v>
          </cell>
          <cell r="QO54">
            <v>0</v>
          </cell>
          <cell r="QP54">
            <v>0</v>
          </cell>
          <cell r="QQ54">
            <v>0</v>
          </cell>
          <cell r="QR54">
            <v>0</v>
          </cell>
          <cell r="QS54">
            <v>0</v>
          </cell>
          <cell r="QT54">
            <v>0</v>
          </cell>
          <cell r="QU54">
            <v>0</v>
          </cell>
          <cell r="QV54">
            <v>0</v>
          </cell>
          <cell r="QW54">
            <v>0</v>
          </cell>
          <cell r="QX54">
            <v>0</v>
          </cell>
          <cell r="QY54">
            <v>0</v>
          </cell>
          <cell r="QZ54">
            <v>0</v>
          </cell>
          <cell r="RA54">
            <v>0</v>
          </cell>
          <cell r="RB54">
            <v>0</v>
          </cell>
          <cell r="RC54">
            <v>0</v>
          </cell>
          <cell r="RD54">
            <v>0</v>
          </cell>
          <cell r="RE54">
            <v>0</v>
          </cell>
          <cell r="RF54">
            <v>0</v>
          </cell>
          <cell r="RG54">
            <v>0</v>
          </cell>
          <cell r="RH54">
            <v>0</v>
          </cell>
          <cell r="RI54">
            <v>0</v>
          </cell>
          <cell r="RJ54">
            <v>0</v>
          </cell>
          <cell r="RK54">
            <v>0</v>
          </cell>
          <cell r="RL54">
            <v>0</v>
          </cell>
          <cell r="RM54">
            <v>0</v>
          </cell>
          <cell r="RN54">
            <v>0</v>
          </cell>
          <cell r="RO54">
            <v>0</v>
          </cell>
          <cell r="RP54">
            <v>0</v>
          </cell>
          <cell r="RQ54">
            <v>0</v>
          </cell>
          <cell r="RR54">
            <v>0</v>
          </cell>
          <cell r="RS54">
            <v>0</v>
          </cell>
          <cell r="RT54">
            <v>0</v>
          </cell>
          <cell r="RU54">
            <v>0</v>
          </cell>
          <cell r="RV54">
            <v>0</v>
          </cell>
          <cell r="RW54">
            <v>0</v>
          </cell>
          <cell r="RX54">
            <v>0</v>
          </cell>
          <cell r="RY54">
            <v>0</v>
          </cell>
          <cell r="RZ54">
            <v>0</v>
          </cell>
          <cell r="SA54">
            <v>0</v>
          </cell>
          <cell r="SB54">
            <v>0</v>
          </cell>
          <cell r="SC54">
            <v>0</v>
          </cell>
          <cell r="SD54">
            <v>0</v>
          </cell>
          <cell r="SE54">
            <v>0</v>
          </cell>
          <cell r="SF54">
            <v>0</v>
          </cell>
          <cell r="SG54">
            <v>0</v>
          </cell>
          <cell r="SH54">
            <v>0</v>
          </cell>
          <cell r="SI54">
            <v>0</v>
          </cell>
          <cell r="SJ54">
            <v>0</v>
          </cell>
          <cell r="SK54">
            <v>0</v>
          </cell>
          <cell r="SL54">
            <v>0</v>
          </cell>
          <cell r="SM54">
            <v>0</v>
          </cell>
          <cell r="SN54">
            <v>0</v>
          </cell>
          <cell r="SO54">
            <v>0</v>
          </cell>
          <cell r="SP54">
            <v>0</v>
          </cell>
          <cell r="SQ54">
            <v>0</v>
          </cell>
          <cell r="SR54">
            <v>0</v>
          </cell>
          <cell r="SS54">
            <v>0</v>
          </cell>
          <cell r="ST54">
            <v>0</v>
          </cell>
          <cell r="SU54">
            <v>0</v>
          </cell>
          <cell r="SV54">
            <v>0</v>
          </cell>
          <cell r="SW54">
            <v>0</v>
          </cell>
          <cell r="SX54">
            <v>0</v>
          </cell>
          <cell r="SY54">
            <v>0</v>
          </cell>
          <cell r="SZ54">
            <v>0</v>
          </cell>
          <cell r="TA54">
            <v>0</v>
          </cell>
          <cell r="TB54">
            <v>0</v>
          </cell>
          <cell r="TC54">
            <v>0</v>
          </cell>
          <cell r="TD54">
            <v>0</v>
          </cell>
          <cell r="TE54">
            <v>0</v>
          </cell>
          <cell r="TF54">
            <v>0</v>
          </cell>
          <cell r="TG54">
            <v>0</v>
          </cell>
          <cell r="TH54">
            <v>0</v>
          </cell>
          <cell r="TI54">
            <v>0</v>
          </cell>
          <cell r="TJ54">
            <v>0</v>
          </cell>
          <cell r="TK54">
            <v>0</v>
          </cell>
          <cell r="TL54">
            <v>0</v>
          </cell>
          <cell r="TM54">
            <v>0</v>
          </cell>
          <cell r="TN54">
            <v>0</v>
          </cell>
          <cell r="TO54">
            <v>0</v>
          </cell>
          <cell r="TP54">
            <v>0</v>
          </cell>
          <cell r="TQ54">
            <v>0</v>
          </cell>
          <cell r="TR54">
            <v>0</v>
          </cell>
          <cell r="TS54">
            <v>0</v>
          </cell>
          <cell r="TT54">
            <v>0</v>
          </cell>
          <cell r="TU54">
            <v>0</v>
          </cell>
          <cell r="TV54">
            <v>0</v>
          </cell>
          <cell r="TW54">
            <v>0</v>
          </cell>
          <cell r="TX54">
            <v>0</v>
          </cell>
          <cell r="TY54">
            <v>0</v>
          </cell>
          <cell r="TZ54">
            <v>0</v>
          </cell>
          <cell r="UA54">
            <v>0</v>
          </cell>
          <cell r="UB54">
            <v>0</v>
          </cell>
          <cell r="UC54">
            <v>0</v>
          </cell>
          <cell r="UD54">
            <v>0</v>
          </cell>
          <cell r="UE54">
            <v>0</v>
          </cell>
          <cell r="UF54">
            <v>0</v>
          </cell>
          <cell r="UG54">
            <v>0</v>
          </cell>
          <cell r="UH54">
            <v>0</v>
          </cell>
          <cell r="UI54">
            <v>0</v>
          </cell>
          <cell r="UJ54">
            <v>0</v>
          </cell>
          <cell r="UK54">
            <v>0</v>
          </cell>
          <cell r="UL54">
            <v>0</v>
          </cell>
          <cell r="UM54">
            <v>0</v>
          </cell>
          <cell r="UN54">
            <v>0</v>
          </cell>
          <cell r="UO54">
            <v>0</v>
          </cell>
          <cell r="UP54">
            <v>0</v>
          </cell>
          <cell r="UQ54">
            <v>0</v>
          </cell>
          <cell r="UR54">
            <v>0</v>
          </cell>
          <cell r="US54">
            <v>0</v>
          </cell>
          <cell r="UT54">
            <v>0</v>
          </cell>
          <cell r="UU54">
            <v>0</v>
          </cell>
          <cell r="UV54">
            <v>0</v>
          </cell>
          <cell r="UW54">
            <v>0</v>
          </cell>
          <cell r="UX54">
            <v>0</v>
          </cell>
          <cell r="UY54">
            <v>0</v>
          </cell>
          <cell r="UZ54">
            <v>0</v>
          </cell>
          <cell r="VA54">
            <v>0</v>
          </cell>
          <cell r="VB54">
            <v>0</v>
          </cell>
          <cell r="VC54">
            <v>0</v>
          </cell>
          <cell r="VD54">
            <v>0</v>
          </cell>
          <cell r="VE54">
            <v>0</v>
          </cell>
          <cell r="VF54">
            <v>0</v>
          </cell>
          <cell r="VG54">
            <v>0</v>
          </cell>
          <cell r="VH54">
            <v>0</v>
          </cell>
          <cell r="VI54">
            <v>0</v>
          </cell>
          <cell r="VJ54">
            <v>0</v>
          </cell>
          <cell r="VK54">
            <v>0</v>
          </cell>
          <cell r="VL54">
            <v>0</v>
          </cell>
          <cell r="VM54">
            <v>0</v>
          </cell>
          <cell r="VN54">
            <v>0</v>
          </cell>
          <cell r="VO54">
            <v>0</v>
          </cell>
          <cell r="VP54">
            <v>0</v>
          </cell>
          <cell r="VQ54">
            <v>0</v>
          </cell>
          <cell r="VR54">
            <v>0</v>
          </cell>
          <cell r="VS54">
            <v>0</v>
          </cell>
          <cell r="VT54">
            <v>0</v>
          </cell>
          <cell r="VU54">
            <v>0</v>
          </cell>
          <cell r="VV54">
            <v>0</v>
          </cell>
          <cell r="VW54">
            <v>0</v>
          </cell>
          <cell r="VX54">
            <v>0</v>
          </cell>
          <cell r="VY54">
            <v>0</v>
          </cell>
          <cell r="VZ54">
            <v>0</v>
          </cell>
          <cell r="WA54">
            <v>0</v>
          </cell>
          <cell r="WB54">
            <v>0</v>
          </cell>
          <cell r="WC54">
            <v>0</v>
          </cell>
          <cell r="WD54">
            <v>0</v>
          </cell>
          <cell r="WE54">
            <v>0</v>
          </cell>
          <cell r="WF54">
            <v>0</v>
          </cell>
          <cell r="WG54">
            <v>0</v>
          </cell>
          <cell r="WH54">
            <v>0</v>
          </cell>
          <cell r="WI54">
            <v>0</v>
          </cell>
          <cell r="WJ54">
            <v>0</v>
          </cell>
          <cell r="WK54">
            <v>0</v>
          </cell>
          <cell r="WL54">
            <v>0</v>
          </cell>
          <cell r="WM54">
            <v>0</v>
          </cell>
          <cell r="WN54">
            <v>0</v>
          </cell>
          <cell r="WO54">
            <v>0</v>
          </cell>
          <cell r="WP54">
            <v>0</v>
          </cell>
          <cell r="WQ54">
            <v>0</v>
          </cell>
          <cell r="WR54">
            <v>0</v>
          </cell>
          <cell r="WS54">
            <v>0</v>
          </cell>
          <cell r="WT54">
            <v>0</v>
          </cell>
          <cell r="WU54">
            <v>0</v>
          </cell>
          <cell r="WV54">
            <v>0</v>
          </cell>
          <cell r="WW54">
            <v>0</v>
          </cell>
          <cell r="WX54">
            <v>0</v>
          </cell>
          <cell r="WY54">
            <v>0</v>
          </cell>
          <cell r="WZ54">
            <v>0</v>
          </cell>
          <cell r="XA54">
            <v>0</v>
          </cell>
          <cell r="XB54">
            <v>0</v>
          </cell>
          <cell r="XC54">
            <v>0</v>
          </cell>
          <cell r="XD54">
            <v>0</v>
          </cell>
          <cell r="XE54">
            <v>0</v>
          </cell>
          <cell r="XF54">
            <v>0</v>
          </cell>
          <cell r="XG54">
            <v>0</v>
          </cell>
          <cell r="XH54">
            <v>0</v>
          </cell>
          <cell r="XI54">
            <v>0</v>
          </cell>
          <cell r="XJ54">
            <v>0</v>
          </cell>
          <cell r="XK54">
            <v>0</v>
          </cell>
          <cell r="XL54">
            <v>0</v>
          </cell>
          <cell r="XM54">
            <v>0</v>
          </cell>
          <cell r="XN54">
            <v>0</v>
          </cell>
          <cell r="XO54">
            <v>0</v>
          </cell>
          <cell r="XP54">
            <v>0</v>
          </cell>
          <cell r="XQ54">
            <v>0</v>
          </cell>
        </row>
        <row r="55">
          <cell r="C55">
            <v>65.322351100713036</v>
          </cell>
          <cell r="G55" t="str">
            <v>Coparticipación Federal de Impuestos</v>
          </cell>
          <cell r="BN55">
            <v>0</v>
          </cell>
          <cell r="BO55">
            <v>0</v>
          </cell>
          <cell r="BP55">
            <v>0</v>
          </cell>
          <cell r="BQ55">
            <v>0</v>
          </cell>
          <cell r="BR55">
            <v>0</v>
          </cell>
          <cell r="BS55">
            <v>0</v>
          </cell>
          <cell r="BT55">
            <v>0</v>
          </cell>
          <cell r="BU55">
            <v>0</v>
          </cell>
          <cell r="BV55">
            <v>0</v>
          </cell>
          <cell r="BW55">
            <v>0</v>
          </cell>
          <cell r="BX55">
            <v>1243574.2623586035</v>
          </cell>
          <cell r="BY55">
            <v>9858414.7339999992</v>
          </cell>
          <cell r="BZ55">
            <v>0</v>
          </cell>
          <cell r="CA55">
            <v>0</v>
          </cell>
          <cell r="CB55">
            <v>0</v>
          </cell>
          <cell r="CC55">
            <v>0</v>
          </cell>
          <cell r="CD55">
            <v>0</v>
          </cell>
          <cell r="CE55">
            <v>0</v>
          </cell>
          <cell r="CF55">
            <v>0</v>
          </cell>
          <cell r="CG55">
            <v>0</v>
          </cell>
          <cell r="CH55">
            <v>0</v>
          </cell>
          <cell r="CI55">
            <v>0</v>
          </cell>
          <cell r="CJ55">
            <v>1200057.7567536887</v>
          </cell>
          <cell r="CK55">
            <v>10977710.73</v>
          </cell>
          <cell r="CL55">
            <v>0</v>
          </cell>
          <cell r="CM55">
            <v>0</v>
          </cell>
          <cell r="CN55">
            <v>0</v>
          </cell>
          <cell r="CO55">
            <v>0</v>
          </cell>
          <cell r="CP55">
            <v>0</v>
          </cell>
          <cell r="CQ55">
            <v>0</v>
          </cell>
          <cell r="CR55">
            <v>0</v>
          </cell>
          <cell r="CS55">
            <v>0</v>
          </cell>
          <cell r="CT55">
            <v>0</v>
          </cell>
          <cell r="CU55">
            <v>0</v>
          </cell>
          <cell r="CV55">
            <v>1118841.0341134653</v>
          </cell>
          <cell r="CW55">
            <v>12281722.098353261</v>
          </cell>
          <cell r="CX55">
            <v>0</v>
          </cell>
          <cell r="CY55">
            <v>0</v>
          </cell>
          <cell r="CZ55">
            <v>0</v>
          </cell>
          <cell r="DA55">
            <v>0</v>
          </cell>
          <cell r="DB55">
            <v>0</v>
          </cell>
          <cell r="DC55">
            <v>0</v>
          </cell>
          <cell r="DD55">
            <v>0</v>
          </cell>
          <cell r="DE55">
            <v>0</v>
          </cell>
          <cell r="DF55">
            <v>0</v>
          </cell>
          <cell r="DG55">
            <v>0</v>
          </cell>
          <cell r="DH55">
            <v>972595.82900299004</v>
          </cell>
          <cell r="DI55">
            <v>13345452.26</v>
          </cell>
          <cell r="DJ55">
            <v>0</v>
          </cell>
          <cell r="DK55">
            <v>0</v>
          </cell>
          <cell r="DL55">
            <v>0</v>
          </cell>
          <cell r="DM55">
            <v>0</v>
          </cell>
          <cell r="DN55">
            <v>0</v>
          </cell>
          <cell r="DO55">
            <v>0</v>
          </cell>
          <cell r="DP55">
            <v>0</v>
          </cell>
          <cell r="DQ55">
            <v>0</v>
          </cell>
          <cell r="DR55">
            <v>0</v>
          </cell>
          <cell r="DS55">
            <v>0</v>
          </cell>
          <cell r="DT55">
            <v>785248.9396442303</v>
          </cell>
          <cell r="DU55">
            <v>14445304.143319868</v>
          </cell>
          <cell r="DV55">
            <v>0</v>
          </cell>
          <cell r="DW55">
            <v>0</v>
          </cell>
          <cell r="DX55">
            <v>0</v>
          </cell>
          <cell r="DY55">
            <v>0</v>
          </cell>
          <cell r="DZ55">
            <v>0</v>
          </cell>
          <cell r="EA55">
            <v>0</v>
          </cell>
          <cell r="EB55">
            <v>0</v>
          </cell>
          <cell r="EC55">
            <v>0</v>
          </cell>
          <cell r="ED55">
            <v>0</v>
          </cell>
          <cell r="EE55">
            <v>0</v>
          </cell>
          <cell r="EF55">
            <v>566159.00997748214</v>
          </cell>
          <cell r="EG55">
            <v>15537076.787525713</v>
          </cell>
          <cell r="EH55">
            <v>0</v>
          </cell>
          <cell r="EI55">
            <v>0</v>
          </cell>
          <cell r="EJ55">
            <v>0</v>
          </cell>
          <cell r="EK55">
            <v>0</v>
          </cell>
          <cell r="EL55">
            <v>0</v>
          </cell>
          <cell r="EM55">
            <v>0</v>
          </cell>
          <cell r="EN55">
            <v>0</v>
          </cell>
          <cell r="EO55">
            <v>0</v>
          </cell>
          <cell r="EP55">
            <v>0</v>
          </cell>
          <cell r="EQ55">
            <v>0</v>
          </cell>
          <cell r="ER55">
            <v>298527.10825091909</v>
          </cell>
          <cell r="ES55">
            <v>16474959.682202375</v>
          </cell>
          <cell r="ET55">
            <v>0</v>
          </cell>
          <cell r="EU55">
            <v>0</v>
          </cell>
          <cell r="EV55">
            <v>0</v>
          </cell>
          <cell r="EW55">
            <v>0</v>
          </cell>
          <cell r="EX55">
            <v>0</v>
          </cell>
          <cell r="EY55">
            <v>0</v>
          </cell>
          <cell r="EZ55">
            <v>0</v>
          </cell>
          <cell r="FA55">
            <v>0</v>
          </cell>
          <cell r="FB55">
            <v>0</v>
          </cell>
          <cell r="FC55">
            <v>0</v>
          </cell>
          <cell r="FD55">
            <v>0</v>
          </cell>
          <cell r="FE55">
            <v>0</v>
          </cell>
          <cell r="FF55">
            <v>0</v>
          </cell>
          <cell r="FG55">
            <v>0</v>
          </cell>
          <cell r="FH55">
            <v>0</v>
          </cell>
          <cell r="FI55">
            <v>0</v>
          </cell>
          <cell r="FJ55">
            <v>0</v>
          </cell>
          <cell r="FK55">
            <v>0</v>
          </cell>
          <cell r="FL55">
            <v>0</v>
          </cell>
          <cell r="FM55">
            <v>0</v>
          </cell>
          <cell r="FN55">
            <v>0</v>
          </cell>
          <cell r="FO55">
            <v>0</v>
          </cell>
          <cell r="FP55">
            <v>0</v>
          </cell>
          <cell r="FQ55">
            <v>0</v>
          </cell>
          <cell r="FR55">
            <v>0</v>
          </cell>
          <cell r="FS55">
            <v>0</v>
          </cell>
          <cell r="FT55">
            <v>0</v>
          </cell>
          <cell r="FU55">
            <v>0</v>
          </cell>
          <cell r="FV55">
            <v>0</v>
          </cell>
          <cell r="FW55">
            <v>0</v>
          </cell>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L55">
            <v>0</v>
          </cell>
          <cell r="GM55">
            <v>0</v>
          </cell>
          <cell r="GN55">
            <v>0</v>
          </cell>
          <cell r="GO55">
            <v>0</v>
          </cell>
          <cell r="GP55">
            <v>0</v>
          </cell>
          <cell r="GQ55">
            <v>0</v>
          </cell>
          <cell r="GR55">
            <v>0</v>
          </cell>
          <cell r="GS55">
            <v>0</v>
          </cell>
          <cell r="GT55">
            <v>0</v>
          </cell>
          <cell r="GU55">
            <v>0</v>
          </cell>
          <cell r="GV55">
            <v>0</v>
          </cell>
          <cell r="GW55">
            <v>0</v>
          </cell>
          <cell r="GX55">
            <v>0</v>
          </cell>
          <cell r="GY55">
            <v>0</v>
          </cell>
          <cell r="GZ55">
            <v>0</v>
          </cell>
          <cell r="HA55">
            <v>0</v>
          </cell>
          <cell r="HB55">
            <v>0</v>
          </cell>
          <cell r="HC55">
            <v>0</v>
          </cell>
          <cell r="HD55">
            <v>0</v>
          </cell>
          <cell r="HE55">
            <v>0</v>
          </cell>
          <cell r="HF55">
            <v>0</v>
          </cell>
          <cell r="HG55">
            <v>0</v>
          </cell>
          <cell r="HH55">
            <v>0</v>
          </cell>
          <cell r="HI55">
            <v>0</v>
          </cell>
          <cell r="HJ55">
            <v>0</v>
          </cell>
          <cell r="HK55">
            <v>0</v>
          </cell>
          <cell r="HL55">
            <v>0</v>
          </cell>
          <cell r="HM55">
            <v>0</v>
          </cell>
          <cell r="HN55">
            <v>0</v>
          </cell>
          <cell r="HO55">
            <v>0</v>
          </cell>
          <cell r="HP55">
            <v>0</v>
          </cell>
          <cell r="HQ55">
            <v>0</v>
          </cell>
          <cell r="HR55">
            <v>0</v>
          </cell>
          <cell r="HS55">
            <v>0</v>
          </cell>
          <cell r="HT55">
            <v>0</v>
          </cell>
          <cell r="HU55">
            <v>0</v>
          </cell>
          <cell r="HV55">
            <v>0</v>
          </cell>
          <cell r="HW55">
            <v>0</v>
          </cell>
          <cell r="HX55">
            <v>0</v>
          </cell>
          <cell r="HY55">
            <v>0</v>
          </cell>
          <cell r="HZ55">
            <v>0</v>
          </cell>
          <cell r="IA55">
            <v>0</v>
          </cell>
          <cell r="IB55">
            <v>0</v>
          </cell>
          <cell r="IC55">
            <v>0</v>
          </cell>
          <cell r="ID55">
            <v>0</v>
          </cell>
          <cell r="IE55">
            <v>0</v>
          </cell>
          <cell r="IF55">
            <v>0</v>
          </cell>
          <cell r="IG55">
            <v>0</v>
          </cell>
          <cell r="IH55">
            <v>0</v>
          </cell>
          <cell r="II55">
            <v>0</v>
          </cell>
          <cell r="IJ55">
            <v>0</v>
          </cell>
          <cell r="IK55">
            <v>0</v>
          </cell>
          <cell r="IL55">
            <v>0</v>
          </cell>
          <cell r="IM55">
            <v>0</v>
          </cell>
          <cell r="IN55">
            <v>0</v>
          </cell>
          <cell r="IO55">
            <v>0</v>
          </cell>
          <cell r="IP55">
            <v>0</v>
          </cell>
          <cell r="IQ55">
            <v>0</v>
          </cell>
          <cell r="IR55">
            <v>0</v>
          </cell>
          <cell r="IS55">
            <v>0</v>
          </cell>
          <cell r="IT55">
            <v>0</v>
          </cell>
          <cell r="IU55">
            <v>0</v>
          </cell>
          <cell r="IV55">
            <v>0</v>
          </cell>
          <cell r="IW55">
            <v>0</v>
          </cell>
          <cell r="IX55">
            <v>0</v>
          </cell>
          <cell r="IY55">
            <v>0</v>
          </cell>
          <cell r="IZ55">
            <v>0</v>
          </cell>
          <cell r="JA55">
            <v>0</v>
          </cell>
          <cell r="JB55">
            <v>0</v>
          </cell>
          <cell r="JC55">
            <v>0</v>
          </cell>
          <cell r="JD55">
            <v>0</v>
          </cell>
          <cell r="JE55">
            <v>0</v>
          </cell>
          <cell r="JF55">
            <v>0</v>
          </cell>
          <cell r="JG55">
            <v>0</v>
          </cell>
          <cell r="JH55">
            <v>0</v>
          </cell>
          <cell r="JI55">
            <v>0</v>
          </cell>
          <cell r="JJ55">
            <v>0</v>
          </cell>
          <cell r="JK55">
            <v>0</v>
          </cell>
          <cell r="JL55">
            <v>0</v>
          </cell>
          <cell r="JM55">
            <v>0</v>
          </cell>
          <cell r="JN55">
            <v>0</v>
          </cell>
          <cell r="JO55">
            <v>0</v>
          </cell>
          <cell r="JP55">
            <v>0</v>
          </cell>
          <cell r="JQ55">
            <v>0</v>
          </cell>
          <cell r="JR55">
            <v>0</v>
          </cell>
          <cell r="JS55">
            <v>0</v>
          </cell>
          <cell r="JT55">
            <v>0</v>
          </cell>
          <cell r="JU55">
            <v>0</v>
          </cell>
          <cell r="JV55">
            <v>0</v>
          </cell>
          <cell r="JW55">
            <v>0</v>
          </cell>
          <cell r="JX55">
            <v>0</v>
          </cell>
          <cell r="JY55">
            <v>0</v>
          </cell>
          <cell r="JZ55">
            <v>0</v>
          </cell>
          <cell r="KA55">
            <v>0</v>
          </cell>
          <cell r="KB55">
            <v>0</v>
          </cell>
          <cell r="KC55">
            <v>0</v>
          </cell>
          <cell r="KD55">
            <v>0</v>
          </cell>
          <cell r="KE55">
            <v>0</v>
          </cell>
          <cell r="KF55">
            <v>0</v>
          </cell>
          <cell r="KG55">
            <v>0</v>
          </cell>
          <cell r="KH55">
            <v>0</v>
          </cell>
          <cell r="KI55">
            <v>0</v>
          </cell>
          <cell r="KJ55">
            <v>0</v>
          </cell>
          <cell r="KK55">
            <v>0</v>
          </cell>
          <cell r="KL55">
            <v>0</v>
          </cell>
          <cell r="KM55">
            <v>0</v>
          </cell>
          <cell r="KN55">
            <v>0</v>
          </cell>
          <cell r="KO55">
            <v>0</v>
          </cell>
          <cell r="KP55">
            <v>0</v>
          </cell>
          <cell r="KQ55">
            <v>0</v>
          </cell>
          <cell r="KR55">
            <v>0</v>
          </cell>
          <cell r="KS55">
            <v>0</v>
          </cell>
          <cell r="KT55">
            <v>0</v>
          </cell>
          <cell r="KU55">
            <v>0</v>
          </cell>
          <cell r="KV55">
            <v>0</v>
          </cell>
          <cell r="KW55">
            <v>0</v>
          </cell>
          <cell r="KX55">
            <v>0</v>
          </cell>
          <cell r="KY55">
            <v>0</v>
          </cell>
          <cell r="KZ55">
            <v>0</v>
          </cell>
          <cell r="LA55">
            <v>0</v>
          </cell>
          <cell r="LB55">
            <v>0</v>
          </cell>
          <cell r="LC55">
            <v>0</v>
          </cell>
          <cell r="LD55">
            <v>0</v>
          </cell>
          <cell r="LE55">
            <v>0</v>
          </cell>
          <cell r="LF55">
            <v>0</v>
          </cell>
          <cell r="LG55">
            <v>0</v>
          </cell>
          <cell r="LH55">
            <v>0</v>
          </cell>
          <cell r="LI55">
            <v>0</v>
          </cell>
          <cell r="LJ55">
            <v>0</v>
          </cell>
          <cell r="LK55">
            <v>0</v>
          </cell>
          <cell r="LL55">
            <v>0</v>
          </cell>
          <cell r="LM55">
            <v>0</v>
          </cell>
          <cell r="LN55">
            <v>0</v>
          </cell>
          <cell r="LO55">
            <v>0</v>
          </cell>
          <cell r="LP55">
            <v>0</v>
          </cell>
          <cell r="LQ55">
            <v>0</v>
          </cell>
          <cell r="LR55">
            <v>0</v>
          </cell>
          <cell r="LS55">
            <v>0</v>
          </cell>
          <cell r="LT55">
            <v>0</v>
          </cell>
          <cell r="LU55">
            <v>0</v>
          </cell>
          <cell r="LV55">
            <v>0</v>
          </cell>
          <cell r="LW55">
            <v>0</v>
          </cell>
          <cell r="LX55">
            <v>0</v>
          </cell>
          <cell r="LY55">
            <v>0</v>
          </cell>
          <cell r="LZ55">
            <v>0</v>
          </cell>
          <cell r="MA55">
            <v>0</v>
          </cell>
          <cell r="MB55">
            <v>0</v>
          </cell>
          <cell r="MC55">
            <v>0</v>
          </cell>
          <cell r="MD55">
            <v>0</v>
          </cell>
          <cell r="ME55">
            <v>0</v>
          </cell>
          <cell r="MF55">
            <v>0</v>
          </cell>
          <cell r="MG55">
            <v>0</v>
          </cell>
          <cell r="MH55">
            <v>0</v>
          </cell>
          <cell r="MI55">
            <v>0</v>
          </cell>
          <cell r="MJ55">
            <v>0</v>
          </cell>
          <cell r="MK55">
            <v>0</v>
          </cell>
          <cell r="ML55">
            <v>0</v>
          </cell>
          <cell r="MM55">
            <v>0</v>
          </cell>
          <cell r="MN55">
            <v>0</v>
          </cell>
          <cell r="MO55">
            <v>0</v>
          </cell>
          <cell r="MP55">
            <v>0</v>
          </cell>
          <cell r="MQ55">
            <v>0</v>
          </cell>
          <cell r="MR55">
            <v>0</v>
          </cell>
          <cell r="MS55">
            <v>0</v>
          </cell>
          <cell r="MT55">
            <v>0</v>
          </cell>
          <cell r="MU55">
            <v>0</v>
          </cell>
          <cell r="MV55">
            <v>0</v>
          </cell>
          <cell r="MW55">
            <v>0</v>
          </cell>
          <cell r="MX55">
            <v>0</v>
          </cell>
          <cell r="MY55">
            <v>0</v>
          </cell>
          <cell r="MZ55">
            <v>0</v>
          </cell>
          <cell r="NA55">
            <v>0</v>
          </cell>
          <cell r="NB55">
            <v>0</v>
          </cell>
          <cell r="NC55">
            <v>0</v>
          </cell>
          <cell r="ND55">
            <v>0</v>
          </cell>
          <cell r="NE55">
            <v>0</v>
          </cell>
          <cell r="NF55">
            <v>0</v>
          </cell>
          <cell r="NG55">
            <v>0</v>
          </cell>
          <cell r="NH55">
            <v>0</v>
          </cell>
          <cell r="NI55">
            <v>0</v>
          </cell>
          <cell r="NJ55">
            <v>0</v>
          </cell>
          <cell r="NK55">
            <v>0</v>
          </cell>
          <cell r="NL55">
            <v>0</v>
          </cell>
          <cell r="NM55">
            <v>0</v>
          </cell>
          <cell r="NN55">
            <v>0</v>
          </cell>
          <cell r="NO55">
            <v>0</v>
          </cell>
          <cell r="NP55">
            <v>0</v>
          </cell>
          <cell r="NQ55">
            <v>0</v>
          </cell>
          <cell r="NR55">
            <v>0</v>
          </cell>
          <cell r="NS55">
            <v>0</v>
          </cell>
          <cell r="NT55">
            <v>0</v>
          </cell>
          <cell r="NU55">
            <v>0</v>
          </cell>
          <cell r="NV55">
            <v>0</v>
          </cell>
          <cell r="NW55">
            <v>0</v>
          </cell>
          <cell r="NX55">
            <v>0</v>
          </cell>
          <cell r="NY55">
            <v>0</v>
          </cell>
          <cell r="NZ55">
            <v>0</v>
          </cell>
          <cell r="OA55">
            <v>0</v>
          </cell>
          <cell r="OB55">
            <v>0</v>
          </cell>
          <cell r="OC55">
            <v>0</v>
          </cell>
          <cell r="OD55">
            <v>0</v>
          </cell>
          <cell r="OE55">
            <v>0</v>
          </cell>
          <cell r="OF55">
            <v>0</v>
          </cell>
          <cell r="OG55">
            <v>0</v>
          </cell>
          <cell r="OH55">
            <v>0</v>
          </cell>
          <cell r="OI55">
            <v>0</v>
          </cell>
          <cell r="OJ55">
            <v>0</v>
          </cell>
          <cell r="OK55">
            <v>0</v>
          </cell>
          <cell r="OL55">
            <v>0</v>
          </cell>
          <cell r="OM55">
            <v>0</v>
          </cell>
          <cell r="ON55">
            <v>0</v>
          </cell>
          <cell r="OO55">
            <v>0</v>
          </cell>
          <cell r="OP55">
            <v>0</v>
          </cell>
          <cell r="OQ55">
            <v>0</v>
          </cell>
          <cell r="OR55">
            <v>0</v>
          </cell>
          <cell r="OS55">
            <v>0</v>
          </cell>
          <cell r="OT55">
            <v>0</v>
          </cell>
          <cell r="OU55">
            <v>0</v>
          </cell>
          <cell r="OV55">
            <v>0</v>
          </cell>
          <cell r="OW55">
            <v>0</v>
          </cell>
          <cell r="OX55">
            <v>0</v>
          </cell>
          <cell r="OY55">
            <v>0</v>
          </cell>
          <cell r="OZ55">
            <v>0</v>
          </cell>
          <cell r="PA55">
            <v>0</v>
          </cell>
          <cell r="PB55">
            <v>0</v>
          </cell>
          <cell r="PC55">
            <v>0</v>
          </cell>
          <cell r="PD55">
            <v>0</v>
          </cell>
          <cell r="PE55">
            <v>0</v>
          </cell>
          <cell r="PF55">
            <v>0</v>
          </cell>
          <cell r="PG55">
            <v>0</v>
          </cell>
          <cell r="PH55">
            <v>0</v>
          </cell>
          <cell r="PI55">
            <v>0</v>
          </cell>
          <cell r="PJ55">
            <v>0</v>
          </cell>
          <cell r="PK55">
            <v>0</v>
          </cell>
          <cell r="PL55">
            <v>0</v>
          </cell>
          <cell r="PM55">
            <v>0</v>
          </cell>
          <cell r="PN55">
            <v>0</v>
          </cell>
          <cell r="PO55">
            <v>0</v>
          </cell>
          <cell r="PP55">
            <v>0</v>
          </cell>
          <cell r="PQ55">
            <v>0</v>
          </cell>
          <cell r="PR55">
            <v>0</v>
          </cell>
          <cell r="PS55">
            <v>0</v>
          </cell>
          <cell r="PT55">
            <v>0</v>
          </cell>
          <cell r="PU55">
            <v>0</v>
          </cell>
          <cell r="PV55">
            <v>0</v>
          </cell>
          <cell r="PW55">
            <v>0</v>
          </cell>
          <cell r="PX55">
            <v>0</v>
          </cell>
          <cell r="PY55">
            <v>0</v>
          </cell>
          <cell r="PZ55">
            <v>0</v>
          </cell>
          <cell r="QA55">
            <v>0</v>
          </cell>
          <cell r="QB55">
            <v>0</v>
          </cell>
          <cell r="QC55">
            <v>0</v>
          </cell>
          <cell r="QD55">
            <v>0</v>
          </cell>
          <cell r="QE55">
            <v>0</v>
          </cell>
          <cell r="QF55">
            <v>0</v>
          </cell>
          <cell r="QG55">
            <v>0</v>
          </cell>
          <cell r="QH55">
            <v>0</v>
          </cell>
          <cell r="QI55">
            <v>0</v>
          </cell>
          <cell r="QJ55">
            <v>0</v>
          </cell>
          <cell r="QK55">
            <v>0</v>
          </cell>
          <cell r="QL55">
            <v>0</v>
          </cell>
          <cell r="QM55">
            <v>0</v>
          </cell>
          <cell r="QN55">
            <v>0</v>
          </cell>
          <cell r="QO55">
            <v>0</v>
          </cell>
          <cell r="QP55">
            <v>0</v>
          </cell>
          <cell r="QQ55">
            <v>0</v>
          </cell>
          <cell r="QR55">
            <v>0</v>
          </cell>
          <cell r="QS55">
            <v>0</v>
          </cell>
          <cell r="QT55">
            <v>0</v>
          </cell>
          <cell r="QU55">
            <v>0</v>
          </cell>
          <cell r="QV55">
            <v>0</v>
          </cell>
          <cell r="QW55">
            <v>0</v>
          </cell>
          <cell r="QX55">
            <v>0</v>
          </cell>
          <cell r="QY55">
            <v>0</v>
          </cell>
          <cell r="QZ55">
            <v>0</v>
          </cell>
          <cell r="RA55">
            <v>0</v>
          </cell>
          <cell r="RB55">
            <v>0</v>
          </cell>
          <cell r="RC55">
            <v>0</v>
          </cell>
          <cell r="RD55">
            <v>0</v>
          </cell>
          <cell r="RE55">
            <v>0</v>
          </cell>
          <cell r="RF55">
            <v>0</v>
          </cell>
          <cell r="RG55">
            <v>0</v>
          </cell>
          <cell r="RH55">
            <v>0</v>
          </cell>
          <cell r="RI55">
            <v>0</v>
          </cell>
          <cell r="RJ55">
            <v>0</v>
          </cell>
          <cell r="RK55">
            <v>0</v>
          </cell>
          <cell r="RL55">
            <v>0</v>
          </cell>
          <cell r="RM55">
            <v>0</v>
          </cell>
          <cell r="RN55">
            <v>0</v>
          </cell>
          <cell r="RO55">
            <v>0</v>
          </cell>
          <cell r="RP55">
            <v>0</v>
          </cell>
          <cell r="RQ55">
            <v>0</v>
          </cell>
          <cell r="RR55">
            <v>0</v>
          </cell>
          <cell r="RS55">
            <v>0</v>
          </cell>
          <cell r="RT55">
            <v>0</v>
          </cell>
          <cell r="RU55">
            <v>0</v>
          </cell>
          <cell r="RV55">
            <v>0</v>
          </cell>
          <cell r="RW55">
            <v>0</v>
          </cell>
          <cell r="RX55">
            <v>0</v>
          </cell>
          <cell r="RY55">
            <v>0</v>
          </cell>
          <cell r="RZ55">
            <v>0</v>
          </cell>
          <cell r="SA55">
            <v>0</v>
          </cell>
          <cell r="SB55">
            <v>0</v>
          </cell>
          <cell r="SC55">
            <v>0</v>
          </cell>
          <cell r="SD55">
            <v>0</v>
          </cell>
          <cell r="SE55">
            <v>0</v>
          </cell>
          <cell r="SF55">
            <v>0</v>
          </cell>
          <cell r="SG55">
            <v>0</v>
          </cell>
          <cell r="SH55">
            <v>0</v>
          </cell>
          <cell r="SI55">
            <v>0</v>
          </cell>
          <cell r="SJ55">
            <v>0</v>
          </cell>
          <cell r="SK55">
            <v>0</v>
          </cell>
          <cell r="SL55">
            <v>0</v>
          </cell>
          <cell r="SM55">
            <v>0</v>
          </cell>
          <cell r="SN55">
            <v>0</v>
          </cell>
          <cell r="SO55">
            <v>0</v>
          </cell>
          <cell r="SP55">
            <v>0</v>
          </cell>
          <cell r="SQ55">
            <v>0</v>
          </cell>
          <cell r="SR55">
            <v>0</v>
          </cell>
          <cell r="SS55">
            <v>0</v>
          </cell>
          <cell r="ST55">
            <v>0</v>
          </cell>
          <cell r="SU55">
            <v>0</v>
          </cell>
          <cell r="SV55">
            <v>0</v>
          </cell>
          <cell r="SW55">
            <v>0</v>
          </cell>
          <cell r="SX55">
            <v>0</v>
          </cell>
          <cell r="SY55">
            <v>0</v>
          </cell>
          <cell r="SZ55">
            <v>0</v>
          </cell>
          <cell r="TA55">
            <v>0</v>
          </cell>
          <cell r="TB55">
            <v>0</v>
          </cell>
          <cell r="TC55">
            <v>0</v>
          </cell>
          <cell r="TD55">
            <v>0</v>
          </cell>
          <cell r="TE55">
            <v>0</v>
          </cell>
          <cell r="TF55">
            <v>0</v>
          </cell>
          <cell r="TG55">
            <v>0</v>
          </cell>
          <cell r="TH55">
            <v>0</v>
          </cell>
          <cell r="TI55">
            <v>0</v>
          </cell>
          <cell r="TJ55">
            <v>0</v>
          </cell>
          <cell r="TK55">
            <v>0</v>
          </cell>
          <cell r="TL55">
            <v>0</v>
          </cell>
          <cell r="TM55">
            <v>0</v>
          </cell>
          <cell r="TN55">
            <v>0</v>
          </cell>
          <cell r="TO55">
            <v>0</v>
          </cell>
          <cell r="TP55">
            <v>0</v>
          </cell>
          <cell r="TQ55">
            <v>0</v>
          </cell>
          <cell r="TR55">
            <v>0</v>
          </cell>
          <cell r="TS55">
            <v>0</v>
          </cell>
          <cell r="TT55">
            <v>0</v>
          </cell>
          <cell r="TU55">
            <v>0</v>
          </cell>
          <cell r="TV55">
            <v>0</v>
          </cell>
          <cell r="TW55">
            <v>0</v>
          </cell>
          <cell r="TX55">
            <v>0</v>
          </cell>
          <cell r="TY55">
            <v>0</v>
          </cell>
          <cell r="TZ55">
            <v>0</v>
          </cell>
          <cell r="UA55">
            <v>0</v>
          </cell>
          <cell r="UB55">
            <v>0</v>
          </cell>
          <cell r="UC55">
            <v>0</v>
          </cell>
          <cell r="UD55">
            <v>0</v>
          </cell>
          <cell r="UE55">
            <v>0</v>
          </cell>
          <cell r="UF55">
            <v>0</v>
          </cell>
          <cell r="UG55">
            <v>0</v>
          </cell>
          <cell r="UH55">
            <v>0</v>
          </cell>
          <cell r="UI55">
            <v>0</v>
          </cell>
          <cell r="UJ55">
            <v>0</v>
          </cell>
          <cell r="UK55">
            <v>0</v>
          </cell>
          <cell r="UL55">
            <v>0</v>
          </cell>
          <cell r="UM55">
            <v>0</v>
          </cell>
          <cell r="UN55">
            <v>0</v>
          </cell>
          <cell r="UO55">
            <v>0</v>
          </cell>
          <cell r="UP55">
            <v>0</v>
          </cell>
          <cell r="UQ55">
            <v>0</v>
          </cell>
          <cell r="UR55">
            <v>0</v>
          </cell>
          <cell r="US55">
            <v>0</v>
          </cell>
          <cell r="UT55">
            <v>0</v>
          </cell>
          <cell r="UU55">
            <v>0</v>
          </cell>
          <cell r="UV55">
            <v>0</v>
          </cell>
          <cell r="UW55">
            <v>0</v>
          </cell>
          <cell r="UX55">
            <v>0</v>
          </cell>
          <cell r="UY55">
            <v>0</v>
          </cell>
          <cell r="UZ55">
            <v>0</v>
          </cell>
          <cell r="VA55">
            <v>0</v>
          </cell>
          <cell r="VB55">
            <v>0</v>
          </cell>
          <cell r="VC55">
            <v>0</v>
          </cell>
          <cell r="VD55">
            <v>0</v>
          </cell>
          <cell r="VE55">
            <v>0</v>
          </cell>
          <cell r="VF55">
            <v>0</v>
          </cell>
          <cell r="VG55">
            <v>0</v>
          </cell>
          <cell r="VH55">
            <v>0</v>
          </cell>
          <cell r="VI55">
            <v>0</v>
          </cell>
          <cell r="VJ55">
            <v>0</v>
          </cell>
          <cell r="VK55">
            <v>0</v>
          </cell>
          <cell r="VL55">
            <v>0</v>
          </cell>
          <cell r="VM55">
            <v>0</v>
          </cell>
          <cell r="VN55">
            <v>0</v>
          </cell>
          <cell r="VO55">
            <v>0</v>
          </cell>
          <cell r="VP55">
            <v>0</v>
          </cell>
          <cell r="VQ55">
            <v>0</v>
          </cell>
          <cell r="VR55">
            <v>0</v>
          </cell>
          <cell r="VS55">
            <v>0</v>
          </cell>
          <cell r="VT55">
            <v>0</v>
          </cell>
          <cell r="VU55">
            <v>0</v>
          </cell>
          <cell r="VV55">
            <v>0</v>
          </cell>
          <cell r="VW55">
            <v>0</v>
          </cell>
          <cell r="VX55">
            <v>0</v>
          </cell>
          <cell r="VY55">
            <v>0</v>
          </cell>
          <cell r="VZ55">
            <v>0</v>
          </cell>
          <cell r="WA55">
            <v>0</v>
          </cell>
          <cell r="WB55">
            <v>0</v>
          </cell>
          <cell r="WC55">
            <v>0</v>
          </cell>
          <cell r="WD55">
            <v>0</v>
          </cell>
          <cell r="WE55">
            <v>0</v>
          </cell>
          <cell r="WF55">
            <v>0</v>
          </cell>
          <cell r="WG55">
            <v>0</v>
          </cell>
          <cell r="WH55">
            <v>0</v>
          </cell>
          <cell r="WI55">
            <v>0</v>
          </cell>
          <cell r="WJ55">
            <v>0</v>
          </cell>
          <cell r="WK55">
            <v>0</v>
          </cell>
          <cell r="WL55">
            <v>0</v>
          </cell>
          <cell r="WM55">
            <v>0</v>
          </cell>
          <cell r="WN55">
            <v>0</v>
          </cell>
          <cell r="WO55">
            <v>0</v>
          </cell>
          <cell r="WP55">
            <v>0</v>
          </cell>
          <cell r="WQ55">
            <v>0</v>
          </cell>
          <cell r="WR55">
            <v>0</v>
          </cell>
          <cell r="WS55">
            <v>0</v>
          </cell>
          <cell r="WT55">
            <v>0</v>
          </cell>
          <cell r="WU55">
            <v>0</v>
          </cell>
          <cell r="WV55">
            <v>0</v>
          </cell>
          <cell r="WW55">
            <v>0</v>
          </cell>
          <cell r="WX55">
            <v>0</v>
          </cell>
          <cell r="WY55">
            <v>0</v>
          </cell>
          <cell r="WZ55">
            <v>0</v>
          </cell>
          <cell r="XA55">
            <v>0</v>
          </cell>
          <cell r="XB55">
            <v>0</v>
          </cell>
          <cell r="XC55">
            <v>0</v>
          </cell>
          <cell r="XD55">
            <v>0</v>
          </cell>
          <cell r="XE55">
            <v>0</v>
          </cell>
          <cell r="XF55">
            <v>0</v>
          </cell>
          <cell r="XG55">
            <v>0</v>
          </cell>
          <cell r="XH55">
            <v>0</v>
          </cell>
          <cell r="XI55">
            <v>0</v>
          </cell>
          <cell r="XJ55">
            <v>0</v>
          </cell>
          <cell r="XK55">
            <v>0</v>
          </cell>
          <cell r="XL55">
            <v>0</v>
          </cell>
          <cell r="XM55">
            <v>0</v>
          </cell>
          <cell r="XN55">
            <v>0</v>
          </cell>
          <cell r="XO55">
            <v>0</v>
          </cell>
          <cell r="XP55">
            <v>0</v>
          </cell>
          <cell r="XQ55">
            <v>0</v>
          </cell>
        </row>
        <row r="56">
          <cell r="C56">
            <v>0</v>
          </cell>
          <cell r="G56" t="str">
            <v>Coparticipación Federal de Impuestos</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2124429.4520547944</v>
          </cell>
          <cell r="CK56">
            <v>0</v>
          </cell>
          <cell r="CL56">
            <v>0</v>
          </cell>
          <cell r="CM56">
            <v>0</v>
          </cell>
          <cell r="CN56">
            <v>0</v>
          </cell>
          <cell r="CO56">
            <v>0</v>
          </cell>
          <cell r="CP56">
            <v>0</v>
          </cell>
          <cell r="CQ56">
            <v>0</v>
          </cell>
          <cell r="CR56">
            <v>0</v>
          </cell>
          <cell r="CS56">
            <v>0</v>
          </cell>
          <cell r="CT56">
            <v>0</v>
          </cell>
          <cell r="CU56">
            <v>0</v>
          </cell>
          <cell r="CV56">
            <v>6927742.213379615</v>
          </cell>
          <cell r="CW56">
            <v>0</v>
          </cell>
          <cell r="CX56">
            <v>0</v>
          </cell>
          <cell r="CY56">
            <v>0</v>
          </cell>
          <cell r="CZ56">
            <v>0</v>
          </cell>
          <cell r="DA56">
            <v>0</v>
          </cell>
          <cell r="DB56">
            <v>0</v>
          </cell>
          <cell r="DC56">
            <v>0</v>
          </cell>
          <cell r="DD56">
            <v>0</v>
          </cell>
          <cell r="DE56">
            <v>0</v>
          </cell>
          <cell r="DF56">
            <v>0</v>
          </cell>
          <cell r="DG56">
            <v>0</v>
          </cell>
          <cell r="DH56">
            <v>16723650.684931509</v>
          </cell>
          <cell r="DI56">
            <v>0</v>
          </cell>
          <cell r="DJ56">
            <v>0</v>
          </cell>
          <cell r="DK56">
            <v>0</v>
          </cell>
          <cell r="DL56">
            <v>0</v>
          </cell>
          <cell r="DM56">
            <v>0</v>
          </cell>
          <cell r="DN56">
            <v>0</v>
          </cell>
          <cell r="DO56">
            <v>0</v>
          </cell>
          <cell r="DP56">
            <v>0</v>
          </cell>
          <cell r="DQ56">
            <v>0</v>
          </cell>
          <cell r="DR56">
            <v>0</v>
          </cell>
          <cell r="DS56">
            <v>0</v>
          </cell>
          <cell r="DT56">
            <v>28128998.529076956</v>
          </cell>
          <cell r="DU56">
            <v>0</v>
          </cell>
          <cell r="DV56">
            <v>0</v>
          </cell>
          <cell r="DW56">
            <v>0</v>
          </cell>
          <cell r="DX56">
            <v>0</v>
          </cell>
          <cell r="DY56">
            <v>0</v>
          </cell>
          <cell r="DZ56">
            <v>0</v>
          </cell>
          <cell r="EA56">
            <v>0</v>
          </cell>
          <cell r="EB56">
            <v>0</v>
          </cell>
          <cell r="EC56">
            <v>0</v>
          </cell>
          <cell r="ED56">
            <v>0</v>
          </cell>
          <cell r="EE56">
            <v>0</v>
          </cell>
          <cell r="EF56">
            <v>36081209.648988277</v>
          </cell>
          <cell r="EG56">
            <v>0</v>
          </cell>
          <cell r="EH56">
            <v>0</v>
          </cell>
          <cell r="EI56">
            <v>0</v>
          </cell>
          <cell r="EJ56">
            <v>0</v>
          </cell>
          <cell r="EK56">
            <v>0</v>
          </cell>
          <cell r="EL56">
            <v>0</v>
          </cell>
          <cell r="EM56">
            <v>0</v>
          </cell>
          <cell r="EN56">
            <v>0</v>
          </cell>
          <cell r="EO56">
            <v>0</v>
          </cell>
          <cell r="EP56">
            <v>0</v>
          </cell>
          <cell r="EQ56">
            <v>0</v>
          </cell>
          <cell r="ER56">
            <v>38050155.482418306</v>
          </cell>
          <cell r="ES56">
            <v>0</v>
          </cell>
          <cell r="ET56">
            <v>0</v>
          </cell>
          <cell r="EU56">
            <v>0</v>
          </cell>
          <cell r="EV56">
            <v>0</v>
          </cell>
          <cell r="EW56">
            <v>0</v>
          </cell>
          <cell r="EX56">
            <v>0</v>
          </cell>
          <cell r="EY56">
            <v>0</v>
          </cell>
          <cell r="EZ56">
            <v>0</v>
          </cell>
          <cell r="FA56">
            <v>0</v>
          </cell>
          <cell r="FB56">
            <v>0</v>
          </cell>
          <cell r="FC56">
            <v>0</v>
          </cell>
          <cell r="FD56">
            <v>39721833.227452397</v>
          </cell>
          <cell r="FE56">
            <v>82776044.024720594</v>
          </cell>
          <cell r="FF56">
            <v>0</v>
          </cell>
          <cell r="FG56">
            <v>0</v>
          </cell>
          <cell r="FH56">
            <v>0</v>
          </cell>
          <cell r="FI56">
            <v>0</v>
          </cell>
          <cell r="FJ56">
            <v>0</v>
          </cell>
          <cell r="FK56">
            <v>0</v>
          </cell>
          <cell r="FL56">
            <v>0</v>
          </cell>
          <cell r="FM56">
            <v>0</v>
          </cell>
          <cell r="FN56">
            <v>0</v>
          </cell>
          <cell r="FO56">
            <v>0</v>
          </cell>
          <cell r="FP56">
            <v>39107819.482709266</v>
          </cell>
          <cell r="FQ56">
            <v>85507083.309106022</v>
          </cell>
          <cell r="FR56">
            <v>0</v>
          </cell>
          <cell r="FS56">
            <v>0</v>
          </cell>
          <cell r="FT56">
            <v>0</v>
          </cell>
          <cell r="FU56">
            <v>0</v>
          </cell>
          <cell r="FV56">
            <v>0</v>
          </cell>
          <cell r="FW56">
            <v>0</v>
          </cell>
          <cell r="FX56">
            <v>0</v>
          </cell>
          <cell r="FY56">
            <v>0</v>
          </cell>
          <cell r="FZ56">
            <v>0</v>
          </cell>
          <cell r="GA56">
            <v>0</v>
          </cell>
          <cell r="GB56">
            <v>38811721.93146494</v>
          </cell>
          <cell r="GC56">
            <v>88232148.662733749</v>
          </cell>
          <cell r="GD56">
            <v>0</v>
          </cell>
          <cell r="GE56">
            <v>0</v>
          </cell>
          <cell r="GF56">
            <v>0</v>
          </cell>
          <cell r="GG56">
            <v>0</v>
          </cell>
          <cell r="GH56">
            <v>0</v>
          </cell>
          <cell r="GI56">
            <v>0</v>
          </cell>
          <cell r="GJ56">
            <v>0</v>
          </cell>
          <cell r="GK56">
            <v>0</v>
          </cell>
          <cell r="GL56">
            <v>0</v>
          </cell>
          <cell r="GM56">
            <v>0</v>
          </cell>
          <cell r="GN56">
            <v>37996835.199008435</v>
          </cell>
          <cell r="GO56">
            <v>90492951.973524511</v>
          </cell>
          <cell r="GP56">
            <v>0</v>
          </cell>
          <cell r="GQ56">
            <v>0</v>
          </cell>
          <cell r="GR56">
            <v>0</v>
          </cell>
          <cell r="GS56">
            <v>0</v>
          </cell>
          <cell r="GT56">
            <v>0</v>
          </cell>
          <cell r="GU56">
            <v>0</v>
          </cell>
          <cell r="GV56">
            <v>0</v>
          </cell>
          <cell r="GW56">
            <v>0</v>
          </cell>
          <cell r="GX56">
            <v>0</v>
          </cell>
          <cell r="GY56">
            <v>0</v>
          </cell>
          <cell r="GZ56">
            <v>36959745.31600678</v>
          </cell>
          <cell r="HA56">
            <v>92424178.548914984</v>
          </cell>
          <cell r="HB56">
            <v>0</v>
          </cell>
          <cell r="HC56">
            <v>0</v>
          </cell>
          <cell r="HD56">
            <v>0</v>
          </cell>
          <cell r="HE56">
            <v>0</v>
          </cell>
          <cell r="HF56">
            <v>0</v>
          </cell>
          <cell r="HG56">
            <v>0</v>
          </cell>
          <cell r="HH56">
            <v>0</v>
          </cell>
          <cell r="HI56">
            <v>0</v>
          </cell>
          <cell r="HJ56">
            <v>0</v>
          </cell>
          <cell r="HK56">
            <v>0</v>
          </cell>
          <cell r="HL56">
            <v>35782239.890988365</v>
          </cell>
          <cell r="HM56">
            <v>94706600.717499152</v>
          </cell>
          <cell r="HN56">
            <v>0</v>
          </cell>
          <cell r="HO56">
            <v>0</v>
          </cell>
          <cell r="HP56">
            <v>0</v>
          </cell>
          <cell r="HQ56">
            <v>0</v>
          </cell>
          <cell r="HR56">
            <v>0</v>
          </cell>
          <cell r="HS56">
            <v>0</v>
          </cell>
          <cell r="HT56">
            <v>0</v>
          </cell>
          <cell r="HU56">
            <v>0</v>
          </cell>
          <cell r="HV56">
            <v>0</v>
          </cell>
          <cell r="HW56">
            <v>0</v>
          </cell>
          <cell r="HX56">
            <v>34926959.323626436</v>
          </cell>
          <cell r="HY56">
            <v>97045387.476360813</v>
          </cell>
          <cell r="HZ56">
            <v>0</v>
          </cell>
          <cell r="IA56">
            <v>0</v>
          </cell>
          <cell r="IB56">
            <v>0</v>
          </cell>
          <cell r="IC56">
            <v>0</v>
          </cell>
          <cell r="ID56">
            <v>0</v>
          </cell>
          <cell r="IE56">
            <v>0</v>
          </cell>
          <cell r="IF56">
            <v>0</v>
          </cell>
          <cell r="IG56">
            <v>0</v>
          </cell>
          <cell r="IH56">
            <v>0</v>
          </cell>
          <cell r="II56">
            <v>0</v>
          </cell>
          <cell r="IJ56">
            <v>33616472.739691719</v>
          </cell>
          <cell r="IK56">
            <v>99441930.753374174</v>
          </cell>
          <cell r="IL56">
            <v>0</v>
          </cell>
          <cell r="IM56">
            <v>0</v>
          </cell>
          <cell r="IN56">
            <v>0</v>
          </cell>
          <cell r="IO56">
            <v>0</v>
          </cell>
          <cell r="IP56">
            <v>0</v>
          </cell>
          <cell r="IQ56">
            <v>0</v>
          </cell>
          <cell r="IR56">
            <v>0</v>
          </cell>
          <cell r="IS56">
            <v>0</v>
          </cell>
          <cell r="IT56">
            <v>0</v>
          </cell>
          <cell r="IU56">
            <v>0</v>
          </cell>
          <cell r="IV56">
            <v>32598495.368718028</v>
          </cell>
          <cell r="IW56">
            <v>101897656.85017893</v>
          </cell>
          <cell r="IX56">
            <v>0</v>
          </cell>
          <cell r="IY56">
            <v>0</v>
          </cell>
          <cell r="IZ56">
            <v>0</v>
          </cell>
          <cell r="JA56">
            <v>0</v>
          </cell>
          <cell r="JB56">
            <v>0</v>
          </cell>
          <cell r="JC56">
            <v>0</v>
          </cell>
          <cell r="JD56">
            <v>0</v>
          </cell>
          <cell r="JE56">
            <v>0</v>
          </cell>
          <cell r="JF56">
            <v>0</v>
          </cell>
          <cell r="JG56">
            <v>0</v>
          </cell>
          <cell r="JH56">
            <v>31144673.273537945</v>
          </cell>
          <cell r="JI56">
            <v>104414027.29104294</v>
          </cell>
          <cell r="JJ56">
            <v>0</v>
          </cell>
          <cell r="JK56">
            <v>0</v>
          </cell>
          <cell r="JL56">
            <v>0</v>
          </cell>
          <cell r="JM56">
            <v>0</v>
          </cell>
          <cell r="JN56">
            <v>0</v>
          </cell>
          <cell r="JO56">
            <v>0</v>
          </cell>
          <cell r="JP56">
            <v>0</v>
          </cell>
          <cell r="JQ56">
            <v>0</v>
          </cell>
          <cell r="JR56">
            <v>0</v>
          </cell>
          <cell r="JS56">
            <v>0</v>
          </cell>
          <cell r="JT56">
            <v>29949867.620009713</v>
          </cell>
          <cell r="JU56">
            <v>106992539.69268793</v>
          </cell>
          <cell r="JV56">
            <v>0</v>
          </cell>
          <cell r="JW56">
            <v>0</v>
          </cell>
          <cell r="JX56">
            <v>0</v>
          </cell>
          <cell r="JY56">
            <v>0</v>
          </cell>
          <cell r="JZ56">
            <v>0</v>
          </cell>
          <cell r="KA56">
            <v>0</v>
          </cell>
          <cell r="KB56">
            <v>0</v>
          </cell>
          <cell r="KC56">
            <v>0</v>
          </cell>
          <cell r="KD56">
            <v>0</v>
          </cell>
          <cell r="KE56">
            <v>0</v>
          </cell>
          <cell r="KF56">
            <v>28497376.045287244</v>
          </cell>
          <cell r="KG56">
            <v>109634728.65559515</v>
          </cell>
          <cell r="KH56">
            <v>0</v>
          </cell>
          <cell r="KI56">
            <v>0</v>
          </cell>
          <cell r="KJ56">
            <v>0</v>
          </cell>
          <cell r="KK56">
            <v>0</v>
          </cell>
          <cell r="KL56">
            <v>0</v>
          </cell>
          <cell r="KM56">
            <v>0</v>
          </cell>
          <cell r="KN56">
            <v>0</v>
          </cell>
          <cell r="KO56">
            <v>0</v>
          </cell>
          <cell r="KP56">
            <v>0</v>
          </cell>
          <cell r="KQ56">
            <v>0</v>
          </cell>
          <cell r="KR56">
            <v>26954880.858008761</v>
          </cell>
          <cell r="KS56">
            <v>112342166.67732239</v>
          </cell>
          <cell r="KT56">
            <v>0</v>
          </cell>
          <cell r="KU56">
            <v>0</v>
          </cell>
          <cell r="KV56">
            <v>0</v>
          </cell>
          <cell r="KW56">
            <v>0</v>
          </cell>
          <cell r="KX56">
            <v>0</v>
          </cell>
          <cell r="KY56">
            <v>0</v>
          </cell>
          <cell r="KZ56">
            <v>0</v>
          </cell>
          <cell r="LA56">
            <v>0</v>
          </cell>
          <cell r="LB56">
            <v>0</v>
          </cell>
          <cell r="LC56">
            <v>0</v>
          </cell>
          <cell r="LD56">
            <v>25180468.34165547</v>
          </cell>
          <cell r="LE56">
            <v>115116465.08837499</v>
          </cell>
          <cell r="LF56">
            <v>0</v>
          </cell>
          <cell r="LG56">
            <v>0</v>
          </cell>
          <cell r="LH56">
            <v>0</v>
          </cell>
          <cell r="LI56">
            <v>0</v>
          </cell>
          <cell r="LJ56">
            <v>0</v>
          </cell>
          <cell r="LK56">
            <v>0</v>
          </cell>
          <cell r="LL56">
            <v>0</v>
          </cell>
          <cell r="LM56">
            <v>0</v>
          </cell>
          <cell r="LN56">
            <v>0</v>
          </cell>
          <cell r="LO56">
            <v>0</v>
          </cell>
          <cell r="LP56">
            <v>23585520.750757683</v>
          </cell>
          <cell r="LQ56">
            <v>117959275.01118857</v>
          </cell>
          <cell r="LR56">
            <v>0</v>
          </cell>
          <cell r="LS56">
            <v>0</v>
          </cell>
          <cell r="LT56">
            <v>0</v>
          </cell>
          <cell r="LU56">
            <v>0</v>
          </cell>
          <cell r="LV56">
            <v>0</v>
          </cell>
          <cell r="LW56">
            <v>0</v>
          </cell>
          <cell r="LX56">
            <v>0</v>
          </cell>
          <cell r="LY56">
            <v>0</v>
          </cell>
          <cell r="LZ56">
            <v>0</v>
          </cell>
          <cell r="MA56">
            <v>0</v>
          </cell>
          <cell r="MB56">
            <v>21632311.438967668</v>
          </cell>
          <cell r="MC56">
            <v>120872288.34279381</v>
          </cell>
          <cell r="MD56">
            <v>0</v>
          </cell>
          <cell r="ME56">
            <v>0</v>
          </cell>
          <cell r="MF56">
            <v>0</v>
          </cell>
          <cell r="MG56">
            <v>0</v>
          </cell>
          <cell r="MH56">
            <v>0</v>
          </cell>
          <cell r="MI56">
            <v>0</v>
          </cell>
          <cell r="MJ56">
            <v>0</v>
          </cell>
          <cell r="MK56">
            <v>0</v>
          </cell>
          <cell r="ML56">
            <v>0</v>
          </cell>
          <cell r="MM56">
            <v>0</v>
          </cell>
          <cell r="MN56">
            <v>19811837.430636473</v>
          </cell>
          <cell r="MO56">
            <v>123857238.76174808</v>
          </cell>
          <cell r="MP56">
            <v>0</v>
          </cell>
          <cell r="MQ56">
            <v>0</v>
          </cell>
          <cell r="MR56">
            <v>0</v>
          </cell>
          <cell r="MS56">
            <v>0</v>
          </cell>
          <cell r="MT56">
            <v>0</v>
          </cell>
          <cell r="MU56">
            <v>0</v>
          </cell>
          <cell r="MV56">
            <v>0</v>
          </cell>
          <cell r="MW56">
            <v>0</v>
          </cell>
          <cell r="MX56">
            <v>0</v>
          </cell>
          <cell r="MY56">
            <v>0</v>
          </cell>
          <cell r="MZ56">
            <v>17666387.675156944</v>
          </cell>
          <cell r="NA56">
            <v>126915902.75993358</v>
          </cell>
          <cell r="NB56">
            <v>0</v>
          </cell>
          <cell r="NC56">
            <v>0</v>
          </cell>
          <cell r="ND56">
            <v>0</v>
          </cell>
          <cell r="NE56">
            <v>0</v>
          </cell>
          <cell r="NF56">
            <v>0</v>
          </cell>
          <cell r="NG56">
            <v>0</v>
          </cell>
          <cell r="NH56">
            <v>0</v>
          </cell>
          <cell r="NI56">
            <v>0</v>
          </cell>
          <cell r="NJ56">
            <v>0</v>
          </cell>
          <cell r="NK56">
            <v>0</v>
          </cell>
          <cell r="NL56">
            <v>15601821.976626236</v>
          </cell>
          <cell r="NM56">
            <v>130050100.69983558</v>
          </cell>
          <cell r="NN56">
            <v>0</v>
          </cell>
          <cell r="NO56">
            <v>0</v>
          </cell>
          <cell r="NP56">
            <v>0</v>
          </cell>
          <cell r="NQ56">
            <v>0</v>
          </cell>
          <cell r="NR56">
            <v>0</v>
          </cell>
          <cell r="NS56">
            <v>0</v>
          </cell>
          <cell r="NT56">
            <v>0</v>
          </cell>
          <cell r="NU56">
            <v>0</v>
          </cell>
          <cell r="NV56">
            <v>0</v>
          </cell>
          <cell r="NW56">
            <v>0</v>
          </cell>
          <cell r="NX56">
            <v>13322591.804479634</v>
          </cell>
          <cell r="NY56">
            <v>133261697.89793034</v>
          </cell>
          <cell r="NZ56">
            <v>0</v>
          </cell>
          <cell r="OA56">
            <v>0</v>
          </cell>
          <cell r="OB56">
            <v>0</v>
          </cell>
          <cell r="OC56">
            <v>0</v>
          </cell>
          <cell r="OD56">
            <v>0</v>
          </cell>
          <cell r="OE56">
            <v>0</v>
          </cell>
          <cell r="OF56">
            <v>0</v>
          </cell>
          <cell r="OG56">
            <v>0</v>
          </cell>
          <cell r="OH56">
            <v>0</v>
          </cell>
          <cell r="OI56">
            <v>0</v>
          </cell>
          <cell r="OJ56">
            <v>10921275.383638378</v>
          </cell>
          <cell r="OK56">
            <v>136552605.73482743</v>
          </cell>
          <cell r="OL56">
            <v>0</v>
          </cell>
          <cell r="OM56">
            <v>0</v>
          </cell>
          <cell r="ON56">
            <v>0</v>
          </cell>
          <cell r="OO56">
            <v>0</v>
          </cell>
          <cell r="OP56">
            <v>0</v>
          </cell>
          <cell r="OQ56">
            <v>0</v>
          </cell>
          <cell r="OR56">
            <v>0</v>
          </cell>
          <cell r="OS56">
            <v>0</v>
          </cell>
          <cell r="OT56">
            <v>0</v>
          </cell>
          <cell r="OU56">
            <v>0</v>
          </cell>
          <cell r="OV56">
            <v>8347368.1765116826</v>
          </cell>
          <cell r="OW56">
            <v>139924782.79282698</v>
          </cell>
          <cell r="OX56">
            <v>0</v>
          </cell>
          <cell r="OY56">
            <v>0</v>
          </cell>
          <cell r="OZ56">
            <v>0</v>
          </cell>
          <cell r="PA56">
            <v>0</v>
          </cell>
          <cell r="PB56">
            <v>0</v>
          </cell>
          <cell r="PC56">
            <v>0</v>
          </cell>
          <cell r="PD56">
            <v>0</v>
          </cell>
          <cell r="PE56">
            <v>0</v>
          </cell>
          <cell r="PF56">
            <v>0</v>
          </cell>
          <cell r="PG56">
            <v>0</v>
          </cell>
          <cell r="PH56">
            <v>5733669.5764101697</v>
          </cell>
          <cell r="PI56">
            <v>143380236.02156895</v>
          </cell>
          <cell r="PJ56">
            <v>0</v>
          </cell>
          <cell r="PK56">
            <v>0</v>
          </cell>
          <cell r="PL56">
            <v>0</v>
          </cell>
          <cell r="PM56">
            <v>0</v>
          </cell>
          <cell r="PN56">
            <v>0</v>
          </cell>
          <cell r="PO56">
            <v>0</v>
          </cell>
          <cell r="PP56">
            <v>0</v>
          </cell>
          <cell r="PQ56">
            <v>0</v>
          </cell>
          <cell r="PR56">
            <v>0</v>
          </cell>
          <cell r="PS56">
            <v>0</v>
          </cell>
          <cell r="PT56">
            <v>2921578.8617791091</v>
          </cell>
          <cell r="PU56">
            <v>146921021.93246847</v>
          </cell>
          <cell r="PV56">
            <v>0</v>
          </cell>
          <cell r="PW56">
            <v>0</v>
          </cell>
          <cell r="PX56">
            <v>0</v>
          </cell>
          <cell r="PY56">
            <v>0</v>
          </cell>
          <cell r="PZ56">
            <v>0</v>
          </cell>
          <cell r="QA56">
            <v>0</v>
          </cell>
          <cell r="QB56">
            <v>0</v>
          </cell>
          <cell r="QC56">
            <v>0</v>
          </cell>
          <cell r="QD56">
            <v>0</v>
          </cell>
          <cell r="QE56">
            <v>0</v>
          </cell>
          <cell r="QF56">
            <v>0</v>
          </cell>
          <cell r="QG56">
            <v>0</v>
          </cell>
          <cell r="QH56">
            <v>0</v>
          </cell>
          <cell r="QI56">
            <v>0</v>
          </cell>
          <cell r="QJ56">
            <v>0</v>
          </cell>
          <cell r="QK56">
            <v>0</v>
          </cell>
          <cell r="QL56">
            <v>0</v>
          </cell>
          <cell r="QM56">
            <v>0</v>
          </cell>
          <cell r="QN56">
            <v>0</v>
          </cell>
          <cell r="QO56">
            <v>0</v>
          </cell>
          <cell r="QP56">
            <v>0</v>
          </cell>
          <cell r="QQ56">
            <v>0</v>
          </cell>
          <cell r="QR56">
            <v>0</v>
          </cell>
          <cell r="QS56">
            <v>0</v>
          </cell>
          <cell r="QT56">
            <v>0</v>
          </cell>
          <cell r="QU56">
            <v>0</v>
          </cell>
          <cell r="QV56">
            <v>0</v>
          </cell>
          <cell r="QW56">
            <v>0</v>
          </cell>
          <cell r="QX56">
            <v>0</v>
          </cell>
          <cell r="QY56">
            <v>0</v>
          </cell>
          <cell r="QZ56">
            <v>0</v>
          </cell>
          <cell r="RA56">
            <v>0</v>
          </cell>
          <cell r="RB56">
            <v>0</v>
          </cell>
          <cell r="RC56">
            <v>0</v>
          </cell>
          <cell r="RD56">
            <v>0</v>
          </cell>
          <cell r="RE56">
            <v>0</v>
          </cell>
          <cell r="RF56">
            <v>0</v>
          </cell>
          <cell r="RG56">
            <v>0</v>
          </cell>
          <cell r="RH56">
            <v>0</v>
          </cell>
          <cell r="RI56">
            <v>0</v>
          </cell>
          <cell r="RJ56">
            <v>0</v>
          </cell>
          <cell r="RK56">
            <v>0</v>
          </cell>
          <cell r="RL56">
            <v>0</v>
          </cell>
          <cell r="RM56">
            <v>0</v>
          </cell>
          <cell r="RN56">
            <v>0</v>
          </cell>
          <cell r="RO56">
            <v>0</v>
          </cell>
          <cell r="RP56">
            <v>0</v>
          </cell>
          <cell r="RQ56">
            <v>0</v>
          </cell>
          <cell r="RR56">
            <v>0</v>
          </cell>
          <cell r="RS56">
            <v>0</v>
          </cell>
          <cell r="RT56">
            <v>0</v>
          </cell>
          <cell r="RU56">
            <v>0</v>
          </cell>
          <cell r="RV56">
            <v>0</v>
          </cell>
          <cell r="RW56">
            <v>0</v>
          </cell>
          <cell r="RX56">
            <v>0</v>
          </cell>
          <cell r="RY56">
            <v>0</v>
          </cell>
          <cell r="RZ56">
            <v>0</v>
          </cell>
          <cell r="SA56">
            <v>0</v>
          </cell>
          <cell r="SB56">
            <v>0</v>
          </cell>
          <cell r="SC56">
            <v>0</v>
          </cell>
          <cell r="SD56">
            <v>0</v>
          </cell>
          <cell r="SE56">
            <v>0</v>
          </cell>
          <cell r="SF56">
            <v>0</v>
          </cell>
          <cell r="SG56">
            <v>0</v>
          </cell>
          <cell r="SH56">
            <v>0</v>
          </cell>
          <cell r="SI56">
            <v>0</v>
          </cell>
          <cell r="SJ56">
            <v>0</v>
          </cell>
          <cell r="SK56">
            <v>0</v>
          </cell>
          <cell r="SL56">
            <v>0</v>
          </cell>
          <cell r="SM56">
            <v>0</v>
          </cell>
          <cell r="SN56">
            <v>0</v>
          </cell>
          <cell r="SO56">
            <v>0</v>
          </cell>
          <cell r="SP56">
            <v>0</v>
          </cell>
          <cell r="SQ56">
            <v>0</v>
          </cell>
          <cell r="SR56">
            <v>0</v>
          </cell>
          <cell r="SS56">
            <v>0</v>
          </cell>
          <cell r="ST56">
            <v>0</v>
          </cell>
          <cell r="SU56">
            <v>0</v>
          </cell>
          <cell r="SV56">
            <v>0</v>
          </cell>
          <cell r="SW56">
            <v>0</v>
          </cell>
          <cell r="SX56">
            <v>0</v>
          </cell>
          <cell r="SY56">
            <v>0</v>
          </cell>
          <cell r="SZ56">
            <v>0</v>
          </cell>
          <cell r="TA56">
            <v>0</v>
          </cell>
          <cell r="TB56">
            <v>0</v>
          </cell>
          <cell r="TC56">
            <v>0</v>
          </cell>
          <cell r="TD56">
            <v>0</v>
          </cell>
          <cell r="TE56">
            <v>0</v>
          </cell>
          <cell r="TF56">
            <v>0</v>
          </cell>
          <cell r="TG56">
            <v>0</v>
          </cell>
          <cell r="TH56">
            <v>0</v>
          </cell>
          <cell r="TI56">
            <v>0</v>
          </cell>
          <cell r="TJ56">
            <v>0</v>
          </cell>
          <cell r="TK56">
            <v>0</v>
          </cell>
          <cell r="TL56">
            <v>0</v>
          </cell>
          <cell r="TM56">
            <v>0</v>
          </cell>
          <cell r="TN56">
            <v>0</v>
          </cell>
          <cell r="TO56">
            <v>0</v>
          </cell>
          <cell r="TP56">
            <v>0</v>
          </cell>
          <cell r="TQ56">
            <v>0</v>
          </cell>
          <cell r="TR56">
            <v>0</v>
          </cell>
          <cell r="TS56">
            <v>0</v>
          </cell>
          <cell r="TT56">
            <v>0</v>
          </cell>
          <cell r="TU56">
            <v>0</v>
          </cell>
          <cell r="TV56">
            <v>0</v>
          </cell>
          <cell r="TW56">
            <v>0</v>
          </cell>
          <cell r="TX56">
            <v>0</v>
          </cell>
          <cell r="TY56">
            <v>0</v>
          </cell>
          <cell r="TZ56">
            <v>0</v>
          </cell>
          <cell r="UA56">
            <v>0</v>
          </cell>
          <cell r="UB56">
            <v>0</v>
          </cell>
          <cell r="UC56">
            <v>0</v>
          </cell>
          <cell r="UD56">
            <v>0</v>
          </cell>
          <cell r="UE56">
            <v>0</v>
          </cell>
          <cell r="UF56">
            <v>0</v>
          </cell>
          <cell r="UG56">
            <v>0</v>
          </cell>
          <cell r="UH56">
            <v>0</v>
          </cell>
          <cell r="UI56">
            <v>0</v>
          </cell>
          <cell r="UJ56">
            <v>0</v>
          </cell>
          <cell r="UK56">
            <v>0</v>
          </cell>
          <cell r="UL56">
            <v>0</v>
          </cell>
          <cell r="UM56">
            <v>0</v>
          </cell>
          <cell r="UN56">
            <v>0</v>
          </cell>
          <cell r="UO56">
            <v>0</v>
          </cell>
          <cell r="UP56">
            <v>0</v>
          </cell>
          <cell r="UQ56">
            <v>0</v>
          </cell>
          <cell r="UR56">
            <v>0</v>
          </cell>
          <cell r="US56">
            <v>0</v>
          </cell>
          <cell r="UT56">
            <v>0</v>
          </cell>
          <cell r="UU56">
            <v>0</v>
          </cell>
          <cell r="UV56">
            <v>0</v>
          </cell>
          <cell r="UW56">
            <v>0</v>
          </cell>
          <cell r="UX56">
            <v>0</v>
          </cell>
          <cell r="UY56">
            <v>0</v>
          </cell>
          <cell r="UZ56">
            <v>0</v>
          </cell>
          <cell r="VA56">
            <v>0</v>
          </cell>
          <cell r="VB56">
            <v>0</v>
          </cell>
          <cell r="VC56">
            <v>0</v>
          </cell>
          <cell r="VD56">
            <v>0</v>
          </cell>
          <cell r="VE56">
            <v>0</v>
          </cell>
          <cell r="VF56">
            <v>0</v>
          </cell>
          <cell r="VG56">
            <v>0</v>
          </cell>
          <cell r="VH56">
            <v>0</v>
          </cell>
          <cell r="VI56">
            <v>0</v>
          </cell>
          <cell r="VJ56">
            <v>0</v>
          </cell>
          <cell r="VK56">
            <v>0</v>
          </cell>
          <cell r="VL56">
            <v>0</v>
          </cell>
          <cell r="VM56">
            <v>0</v>
          </cell>
          <cell r="VN56">
            <v>0</v>
          </cell>
          <cell r="VO56">
            <v>0</v>
          </cell>
          <cell r="VP56">
            <v>0</v>
          </cell>
          <cell r="VQ56">
            <v>0</v>
          </cell>
          <cell r="VR56">
            <v>0</v>
          </cell>
          <cell r="VS56">
            <v>0</v>
          </cell>
          <cell r="VT56">
            <v>0</v>
          </cell>
          <cell r="VU56">
            <v>0</v>
          </cell>
          <cell r="VV56">
            <v>0</v>
          </cell>
          <cell r="VW56">
            <v>0</v>
          </cell>
          <cell r="VX56">
            <v>0</v>
          </cell>
          <cell r="VY56">
            <v>0</v>
          </cell>
          <cell r="VZ56">
            <v>0</v>
          </cell>
          <cell r="WA56">
            <v>0</v>
          </cell>
          <cell r="WB56">
            <v>0</v>
          </cell>
          <cell r="WC56">
            <v>0</v>
          </cell>
          <cell r="WD56">
            <v>0</v>
          </cell>
          <cell r="WE56">
            <v>0</v>
          </cell>
          <cell r="WF56">
            <v>0</v>
          </cell>
          <cell r="WG56">
            <v>0</v>
          </cell>
          <cell r="WH56">
            <v>0</v>
          </cell>
          <cell r="WI56">
            <v>0</v>
          </cell>
          <cell r="WJ56">
            <v>0</v>
          </cell>
          <cell r="WK56">
            <v>0</v>
          </cell>
          <cell r="WL56">
            <v>0</v>
          </cell>
          <cell r="WM56">
            <v>0</v>
          </cell>
          <cell r="WN56">
            <v>0</v>
          </cell>
          <cell r="WO56">
            <v>0</v>
          </cell>
          <cell r="WP56">
            <v>0</v>
          </cell>
          <cell r="WQ56">
            <v>0</v>
          </cell>
          <cell r="WR56">
            <v>0</v>
          </cell>
          <cell r="WS56">
            <v>0</v>
          </cell>
          <cell r="WT56">
            <v>0</v>
          </cell>
          <cell r="WU56">
            <v>0</v>
          </cell>
          <cell r="WV56">
            <v>0</v>
          </cell>
          <cell r="WW56">
            <v>0</v>
          </cell>
          <cell r="WX56">
            <v>0</v>
          </cell>
          <cell r="WY56">
            <v>0</v>
          </cell>
          <cell r="WZ56">
            <v>0</v>
          </cell>
          <cell r="XA56">
            <v>0</v>
          </cell>
          <cell r="XB56">
            <v>0</v>
          </cell>
          <cell r="XC56">
            <v>0</v>
          </cell>
          <cell r="XD56">
            <v>0</v>
          </cell>
          <cell r="XE56">
            <v>0</v>
          </cell>
          <cell r="XF56">
            <v>0</v>
          </cell>
          <cell r="XG56">
            <v>0</v>
          </cell>
          <cell r="XH56">
            <v>0</v>
          </cell>
          <cell r="XI56">
            <v>0</v>
          </cell>
          <cell r="XJ56">
            <v>0</v>
          </cell>
          <cell r="XK56">
            <v>0</v>
          </cell>
          <cell r="XL56">
            <v>0</v>
          </cell>
          <cell r="XM56">
            <v>0</v>
          </cell>
          <cell r="XN56">
            <v>0</v>
          </cell>
          <cell r="XO56">
            <v>0</v>
          </cell>
          <cell r="XP56">
            <v>0</v>
          </cell>
          <cell r="XQ56">
            <v>0</v>
          </cell>
        </row>
        <row r="57">
          <cell r="C57">
            <v>24.339225000942012</v>
          </cell>
          <cell r="G57" t="str">
            <v>Coparticipación Federal de Impuestos</v>
          </cell>
          <cell r="BN57">
            <v>0</v>
          </cell>
          <cell r="BO57">
            <v>0</v>
          </cell>
          <cell r="BP57">
            <v>0</v>
          </cell>
          <cell r="BQ57">
            <v>0</v>
          </cell>
          <cell r="BR57">
            <v>541466.91539262095</v>
          </cell>
          <cell r="BS57">
            <v>16547628.084607376</v>
          </cell>
          <cell r="BT57">
            <v>0</v>
          </cell>
          <cell r="BU57">
            <v>0</v>
          </cell>
          <cell r="BV57">
            <v>0</v>
          </cell>
          <cell r="BW57">
            <v>0</v>
          </cell>
          <cell r="BX57">
            <v>0</v>
          </cell>
          <cell r="BY57">
            <v>0</v>
          </cell>
          <cell r="BZ57">
            <v>0</v>
          </cell>
          <cell r="CA57">
            <v>0</v>
          </cell>
          <cell r="CB57">
            <v>0</v>
          </cell>
          <cell r="CC57">
            <v>0</v>
          </cell>
          <cell r="CD57">
            <v>379375.5085921376</v>
          </cell>
          <cell r="CE57">
            <v>13294606.01</v>
          </cell>
          <cell r="CF57">
            <v>0</v>
          </cell>
          <cell r="CG57">
            <v>0</v>
          </cell>
          <cell r="CH57">
            <v>0</v>
          </cell>
          <cell r="CI57">
            <v>0</v>
          </cell>
          <cell r="CJ57">
            <v>0</v>
          </cell>
          <cell r="CK57">
            <v>0</v>
          </cell>
          <cell r="CL57">
            <v>0</v>
          </cell>
          <cell r="CM57">
            <v>0</v>
          </cell>
          <cell r="CN57">
            <v>0</v>
          </cell>
          <cell r="CO57">
            <v>0</v>
          </cell>
          <cell r="CP57">
            <v>215029.5194624686</v>
          </cell>
          <cell r="CQ57">
            <v>14743197.681822788</v>
          </cell>
          <cell r="CR57">
            <v>0</v>
          </cell>
          <cell r="CS57">
            <v>0</v>
          </cell>
          <cell r="CT57">
            <v>0</v>
          </cell>
          <cell r="CU57">
            <v>0</v>
          </cell>
          <cell r="CV57">
            <v>0</v>
          </cell>
          <cell r="CW57">
            <v>0</v>
          </cell>
          <cell r="CX57">
            <v>0</v>
          </cell>
          <cell r="CY57">
            <v>0</v>
          </cell>
          <cell r="CZ57">
            <v>0</v>
          </cell>
          <cell r="DA57">
            <v>0</v>
          </cell>
          <cell r="DB57">
            <v>15403.165473932786</v>
          </cell>
          <cell r="DC57">
            <v>1116918.1668422651</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0</v>
          </cell>
          <cell r="EG57">
            <v>0</v>
          </cell>
          <cell r="EH57">
            <v>0</v>
          </cell>
          <cell r="EI57">
            <v>0</v>
          </cell>
          <cell r="EJ57">
            <v>0</v>
          </cell>
          <cell r="EK57">
            <v>0</v>
          </cell>
          <cell r="EL57">
            <v>0</v>
          </cell>
          <cell r="EM57">
            <v>0</v>
          </cell>
          <cell r="EN57">
            <v>0</v>
          </cell>
          <cell r="EO57">
            <v>0</v>
          </cell>
          <cell r="EP57">
            <v>0</v>
          </cell>
          <cell r="EQ57">
            <v>0</v>
          </cell>
          <cell r="ER57">
            <v>0</v>
          </cell>
          <cell r="ES57">
            <v>0</v>
          </cell>
          <cell r="ET57">
            <v>0</v>
          </cell>
          <cell r="EU57">
            <v>0</v>
          </cell>
          <cell r="EV57">
            <v>0</v>
          </cell>
          <cell r="EW57">
            <v>0</v>
          </cell>
          <cell r="EX57">
            <v>0</v>
          </cell>
          <cell r="EY57">
            <v>0</v>
          </cell>
          <cell r="EZ57">
            <v>0</v>
          </cell>
          <cell r="FA57">
            <v>0</v>
          </cell>
          <cell r="FB57">
            <v>0</v>
          </cell>
          <cell r="FC57">
            <v>0</v>
          </cell>
          <cell r="FD57">
            <v>0</v>
          </cell>
          <cell r="FE57">
            <v>0</v>
          </cell>
          <cell r="FF57">
            <v>0</v>
          </cell>
          <cell r="FG57">
            <v>0</v>
          </cell>
          <cell r="FH57">
            <v>0</v>
          </cell>
          <cell r="FI57">
            <v>0</v>
          </cell>
          <cell r="FJ57">
            <v>0</v>
          </cell>
          <cell r="FK57">
            <v>0</v>
          </cell>
          <cell r="FL57">
            <v>0</v>
          </cell>
          <cell r="FM57">
            <v>0</v>
          </cell>
          <cell r="FN57">
            <v>0</v>
          </cell>
          <cell r="FO57">
            <v>0</v>
          </cell>
          <cell r="FP57">
            <v>0</v>
          </cell>
          <cell r="FQ57">
            <v>0</v>
          </cell>
          <cell r="FR57">
            <v>0</v>
          </cell>
          <cell r="FS57">
            <v>0</v>
          </cell>
          <cell r="FT57">
            <v>0</v>
          </cell>
          <cell r="FU57">
            <v>0</v>
          </cell>
          <cell r="FV57">
            <v>0</v>
          </cell>
          <cell r="FW57">
            <v>0</v>
          </cell>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L57">
            <v>0</v>
          </cell>
          <cell r="GM57">
            <v>0</v>
          </cell>
          <cell r="GN57">
            <v>0</v>
          </cell>
          <cell r="GO57">
            <v>0</v>
          </cell>
          <cell r="GP57">
            <v>0</v>
          </cell>
          <cell r="GQ57">
            <v>0</v>
          </cell>
          <cell r="GR57">
            <v>0</v>
          </cell>
          <cell r="GS57">
            <v>0</v>
          </cell>
          <cell r="GT57">
            <v>0</v>
          </cell>
          <cell r="GU57">
            <v>0</v>
          </cell>
          <cell r="GV57">
            <v>0</v>
          </cell>
          <cell r="GW57">
            <v>0</v>
          </cell>
          <cell r="GX57">
            <v>0</v>
          </cell>
          <cell r="GY57">
            <v>0</v>
          </cell>
          <cell r="GZ57">
            <v>0</v>
          </cell>
          <cell r="HA57">
            <v>0</v>
          </cell>
          <cell r="HB57">
            <v>0</v>
          </cell>
          <cell r="HC57">
            <v>0</v>
          </cell>
          <cell r="HD57">
            <v>0</v>
          </cell>
          <cell r="HE57">
            <v>0</v>
          </cell>
          <cell r="HF57">
            <v>0</v>
          </cell>
          <cell r="HG57">
            <v>0</v>
          </cell>
          <cell r="HH57">
            <v>0</v>
          </cell>
          <cell r="HI57">
            <v>0</v>
          </cell>
          <cell r="HJ57">
            <v>0</v>
          </cell>
          <cell r="HK57">
            <v>0</v>
          </cell>
          <cell r="HL57">
            <v>0</v>
          </cell>
          <cell r="HM57">
            <v>0</v>
          </cell>
          <cell r="HN57">
            <v>0</v>
          </cell>
          <cell r="HO57">
            <v>0</v>
          </cell>
          <cell r="HP57">
            <v>0</v>
          </cell>
          <cell r="HQ57">
            <v>0</v>
          </cell>
          <cell r="HR57">
            <v>0</v>
          </cell>
          <cell r="HS57">
            <v>0</v>
          </cell>
          <cell r="HT57">
            <v>0</v>
          </cell>
          <cell r="HU57">
            <v>0</v>
          </cell>
          <cell r="HV57">
            <v>0</v>
          </cell>
          <cell r="HW57">
            <v>0</v>
          </cell>
          <cell r="HX57">
            <v>0</v>
          </cell>
          <cell r="HY57">
            <v>0</v>
          </cell>
          <cell r="HZ57">
            <v>0</v>
          </cell>
          <cell r="IA57">
            <v>0</v>
          </cell>
          <cell r="IB57">
            <v>0</v>
          </cell>
          <cell r="IC57">
            <v>0</v>
          </cell>
          <cell r="ID57">
            <v>0</v>
          </cell>
          <cell r="IE57">
            <v>0</v>
          </cell>
          <cell r="IF57">
            <v>0</v>
          </cell>
          <cell r="IG57">
            <v>0</v>
          </cell>
          <cell r="IH57">
            <v>0</v>
          </cell>
          <cell r="II57">
            <v>0</v>
          </cell>
          <cell r="IJ57">
            <v>0</v>
          </cell>
          <cell r="IK57">
            <v>0</v>
          </cell>
          <cell r="IL57">
            <v>0</v>
          </cell>
          <cell r="IM57">
            <v>0</v>
          </cell>
          <cell r="IN57">
            <v>0</v>
          </cell>
          <cell r="IO57">
            <v>0</v>
          </cell>
          <cell r="IP57">
            <v>0</v>
          </cell>
          <cell r="IQ57">
            <v>0</v>
          </cell>
          <cell r="IR57">
            <v>0</v>
          </cell>
          <cell r="IS57">
            <v>0</v>
          </cell>
          <cell r="IT57">
            <v>0</v>
          </cell>
          <cell r="IU57">
            <v>0</v>
          </cell>
          <cell r="IV57">
            <v>0</v>
          </cell>
          <cell r="IW57">
            <v>0</v>
          </cell>
          <cell r="IX57">
            <v>0</v>
          </cell>
          <cell r="IY57">
            <v>0</v>
          </cell>
          <cell r="IZ57">
            <v>0</v>
          </cell>
          <cell r="JA57">
            <v>0</v>
          </cell>
          <cell r="JB57">
            <v>0</v>
          </cell>
          <cell r="JC57">
            <v>0</v>
          </cell>
          <cell r="JD57">
            <v>0</v>
          </cell>
          <cell r="JE57">
            <v>0</v>
          </cell>
          <cell r="JF57">
            <v>0</v>
          </cell>
          <cell r="JG57">
            <v>0</v>
          </cell>
          <cell r="JH57">
            <v>0</v>
          </cell>
          <cell r="JI57">
            <v>0</v>
          </cell>
          <cell r="JJ57">
            <v>0</v>
          </cell>
          <cell r="JK57">
            <v>0</v>
          </cell>
          <cell r="JL57">
            <v>0</v>
          </cell>
          <cell r="JM57">
            <v>0</v>
          </cell>
          <cell r="JN57">
            <v>0</v>
          </cell>
          <cell r="JO57">
            <v>0</v>
          </cell>
          <cell r="JP57">
            <v>0</v>
          </cell>
          <cell r="JQ57">
            <v>0</v>
          </cell>
          <cell r="JR57">
            <v>0</v>
          </cell>
          <cell r="JS57">
            <v>0</v>
          </cell>
          <cell r="JT57">
            <v>0</v>
          </cell>
          <cell r="JU57">
            <v>0</v>
          </cell>
          <cell r="JV57">
            <v>0</v>
          </cell>
          <cell r="JW57">
            <v>0</v>
          </cell>
          <cell r="JX57">
            <v>0</v>
          </cell>
          <cell r="JY57">
            <v>0</v>
          </cell>
          <cell r="JZ57">
            <v>0</v>
          </cell>
          <cell r="KA57">
            <v>0</v>
          </cell>
          <cell r="KB57">
            <v>0</v>
          </cell>
          <cell r="KC57">
            <v>0</v>
          </cell>
          <cell r="KD57">
            <v>0</v>
          </cell>
          <cell r="KE57">
            <v>0</v>
          </cell>
          <cell r="KF57">
            <v>0</v>
          </cell>
          <cell r="KG57">
            <v>0</v>
          </cell>
          <cell r="KH57">
            <v>0</v>
          </cell>
          <cell r="KI57">
            <v>0</v>
          </cell>
          <cell r="KJ57">
            <v>0</v>
          </cell>
          <cell r="KK57">
            <v>0</v>
          </cell>
          <cell r="KL57">
            <v>0</v>
          </cell>
          <cell r="KM57">
            <v>0</v>
          </cell>
          <cell r="KN57">
            <v>0</v>
          </cell>
          <cell r="KO57">
            <v>0</v>
          </cell>
          <cell r="KP57">
            <v>0</v>
          </cell>
          <cell r="KQ57">
            <v>0</v>
          </cell>
          <cell r="KR57">
            <v>0</v>
          </cell>
          <cell r="KS57">
            <v>0</v>
          </cell>
          <cell r="KT57">
            <v>0</v>
          </cell>
          <cell r="KU57">
            <v>0</v>
          </cell>
          <cell r="KV57">
            <v>0</v>
          </cell>
          <cell r="KW57">
            <v>0</v>
          </cell>
          <cell r="KX57">
            <v>0</v>
          </cell>
          <cell r="KY57">
            <v>0</v>
          </cell>
          <cell r="KZ57">
            <v>0</v>
          </cell>
          <cell r="LA57">
            <v>0</v>
          </cell>
          <cell r="LB57">
            <v>0</v>
          </cell>
          <cell r="LC57">
            <v>0</v>
          </cell>
          <cell r="LD57">
            <v>0</v>
          </cell>
          <cell r="LE57">
            <v>0</v>
          </cell>
          <cell r="LF57">
            <v>0</v>
          </cell>
          <cell r="LG57">
            <v>0</v>
          </cell>
          <cell r="LH57">
            <v>0</v>
          </cell>
          <cell r="LI57">
            <v>0</v>
          </cell>
          <cell r="LJ57">
            <v>0</v>
          </cell>
          <cell r="LK57">
            <v>0</v>
          </cell>
          <cell r="LL57">
            <v>0</v>
          </cell>
          <cell r="LM57">
            <v>0</v>
          </cell>
          <cell r="LN57">
            <v>0</v>
          </cell>
          <cell r="LO57">
            <v>0</v>
          </cell>
          <cell r="LP57">
            <v>0</v>
          </cell>
          <cell r="LQ57">
            <v>0</v>
          </cell>
          <cell r="LR57">
            <v>0</v>
          </cell>
          <cell r="LS57">
            <v>0</v>
          </cell>
          <cell r="LT57">
            <v>0</v>
          </cell>
          <cell r="LU57">
            <v>0</v>
          </cell>
          <cell r="LV57">
            <v>0</v>
          </cell>
          <cell r="LW57">
            <v>0</v>
          </cell>
          <cell r="LX57">
            <v>0</v>
          </cell>
          <cell r="LY57">
            <v>0</v>
          </cell>
          <cell r="LZ57">
            <v>0</v>
          </cell>
          <cell r="MA57">
            <v>0</v>
          </cell>
          <cell r="MB57">
            <v>0</v>
          </cell>
          <cell r="MC57">
            <v>0</v>
          </cell>
          <cell r="MD57">
            <v>0</v>
          </cell>
          <cell r="ME57">
            <v>0</v>
          </cell>
          <cell r="MF57">
            <v>0</v>
          </cell>
          <cell r="MG57">
            <v>0</v>
          </cell>
          <cell r="MH57">
            <v>0</v>
          </cell>
          <cell r="MI57">
            <v>0</v>
          </cell>
          <cell r="MJ57">
            <v>0</v>
          </cell>
          <cell r="MK57">
            <v>0</v>
          </cell>
          <cell r="ML57">
            <v>0</v>
          </cell>
          <cell r="MM57">
            <v>0</v>
          </cell>
          <cell r="MN57">
            <v>0</v>
          </cell>
          <cell r="MO57">
            <v>0</v>
          </cell>
          <cell r="MP57">
            <v>0</v>
          </cell>
          <cell r="MQ57">
            <v>0</v>
          </cell>
          <cell r="MR57">
            <v>0</v>
          </cell>
          <cell r="MS57">
            <v>0</v>
          </cell>
          <cell r="MT57">
            <v>0</v>
          </cell>
          <cell r="MU57">
            <v>0</v>
          </cell>
          <cell r="MV57">
            <v>0</v>
          </cell>
          <cell r="MW57">
            <v>0</v>
          </cell>
          <cell r="MX57">
            <v>0</v>
          </cell>
          <cell r="MY57">
            <v>0</v>
          </cell>
          <cell r="MZ57">
            <v>0</v>
          </cell>
          <cell r="NA57">
            <v>0</v>
          </cell>
          <cell r="NB57">
            <v>0</v>
          </cell>
          <cell r="NC57">
            <v>0</v>
          </cell>
          <cell r="ND57">
            <v>0</v>
          </cell>
          <cell r="NE57">
            <v>0</v>
          </cell>
          <cell r="NF57">
            <v>0</v>
          </cell>
          <cell r="NG57">
            <v>0</v>
          </cell>
          <cell r="NH57">
            <v>0</v>
          </cell>
          <cell r="NI57">
            <v>0</v>
          </cell>
          <cell r="NJ57">
            <v>0</v>
          </cell>
          <cell r="NK57">
            <v>0</v>
          </cell>
          <cell r="NL57">
            <v>0</v>
          </cell>
          <cell r="NM57">
            <v>0</v>
          </cell>
          <cell r="NN57">
            <v>0</v>
          </cell>
          <cell r="NO57">
            <v>0</v>
          </cell>
          <cell r="NP57">
            <v>0</v>
          </cell>
          <cell r="NQ57">
            <v>0</v>
          </cell>
          <cell r="NR57">
            <v>0</v>
          </cell>
          <cell r="NS57">
            <v>0</v>
          </cell>
          <cell r="NT57">
            <v>0</v>
          </cell>
          <cell r="NU57">
            <v>0</v>
          </cell>
          <cell r="NV57">
            <v>0</v>
          </cell>
          <cell r="NW57">
            <v>0</v>
          </cell>
          <cell r="NX57">
            <v>0</v>
          </cell>
          <cell r="NY57">
            <v>0</v>
          </cell>
          <cell r="NZ57">
            <v>0</v>
          </cell>
          <cell r="OA57">
            <v>0</v>
          </cell>
          <cell r="OB57">
            <v>0</v>
          </cell>
          <cell r="OC57">
            <v>0</v>
          </cell>
          <cell r="OD57">
            <v>0</v>
          </cell>
          <cell r="OE57">
            <v>0</v>
          </cell>
          <cell r="OF57">
            <v>0</v>
          </cell>
          <cell r="OG57">
            <v>0</v>
          </cell>
          <cell r="OH57">
            <v>0</v>
          </cell>
          <cell r="OI57">
            <v>0</v>
          </cell>
          <cell r="OJ57">
            <v>0</v>
          </cell>
          <cell r="OK57">
            <v>0</v>
          </cell>
          <cell r="OL57">
            <v>0</v>
          </cell>
          <cell r="OM57">
            <v>0</v>
          </cell>
          <cell r="ON57">
            <v>0</v>
          </cell>
          <cell r="OO57">
            <v>0</v>
          </cell>
          <cell r="OP57">
            <v>0</v>
          </cell>
          <cell r="OQ57">
            <v>0</v>
          </cell>
          <cell r="OR57">
            <v>0</v>
          </cell>
          <cell r="OS57">
            <v>0</v>
          </cell>
          <cell r="OT57">
            <v>0</v>
          </cell>
          <cell r="OU57">
            <v>0</v>
          </cell>
          <cell r="OV57">
            <v>0</v>
          </cell>
          <cell r="OW57">
            <v>0</v>
          </cell>
          <cell r="OX57">
            <v>0</v>
          </cell>
          <cell r="OY57">
            <v>0</v>
          </cell>
          <cell r="OZ57">
            <v>0</v>
          </cell>
          <cell r="PA57">
            <v>0</v>
          </cell>
          <cell r="PB57">
            <v>0</v>
          </cell>
          <cell r="PC57">
            <v>0</v>
          </cell>
          <cell r="PD57">
            <v>0</v>
          </cell>
          <cell r="PE57">
            <v>0</v>
          </cell>
          <cell r="PF57">
            <v>0</v>
          </cell>
          <cell r="PG57">
            <v>0</v>
          </cell>
          <cell r="PH57">
            <v>0</v>
          </cell>
          <cell r="PI57">
            <v>0</v>
          </cell>
          <cell r="PJ57">
            <v>0</v>
          </cell>
          <cell r="PK57">
            <v>0</v>
          </cell>
          <cell r="PL57">
            <v>0</v>
          </cell>
          <cell r="PM57">
            <v>0</v>
          </cell>
          <cell r="PN57">
            <v>0</v>
          </cell>
          <cell r="PO57">
            <v>0</v>
          </cell>
          <cell r="PP57">
            <v>0</v>
          </cell>
          <cell r="PQ57">
            <v>0</v>
          </cell>
          <cell r="PR57">
            <v>0</v>
          </cell>
          <cell r="PS57">
            <v>0</v>
          </cell>
          <cell r="PT57">
            <v>0</v>
          </cell>
          <cell r="PU57">
            <v>0</v>
          </cell>
          <cell r="PV57">
            <v>0</v>
          </cell>
          <cell r="PW57">
            <v>0</v>
          </cell>
          <cell r="PX57">
            <v>0</v>
          </cell>
          <cell r="PY57">
            <v>0</v>
          </cell>
          <cell r="PZ57">
            <v>0</v>
          </cell>
          <cell r="QA57">
            <v>0</v>
          </cell>
          <cell r="QB57">
            <v>0</v>
          </cell>
          <cell r="QC57">
            <v>0</v>
          </cell>
          <cell r="QD57">
            <v>0</v>
          </cell>
          <cell r="QE57">
            <v>0</v>
          </cell>
          <cell r="QF57">
            <v>0</v>
          </cell>
          <cell r="QG57">
            <v>0</v>
          </cell>
          <cell r="QH57">
            <v>0</v>
          </cell>
          <cell r="QI57">
            <v>0</v>
          </cell>
          <cell r="QJ57">
            <v>0</v>
          </cell>
          <cell r="QK57">
            <v>0</v>
          </cell>
          <cell r="QL57">
            <v>0</v>
          </cell>
          <cell r="QM57">
            <v>0</v>
          </cell>
          <cell r="QN57">
            <v>0</v>
          </cell>
          <cell r="QO57">
            <v>0</v>
          </cell>
          <cell r="QP57">
            <v>0</v>
          </cell>
          <cell r="QQ57">
            <v>0</v>
          </cell>
          <cell r="QR57">
            <v>0</v>
          </cell>
          <cell r="QS57">
            <v>0</v>
          </cell>
          <cell r="QT57">
            <v>0</v>
          </cell>
          <cell r="QU57">
            <v>0</v>
          </cell>
          <cell r="QV57">
            <v>0</v>
          </cell>
          <cell r="QW57">
            <v>0</v>
          </cell>
          <cell r="QX57">
            <v>0</v>
          </cell>
          <cell r="QY57">
            <v>0</v>
          </cell>
          <cell r="QZ57">
            <v>0</v>
          </cell>
          <cell r="RA57">
            <v>0</v>
          </cell>
          <cell r="RB57">
            <v>0</v>
          </cell>
          <cell r="RC57">
            <v>0</v>
          </cell>
          <cell r="RD57">
            <v>0</v>
          </cell>
          <cell r="RE57">
            <v>0</v>
          </cell>
          <cell r="RF57">
            <v>0</v>
          </cell>
          <cell r="RG57">
            <v>0</v>
          </cell>
          <cell r="RH57">
            <v>0</v>
          </cell>
          <cell r="RI57">
            <v>0</v>
          </cell>
          <cell r="RJ57">
            <v>0</v>
          </cell>
          <cell r="RK57">
            <v>0</v>
          </cell>
          <cell r="RL57">
            <v>0</v>
          </cell>
          <cell r="RM57">
            <v>0</v>
          </cell>
          <cell r="RN57">
            <v>0</v>
          </cell>
          <cell r="RO57">
            <v>0</v>
          </cell>
          <cell r="RP57">
            <v>0</v>
          </cell>
          <cell r="RQ57">
            <v>0</v>
          </cell>
          <cell r="RR57">
            <v>0</v>
          </cell>
          <cell r="RS57">
            <v>0</v>
          </cell>
          <cell r="RT57">
            <v>0</v>
          </cell>
          <cell r="RU57">
            <v>0</v>
          </cell>
          <cell r="RV57">
            <v>0</v>
          </cell>
          <cell r="RW57">
            <v>0</v>
          </cell>
          <cell r="RX57">
            <v>0</v>
          </cell>
          <cell r="RY57">
            <v>0</v>
          </cell>
          <cell r="RZ57">
            <v>0</v>
          </cell>
          <cell r="SA57">
            <v>0</v>
          </cell>
          <cell r="SB57">
            <v>0</v>
          </cell>
          <cell r="SC57">
            <v>0</v>
          </cell>
          <cell r="SD57">
            <v>0</v>
          </cell>
          <cell r="SE57">
            <v>0</v>
          </cell>
          <cell r="SF57">
            <v>0</v>
          </cell>
          <cell r="SG57">
            <v>0</v>
          </cell>
          <cell r="SH57">
            <v>0</v>
          </cell>
          <cell r="SI57">
            <v>0</v>
          </cell>
          <cell r="SJ57">
            <v>0</v>
          </cell>
          <cell r="SK57">
            <v>0</v>
          </cell>
          <cell r="SL57">
            <v>0</v>
          </cell>
          <cell r="SM57">
            <v>0</v>
          </cell>
          <cell r="SN57">
            <v>0</v>
          </cell>
          <cell r="SO57">
            <v>0</v>
          </cell>
          <cell r="SP57">
            <v>0</v>
          </cell>
          <cell r="SQ57">
            <v>0</v>
          </cell>
          <cell r="SR57">
            <v>0</v>
          </cell>
          <cell r="SS57">
            <v>0</v>
          </cell>
          <cell r="ST57">
            <v>0</v>
          </cell>
          <cell r="SU57">
            <v>0</v>
          </cell>
          <cell r="SV57">
            <v>0</v>
          </cell>
          <cell r="SW57">
            <v>0</v>
          </cell>
          <cell r="SX57">
            <v>0</v>
          </cell>
          <cell r="SY57">
            <v>0</v>
          </cell>
          <cell r="SZ57">
            <v>0</v>
          </cell>
          <cell r="TA57">
            <v>0</v>
          </cell>
          <cell r="TB57">
            <v>0</v>
          </cell>
          <cell r="TC57">
            <v>0</v>
          </cell>
          <cell r="TD57">
            <v>0</v>
          </cell>
          <cell r="TE57">
            <v>0</v>
          </cell>
          <cell r="TF57">
            <v>0</v>
          </cell>
          <cell r="TG57">
            <v>0</v>
          </cell>
          <cell r="TH57">
            <v>0</v>
          </cell>
          <cell r="TI57">
            <v>0</v>
          </cell>
          <cell r="TJ57">
            <v>0</v>
          </cell>
          <cell r="TK57">
            <v>0</v>
          </cell>
          <cell r="TL57">
            <v>0</v>
          </cell>
          <cell r="TM57">
            <v>0</v>
          </cell>
          <cell r="TN57">
            <v>0</v>
          </cell>
          <cell r="TO57">
            <v>0</v>
          </cell>
          <cell r="TP57">
            <v>0</v>
          </cell>
          <cell r="TQ57">
            <v>0</v>
          </cell>
          <cell r="TR57">
            <v>0</v>
          </cell>
          <cell r="TS57">
            <v>0</v>
          </cell>
          <cell r="TT57">
            <v>0</v>
          </cell>
          <cell r="TU57">
            <v>0</v>
          </cell>
          <cell r="TV57">
            <v>0</v>
          </cell>
          <cell r="TW57">
            <v>0</v>
          </cell>
          <cell r="TX57">
            <v>0</v>
          </cell>
          <cell r="TY57">
            <v>0</v>
          </cell>
          <cell r="TZ57">
            <v>0</v>
          </cell>
          <cell r="UA57">
            <v>0</v>
          </cell>
          <cell r="UB57">
            <v>0</v>
          </cell>
          <cell r="UC57">
            <v>0</v>
          </cell>
          <cell r="UD57">
            <v>0</v>
          </cell>
          <cell r="UE57">
            <v>0</v>
          </cell>
          <cell r="UF57">
            <v>0</v>
          </cell>
          <cell r="UG57">
            <v>0</v>
          </cell>
          <cell r="UH57">
            <v>0</v>
          </cell>
          <cell r="UI57">
            <v>0</v>
          </cell>
          <cell r="UJ57">
            <v>0</v>
          </cell>
          <cell r="UK57">
            <v>0</v>
          </cell>
          <cell r="UL57">
            <v>0</v>
          </cell>
          <cell r="UM57">
            <v>0</v>
          </cell>
          <cell r="UN57">
            <v>0</v>
          </cell>
          <cell r="UO57">
            <v>0</v>
          </cell>
          <cell r="UP57">
            <v>0</v>
          </cell>
          <cell r="UQ57">
            <v>0</v>
          </cell>
          <cell r="UR57">
            <v>0</v>
          </cell>
          <cell r="US57">
            <v>0</v>
          </cell>
          <cell r="UT57">
            <v>0</v>
          </cell>
          <cell r="UU57">
            <v>0</v>
          </cell>
          <cell r="UV57">
            <v>0</v>
          </cell>
          <cell r="UW57">
            <v>0</v>
          </cell>
          <cell r="UX57">
            <v>0</v>
          </cell>
          <cell r="UY57">
            <v>0</v>
          </cell>
          <cell r="UZ57">
            <v>0</v>
          </cell>
          <cell r="VA57">
            <v>0</v>
          </cell>
          <cell r="VB57">
            <v>0</v>
          </cell>
          <cell r="VC57">
            <v>0</v>
          </cell>
          <cell r="VD57">
            <v>0</v>
          </cell>
          <cell r="VE57">
            <v>0</v>
          </cell>
          <cell r="VF57">
            <v>0</v>
          </cell>
          <cell r="VG57">
            <v>0</v>
          </cell>
          <cell r="VH57">
            <v>0</v>
          </cell>
          <cell r="VI57">
            <v>0</v>
          </cell>
          <cell r="VJ57">
            <v>0</v>
          </cell>
          <cell r="VK57">
            <v>0</v>
          </cell>
          <cell r="VL57">
            <v>0</v>
          </cell>
          <cell r="VM57">
            <v>0</v>
          </cell>
          <cell r="VN57">
            <v>0</v>
          </cell>
          <cell r="VO57">
            <v>0</v>
          </cell>
          <cell r="VP57">
            <v>0</v>
          </cell>
          <cell r="VQ57">
            <v>0</v>
          </cell>
          <cell r="VR57">
            <v>0</v>
          </cell>
          <cell r="VS57">
            <v>0</v>
          </cell>
          <cell r="VT57">
            <v>0</v>
          </cell>
          <cell r="VU57">
            <v>0</v>
          </cell>
          <cell r="VV57">
            <v>0</v>
          </cell>
          <cell r="VW57">
            <v>0</v>
          </cell>
          <cell r="VX57">
            <v>0</v>
          </cell>
          <cell r="VY57">
            <v>0</v>
          </cell>
          <cell r="VZ57">
            <v>0</v>
          </cell>
          <cell r="WA57">
            <v>0</v>
          </cell>
          <cell r="WB57">
            <v>0</v>
          </cell>
          <cell r="WC57">
            <v>0</v>
          </cell>
          <cell r="WD57">
            <v>0</v>
          </cell>
          <cell r="WE57">
            <v>0</v>
          </cell>
          <cell r="WF57">
            <v>0</v>
          </cell>
          <cell r="WG57">
            <v>0</v>
          </cell>
          <cell r="WH57">
            <v>0</v>
          </cell>
          <cell r="WI57">
            <v>0</v>
          </cell>
          <cell r="WJ57">
            <v>0</v>
          </cell>
          <cell r="WK57">
            <v>0</v>
          </cell>
          <cell r="WL57">
            <v>0</v>
          </cell>
          <cell r="WM57">
            <v>0</v>
          </cell>
          <cell r="WN57">
            <v>0</v>
          </cell>
          <cell r="WO57">
            <v>0</v>
          </cell>
          <cell r="WP57">
            <v>0</v>
          </cell>
          <cell r="WQ57">
            <v>0</v>
          </cell>
          <cell r="WR57">
            <v>0</v>
          </cell>
          <cell r="WS57">
            <v>0</v>
          </cell>
          <cell r="WT57">
            <v>0</v>
          </cell>
          <cell r="WU57">
            <v>0</v>
          </cell>
          <cell r="WV57">
            <v>0</v>
          </cell>
          <cell r="WW57">
            <v>0</v>
          </cell>
          <cell r="WX57">
            <v>0</v>
          </cell>
          <cell r="WY57">
            <v>0</v>
          </cell>
          <cell r="WZ57">
            <v>0</v>
          </cell>
          <cell r="XA57">
            <v>0</v>
          </cell>
          <cell r="XB57">
            <v>0</v>
          </cell>
          <cell r="XC57">
            <v>0</v>
          </cell>
          <cell r="XD57">
            <v>0</v>
          </cell>
          <cell r="XE57">
            <v>0</v>
          </cell>
          <cell r="XF57">
            <v>0</v>
          </cell>
          <cell r="XG57">
            <v>0</v>
          </cell>
          <cell r="XH57">
            <v>0</v>
          </cell>
          <cell r="XI57">
            <v>0</v>
          </cell>
          <cell r="XJ57">
            <v>0</v>
          </cell>
          <cell r="XK57">
            <v>0</v>
          </cell>
          <cell r="XL57">
            <v>0</v>
          </cell>
          <cell r="XM57">
            <v>0</v>
          </cell>
          <cell r="XN57">
            <v>0</v>
          </cell>
          <cell r="XO57">
            <v>0</v>
          </cell>
          <cell r="XP57">
            <v>0</v>
          </cell>
          <cell r="XQ57">
            <v>0</v>
          </cell>
        </row>
        <row r="58">
          <cell r="C58">
            <v>0</v>
          </cell>
          <cell r="G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cell r="EU58">
            <v>0</v>
          </cell>
          <cell r="EV58">
            <v>0</v>
          </cell>
          <cell r="EW58">
            <v>0</v>
          </cell>
          <cell r="EX58">
            <v>0</v>
          </cell>
          <cell r="EY58">
            <v>0</v>
          </cell>
          <cell r="EZ58">
            <v>0</v>
          </cell>
          <cell r="FA58">
            <v>0</v>
          </cell>
          <cell r="FB58">
            <v>0</v>
          </cell>
          <cell r="FC58">
            <v>0</v>
          </cell>
          <cell r="FD58">
            <v>0</v>
          </cell>
          <cell r="FE58">
            <v>0</v>
          </cell>
          <cell r="FF58">
            <v>0</v>
          </cell>
          <cell r="FG58">
            <v>0</v>
          </cell>
          <cell r="FH58">
            <v>0</v>
          </cell>
          <cell r="FI58">
            <v>0</v>
          </cell>
          <cell r="FJ58">
            <v>0</v>
          </cell>
          <cell r="FK58">
            <v>0</v>
          </cell>
          <cell r="FL58">
            <v>0</v>
          </cell>
          <cell r="FM58">
            <v>0</v>
          </cell>
          <cell r="FN58">
            <v>0</v>
          </cell>
          <cell r="FO58">
            <v>0</v>
          </cell>
          <cell r="FP58">
            <v>0</v>
          </cell>
          <cell r="FQ58">
            <v>0</v>
          </cell>
          <cell r="FR58">
            <v>0</v>
          </cell>
          <cell r="FS58">
            <v>0</v>
          </cell>
          <cell r="FT58">
            <v>0</v>
          </cell>
          <cell r="FU58">
            <v>0</v>
          </cell>
          <cell r="FV58">
            <v>0</v>
          </cell>
          <cell r="FW58">
            <v>0</v>
          </cell>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L58">
            <v>0</v>
          </cell>
          <cell r="GM58">
            <v>0</v>
          </cell>
          <cell r="GN58">
            <v>0</v>
          </cell>
          <cell r="GO58">
            <v>0</v>
          </cell>
          <cell r="GP58">
            <v>0</v>
          </cell>
          <cell r="GQ58">
            <v>0</v>
          </cell>
          <cell r="GR58">
            <v>0</v>
          </cell>
          <cell r="GS58">
            <v>0</v>
          </cell>
          <cell r="GT58">
            <v>0</v>
          </cell>
          <cell r="GU58">
            <v>0</v>
          </cell>
          <cell r="GV58">
            <v>0</v>
          </cell>
          <cell r="GW58">
            <v>0</v>
          </cell>
          <cell r="GX58">
            <v>0</v>
          </cell>
          <cell r="GY58">
            <v>0</v>
          </cell>
          <cell r="GZ58">
            <v>0</v>
          </cell>
          <cell r="HA58">
            <v>0</v>
          </cell>
          <cell r="HB58">
            <v>0</v>
          </cell>
          <cell r="HC58">
            <v>0</v>
          </cell>
          <cell r="HD58">
            <v>0</v>
          </cell>
          <cell r="HE58">
            <v>0</v>
          </cell>
          <cell r="HF58">
            <v>0</v>
          </cell>
          <cell r="HG58">
            <v>0</v>
          </cell>
          <cell r="HH58">
            <v>0</v>
          </cell>
          <cell r="HI58">
            <v>0</v>
          </cell>
          <cell r="HJ58">
            <v>0</v>
          </cell>
          <cell r="HK58">
            <v>0</v>
          </cell>
          <cell r="HL58">
            <v>0</v>
          </cell>
          <cell r="HM58">
            <v>0</v>
          </cell>
          <cell r="HN58">
            <v>0</v>
          </cell>
          <cell r="HO58">
            <v>0</v>
          </cell>
          <cell r="HP58">
            <v>0</v>
          </cell>
          <cell r="HQ58">
            <v>0</v>
          </cell>
          <cell r="HR58">
            <v>0</v>
          </cell>
          <cell r="HS58">
            <v>0</v>
          </cell>
          <cell r="HT58">
            <v>0</v>
          </cell>
          <cell r="HU58">
            <v>0</v>
          </cell>
          <cell r="HV58">
            <v>0</v>
          </cell>
          <cell r="HW58">
            <v>0</v>
          </cell>
          <cell r="HX58">
            <v>0</v>
          </cell>
          <cell r="HY58">
            <v>0</v>
          </cell>
          <cell r="HZ58">
            <v>0</v>
          </cell>
          <cell r="IA58">
            <v>0</v>
          </cell>
          <cell r="IB58">
            <v>0</v>
          </cell>
          <cell r="IC58">
            <v>0</v>
          </cell>
          <cell r="ID58">
            <v>0</v>
          </cell>
          <cell r="IE58">
            <v>0</v>
          </cell>
          <cell r="IF58">
            <v>0</v>
          </cell>
          <cell r="IG58">
            <v>0</v>
          </cell>
          <cell r="IH58">
            <v>0</v>
          </cell>
          <cell r="II58">
            <v>0</v>
          </cell>
          <cell r="IJ58">
            <v>0</v>
          </cell>
          <cell r="IK58">
            <v>0</v>
          </cell>
          <cell r="IL58">
            <v>0</v>
          </cell>
          <cell r="IM58">
            <v>0</v>
          </cell>
          <cell r="IN58">
            <v>0</v>
          </cell>
          <cell r="IO58">
            <v>0</v>
          </cell>
          <cell r="IP58">
            <v>0</v>
          </cell>
          <cell r="IQ58">
            <v>0</v>
          </cell>
          <cell r="IR58">
            <v>0</v>
          </cell>
          <cell r="IS58">
            <v>0</v>
          </cell>
          <cell r="IT58">
            <v>0</v>
          </cell>
          <cell r="IU58">
            <v>0</v>
          </cell>
          <cell r="IV58">
            <v>0</v>
          </cell>
          <cell r="IW58">
            <v>0</v>
          </cell>
          <cell r="IX58">
            <v>0</v>
          </cell>
          <cell r="IY58">
            <v>0</v>
          </cell>
          <cell r="IZ58">
            <v>0</v>
          </cell>
          <cell r="JA58">
            <v>0</v>
          </cell>
          <cell r="JB58">
            <v>0</v>
          </cell>
          <cell r="JC58">
            <v>0</v>
          </cell>
          <cell r="JD58">
            <v>0</v>
          </cell>
          <cell r="JE58">
            <v>0</v>
          </cell>
          <cell r="JF58">
            <v>0</v>
          </cell>
          <cell r="JG58">
            <v>0</v>
          </cell>
          <cell r="JH58">
            <v>0</v>
          </cell>
          <cell r="JI58">
            <v>0</v>
          </cell>
          <cell r="JJ58">
            <v>0</v>
          </cell>
          <cell r="JK58">
            <v>0</v>
          </cell>
          <cell r="JL58">
            <v>0</v>
          </cell>
          <cell r="JM58">
            <v>0</v>
          </cell>
          <cell r="JN58">
            <v>0</v>
          </cell>
          <cell r="JO58">
            <v>0</v>
          </cell>
          <cell r="JP58">
            <v>0</v>
          </cell>
          <cell r="JQ58">
            <v>0</v>
          </cell>
          <cell r="JR58">
            <v>0</v>
          </cell>
          <cell r="JS58">
            <v>0</v>
          </cell>
          <cell r="JT58">
            <v>0</v>
          </cell>
          <cell r="JU58">
            <v>0</v>
          </cell>
          <cell r="JV58">
            <v>0</v>
          </cell>
          <cell r="JW58">
            <v>0</v>
          </cell>
          <cell r="JX58">
            <v>0</v>
          </cell>
          <cell r="JY58">
            <v>0</v>
          </cell>
          <cell r="JZ58">
            <v>0</v>
          </cell>
          <cell r="KA58">
            <v>0</v>
          </cell>
          <cell r="KB58">
            <v>0</v>
          </cell>
          <cell r="KC58">
            <v>0</v>
          </cell>
          <cell r="KD58">
            <v>0</v>
          </cell>
          <cell r="KE58">
            <v>0</v>
          </cell>
          <cell r="KF58">
            <v>0</v>
          </cell>
          <cell r="KG58">
            <v>0</v>
          </cell>
          <cell r="KH58">
            <v>0</v>
          </cell>
          <cell r="KI58">
            <v>0</v>
          </cell>
          <cell r="KJ58">
            <v>0</v>
          </cell>
          <cell r="KK58">
            <v>0</v>
          </cell>
          <cell r="KL58">
            <v>0</v>
          </cell>
          <cell r="KM58">
            <v>0</v>
          </cell>
          <cell r="KN58">
            <v>0</v>
          </cell>
          <cell r="KO58">
            <v>0</v>
          </cell>
          <cell r="KP58">
            <v>0</v>
          </cell>
          <cell r="KQ58">
            <v>0</v>
          </cell>
          <cell r="KR58">
            <v>0</v>
          </cell>
          <cell r="KS58">
            <v>0</v>
          </cell>
          <cell r="KT58">
            <v>0</v>
          </cell>
          <cell r="KU58">
            <v>0</v>
          </cell>
          <cell r="KV58">
            <v>0</v>
          </cell>
          <cell r="KW58">
            <v>0</v>
          </cell>
          <cell r="KX58">
            <v>0</v>
          </cell>
          <cell r="KY58">
            <v>0</v>
          </cell>
          <cell r="KZ58">
            <v>0</v>
          </cell>
          <cell r="LA58">
            <v>0</v>
          </cell>
          <cell r="LB58">
            <v>0</v>
          </cell>
          <cell r="LC58">
            <v>0</v>
          </cell>
          <cell r="LD58">
            <v>0</v>
          </cell>
          <cell r="LE58">
            <v>0</v>
          </cell>
          <cell r="LF58">
            <v>0</v>
          </cell>
          <cell r="LG58">
            <v>0</v>
          </cell>
          <cell r="LH58">
            <v>0</v>
          </cell>
          <cell r="LI58">
            <v>0</v>
          </cell>
          <cell r="LJ58">
            <v>0</v>
          </cell>
          <cell r="LK58">
            <v>0</v>
          </cell>
          <cell r="LL58">
            <v>0</v>
          </cell>
          <cell r="LM58">
            <v>0</v>
          </cell>
          <cell r="LN58">
            <v>0</v>
          </cell>
          <cell r="LO58">
            <v>0</v>
          </cell>
          <cell r="LP58">
            <v>0</v>
          </cell>
          <cell r="LQ58">
            <v>0</v>
          </cell>
          <cell r="LR58">
            <v>0</v>
          </cell>
          <cell r="LS58">
            <v>0</v>
          </cell>
          <cell r="LT58">
            <v>0</v>
          </cell>
          <cell r="LU58">
            <v>0</v>
          </cell>
          <cell r="LV58">
            <v>0</v>
          </cell>
          <cell r="LW58">
            <v>0</v>
          </cell>
          <cell r="LX58">
            <v>0</v>
          </cell>
          <cell r="LY58">
            <v>0</v>
          </cell>
          <cell r="LZ58">
            <v>0</v>
          </cell>
          <cell r="MA58">
            <v>0</v>
          </cell>
          <cell r="MB58">
            <v>0</v>
          </cell>
          <cell r="MC58">
            <v>0</v>
          </cell>
          <cell r="MD58">
            <v>0</v>
          </cell>
          <cell r="ME58">
            <v>0</v>
          </cell>
          <cell r="MF58">
            <v>0</v>
          </cell>
          <cell r="MG58">
            <v>0</v>
          </cell>
          <cell r="MH58">
            <v>0</v>
          </cell>
          <cell r="MI58">
            <v>0</v>
          </cell>
          <cell r="MJ58">
            <v>0</v>
          </cell>
          <cell r="MK58">
            <v>0</v>
          </cell>
          <cell r="ML58">
            <v>0</v>
          </cell>
          <cell r="MM58">
            <v>0</v>
          </cell>
          <cell r="MN58">
            <v>0</v>
          </cell>
          <cell r="MO58">
            <v>0</v>
          </cell>
          <cell r="MP58">
            <v>0</v>
          </cell>
          <cell r="MQ58">
            <v>0</v>
          </cell>
          <cell r="MR58">
            <v>0</v>
          </cell>
          <cell r="MS58">
            <v>0</v>
          </cell>
          <cell r="MT58">
            <v>0</v>
          </cell>
          <cell r="MU58">
            <v>0</v>
          </cell>
          <cell r="MV58">
            <v>0</v>
          </cell>
          <cell r="MW58">
            <v>0</v>
          </cell>
          <cell r="MX58">
            <v>0</v>
          </cell>
          <cell r="MY58">
            <v>0</v>
          </cell>
          <cell r="MZ58">
            <v>0</v>
          </cell>
          <cell r="NA58">
            <v>0</v>
          </cell>
          <cell r="NB58">
            <v>0</v>
          </cell>
          <cell r="NC58">
            <v>0</v>
          </cell>
          <cell r="ND58">
            <v>0</v>
          </cell>
          <cell r="NE58">
            <v>0</v>
          </cell>
          <cell r="NF58">
            <v>0</v>
          </cell>
          <cell r="NG58">
            <v>0</v>
          </cell>
          <cell r="NH58">
            <v>0</v>
          </cell>
          <cell r="NI58">
            <v>0</v>
          </cell>
          <cell r="NJ58">
            <v>0</v>
          </cell>
          <cell r="NK58">
            <v>0</v>
          </cell>
          <cell r="NL58">
            <v>0</v>
          </cell>
          <cell r="NM58">
            <v>0</v>
          </cell>
          <cell r="NN58">
            <v>0</v>
          </cell>
          <cell r="NO58">
            <v>0</v>
          </cell>
          <cell r="NP58">
            <v>0</v>
          </cell>
          <cell r="NQ58">
            <v>0</v>
          </cell>
          <cell r="NR58">
            <v>0</v>
          </cell>
          <cell r="NS58">
            <v>0</v>
          </cell>
          <cell r="NT58">
            <v>0</v>
          </cell>
          <cell r="NU58">
            <v>0</v>
          </cell>
          <cell r="NV58">
            <v>0</v>
          </cell>
          <cell r="NW58">
            <v>0</v>
          </cell>
          <cell r="NX58">
            <v>0</v>
          </cell>
          <cell r="NY58">
            <v>0</v>
          </cell>
          <cell r="NZ58">
            <v>0</v>
          </cell>
          <cell r="OA58">
            <v>0</v>
          </cell>
          <cell r="OB58">
            <v>0</v>
          </cell>
          <cell r="OC58">
            <v>0</v>
          </cell>
          <cell r="OD58">
            <v>0</v>
          </cell>
          <cell r="OE58">
            <v>0</v>
          </cell>
          <cell r="OF58">
            <v>0</v>
          </cell>
          <cell r="OG58">
            <v>0</v>
          </cell>
          <cell r="OH58">
            <v>0</v>
          </cell>
          <cell r="OI58">
            <v>0</v>
          </cell>
          <cell r="OJ58">
            <v>0</v>
          </cell>
          <cell r="OK58">
            <v>0</v>
          </cell>
          <cell r="OL58">
            <v>0</v>
          </cell>
          <cell r="OM58">
            <v>0</v>
          </cell>
          <cell r="ON58">
            <v>0</v>
          </cell>
          <cell r="OO58">
            <v>0</v>
          </cell>
          <cell r="OP58">
            <v>0</v>
          </cell>
          <cell r="OQ58">
            <v>0</v>
          </cell>
          <cell r="OR58">
            <v>0</v>
          </cell>
          <cell r="OS58">
            <v>0</v>
          </cell>
          <cell r="OT58">
            <v>0</v>
          </cell>
          <cell r="OU58">
            <v>0</v>
          </cell>
          <cell r="OV58">
            <v>0</v>
          </cell>
          <cell r="OW58">
            <v>0</v>
          </cell>
          <cell r="OX58">
            <v>0</v>
          </cell>
          <cell r="OY58">
            <v>0</v>
          </cell>
          <cell r="OZ58">
            <v>0</v>
          </cell>
          <cell r="PA58">
            <v>0</v>
          </cell>
          <cell r="PB58">
            <v>0</v>
          </cell>
          <cell r="PC58">
            <v>0</v>
          </cell>
          <cell r="PD58">
            <v>0</v>
          </cell>
          <cell r="PE58">
            <v>0</v>
          </cell>
          <cell r="PF58">
            <v>0</v>
          </cell>
          <cell r="PG58">
            <v>0</v>
          </cell>
          <cell r="PH58">
            <v>0</v>
          </cell>
          <cell r="PI58">
            <v>0</v>
          </cell>
          <cell r="PJ58">
            <v>0</v>
          </cell>
          <cell r="PK58">
            <v>0</v>
          </cell>
          <cell r="PL58">
            <v>0</v>
          </cell>
          <cell r="PM58">
            <v>0</v>
          </cell>
          <cell r="PN58">
            <v>0</v>
          </cell>
          <cell r="PO58">
            <v>0</v>
          </cell>
          <cell r="PP58">
            <v>0</v>
          </cell>
          <cell r="PQ58">
            <v>0</v>
          </cell>
          <cell r="PR58">
            <v>0</v>
          </cell>
          <cell r="PS58">
            <v>0</v>
          </cell>
          <cell r="PT58">
            <v>0</v>
          </cell>
          <cell r="PU58">
            <v>0</v>
          </cell>
          <cell r="PV58">
            <v>0</v>
          </cell>
          <cell r="PW58">
            <v>0</v>
          </cell>
          <cell r="PX58">
            <v>0</v>
          </cell>
          <cell r="PY58">
            <v>0</v>
          </cell>
          <cell r="PZ58">
            <v>0</v>
          </cell>
          <cell r="QA58">
            <v>0</v>
          </cell>
          <cell r="QB58">
            <v>0</v>
          </cell>
          <cell r="QC58">
            <v>0</v>
          </cell>
          <cell r="QD58">
            <v>0</v>
          </cell>
          <cell r="QE58">
            <v>0</v>
          </cell>
          <cell r="QF58">
            <v>0</v>
          </cell>
          <cell r="QG58">
            <v>0</v>
          </cell>
          <cell r="QH58">
            <v>0</v>
          </cell>
          <cell r="QI58">
            <v>0</v>
          </cell>
          <cell r="QJ58">
            <v>0</v>
          </cell>
          <cell r="QK58">
            <v>0</v>
          </cell>
          <cell r="QL58">
            <v>0</v>
          </cell>
          <cell r="QM58">
            <v>0</v>
          </cell>
          <cell r="QN58">
            <v>0</v>
          </cell>
          <cell r="QO58">
            <v>0</v>
          </cell>
          <cell r="QP58">
            <v>0</v>
          </cell>
          <cell r="QQ58">
            <v>0</v>
          </cell>
          <cell r="QR58">
            <v>0</v>
          </cell>
          <cell r="QS58">
            <v>0</v>
          </cell>
          <cell r="QT58">
            <v>0</v>
          </cell>
          <cell r="QU58">
            <v>0</v>
          </cell>
          <cell r="QV58">
            <v>0</v>
          </cell>
          <cell r="QW58">
            <v>0</v>
          </cell>
          <cell r="QX58">
            <v>0</v>
          </cell>
          <cell r="QY58">
            <v>0</v>
          </cell>
          <cell r="QZ58">
            <v>0</v>
          </cell>
          <cell r="RA58">
            <v>0</v>
          </cell>
          <cell r="RB58">
            <v>0</v>
          </cell>
          <cell r="RC58">
            <v>0</v>
          </cell>
          <cell r="RD58">
            <v>0</v>
          </cell>
          <cell r="RE58">
            <v>0</v>
          </cell>
          <cell r="RF58">
            <v>0</v>
          </cell>
          <cell r="RG58">
            <v>0</v>
          </cell>
          <cell r="RH58">
            <v>0</v>
          </cell>
          <cell r="RI58">
            <v>0</v>
          </cell>
          <cell r="RJ58">
            <v>0</v>
          </cell>
          <cell r="RK58">
            <v>0</v>
          </cell>
          <cell r="RL58">
            <v>0</v>
          </cell>
          <cell r="RM58">
            <v>0</v>
          </cell>
          <cell r="RN58">
            <v>0</v>
          </cell>
          <cell r="RO58">
            <v>0</v>
          </cell>
          <cell r="RP58">
            <v>0</v>
          </cell>
          <cell r="RQ58">
            <v>0</v>
          </cell>
          <cell r="RR58">
            <v>0</v>
          </cell>
          <cell r="RS58">
            <v>0</v>
          </cell>
          <cell r="RT58">
            <v>0</v>
          </cell>
          <cell r="RU58">
            <v>0</v>
          </cell>
          <cell r="RV58">
            <v>0</v>
          </cell>
          <cell r="RW58">
            <v>0</v>
          </cell>
          <cell r="RX58">
            <v>0</v>
          </cell>
          <cell r="RY58">
            <v>0</v>
          </cell>
          <cell r="RZ58">
            <v>0</v>
          </cell>
          <cell r="SA58">
            <v>0</v>
          </cell>
          <cell r="SB58">
            <v>0</v>
          </cell>
          <cell r="SC58">
            <v>0</v>
          </cell>
          <cell r="SD58">
            <v>0</v>
          </cell>
          <cell r="SE58">
            <v>0</v>
          </cell>
          <cell r="SF58">
            <v>0</v>
          </cell>
          <cell r="SG58">
            <v>0</v>
          </cell>
          <cell r="SH58">
            <v>0</v>
          </cell>
          <cell r="SI58">
            <v>0</v>
          </cell>
          <cell r="SJ58">
            <v>0</v>
          </cell>
          <cell r="SK58">
            <v>0</v>
          </cell>
          <cell r="SL58">
            <v>0</v>
          </cell>
          <cell r="SM58">
            <v>0</v>
          </cell>
          <cell r="SN58">
            <v>0</v>
          </cell>
          <cell r="SO58">
            <v>0</v>
          </cell>
          <cell r="SP58">
            <v>0</v>
          </cell>
          <cell r="SQ58">
            <v>0</v>
          </cell>
          <cell r="SR58">
            <v>0</v>
          </cell>
          <cell r="SS58">
            <v>0</v>
          </cell>
          <cell r="ST58">
            <v>0</v>
          </cell>
          <cell r="SU58">
            <v>0</v>
          </cell>
          <cell r="SV58">
            <v>0</v>
          </cell>
          <cell r="SW58">
            <v>0</v>
          </cell>
          <cell r="SX58">
            <v>0</v>
          </cell>
          <cell r="SY58">
            <v>0</v>
          </cell>
          <cell r="SZ58">
            <v>0</v>
          </cell>
          <cell r="TA58">
            <v>0</v>
          </cell>
          <cell r="TB58">
            <v>0</v>
          </cell>
          <cell r="TC58">
            <v>0</v>
          </cell>
          <cell r="TD58">
            <v>0</v>
          </cell>
          <cell r="TE58">
            <v>0</v>
          </cell>
          <cell r="TF58">
            <v>0</v>
          </cell>
          <cell r="TG58">
            <v>0</v>
          </cell>
          <cell r="TH58">
            <v>0</v>
          </cell>
          <cell r="TI58">
            <v>0</v>
          </cell>
          <cell r="TJ58">
            <v>0</v>
          </cell>
          <cell r="TK58">
            <v>0</v>
          </cell>
          <cell r="TL58">
            <v>0</v>
          </cell>
          <cell r="TM58">
            <v>0</v>
          </cell>
          <cell r="TN58">
            <v>0</v>
          </cell>
          <cell r="TO58">
            <v>0</v>
          </cell>
          <cell r="TP58">
            <v>0</v>
          </cell>
          <cell r="TQ58">
            <v>0</v>
          </cell>
          <cell r="TR58">
            <v>0</v>
          </cell>
          <cell r="TS58">
            <v>0</v>
          </cell>
          <cell r="TT58">
            <v>0</v>
          </cell>
          <cell r="TU58">
            <v>0</v>
          </cell>
          <cell r="TV58">
            <v>0</v>
          </cell>
          <cell r="TW58">
            <v>0</v>
          </cell>
          <cell r="TX58">
            <v>0</v>
          </cell>
          <cell r="TY58">
            <v>0</v>
          </cell>
          <cell r="TZ58">
            <v>0</v>
          </cell>
          <cell r="UA58">
            <v>0</v>
          </cell>
          <cell r="UB58">
            <v>0</v>
          </cell>
          <cell r="UC58">
            <v>0</v>
          </cell>
          <cell r="UD58">
            <v>0</v>
          </cell>
          <cell r="UE58">
            <v>0</v>
          </cell>
          <cell r="UF58">
            <v>0</v>
          </cell>
          <cell r="UG58">
            <v>0</v>
          </cell>
          <cell r="UH58">
            <v>0</v>
          </cell>
          <cell r="UI58">
            <v>0</v>
          </cell>
          <cell r="UJ58">
            <v>0</v>
          </cell>
          <cell r="UK58">
            <v>0</v>
          </cell>
          <cell r="UL58">
            <v>0</v>
          </cell>
          <cell r="UM58">
            <v>0</v>
          </cell>
          <cell r="UN58">
            <v>0</v>
          </cell>
          <cell r="UO58">
            <v>0</v>
          </cell>
          <cell r="UP58">
            <v>0</v>
          </cell>
          <cell r="UQ58">
            <v>0</v>
          </cell>
          <cell r="UR58">
            <v>0</v>
          </cell>
          <cell r="US58">
            <v>0</v>
          </cell>
          <cell r="UT58">
            <v>0</v>
          </cell>
          <cell r="UU58">
            <v>0</v>
          </cell>
          <cell r="UV58">
            <v>0</v>
          </cell>
          <cell r="UW58">
            <v>0</v>
          </cell>
          <cell r="UX58">
            <v>0</v>
          </cell>
          <cell r="UY58">
            <v>0</v>
          </cell>
          <cell r="UZ58">
            <v>0</v>
          </cell>
          <cell r="VA58">
            <v>0</v>
          </cell>
          <cell r="VB58">
            <v>0</v>
          </cell>
          <cell r="VC58">
            <v>0</v>
          </cell>
          <cell r="VD58">
            <v>0</v>
          </cell>
          <cell r="VE58">
            <v>0</v>
          </cell>
          <cell r="VF58">
            <v>0</v>
          </cell>
          <cell r="VG58">
            <v>0</v>
          </cell>
          <cell r="VH58">
            <v>0</v>
          </cell>
          <cell r="VI58">
            <v>0</v>
          </cell>
          <cell r="VJ58">
            <v>0</v>
          </cell>
          <cell r="VK58">
            <v>0</v>
          </cell>
          <cell r="VL58">
            <v>0</v>
          </cell>
          <cell r="VM58">
            <v>0</v>
          </cell>
          <cell r="VN58">
            <v>0</v>
          </cell>
          <cell r="VO58">
            <v>0</v>
          </cell>
          <cell r="VP58">
            <v>0</v>
          </cell>
          <cell r="VQ58">
            <v>0</v>
          </cell>
          <cell r="VR58">
            <v>0</v>
          </cell>
          <cell r="VS58">
            <v>0</v>
          </cell>
          <cell r="VT58">
            <v>0</v>
          </cell>
          <cell r="VU58">
            <v>0</v>
          </cell>
          <cell r="VV58">
            <v>0</v>
          </cell>
          <cell r="VW58">
            <v>0</v>
          </cell>
          <cell r="VX58">
            <v>0</v>
          </cell>
          <cell r="VY58">
            <v>0</v>
          </cell>
          <cell r="VZ58">
            <v>0</v>
          </cell>
          <cell r="WA58">
            <v>0</v>
          </cell>
          <cell r="WB58">
            <v>0</v>
          </cell>
          <cell r="WC58">
            <v>0</v>
          </cell>
          <cell r="WD58">
            <v>0</v>
          </cell>
          <cell r="WE58">
            <v>0</v>
          </cell>
          <cell r="WF58">
            <v>0</v>
          </cell>
          <cell r="WG58">
            <v>0</v>
          </cell>
          <cell r="WH58">
            <v>0</v>
          </cell>
          <cell r="WI58">
            <v>0</v>
          </cell>
          <cell r="WJ58">
            <v>0</v>
          </cell>
          <cell r="WK58">
            <v>0</v>
          </cell>
          <cell r="WL58">
            <v>0</v>
          </cell>
          <cell r="WM58">
            <v>0</v>
          </cell>
          <cell r="WN58">
            <v>0</v>
          </cell>
          <cell r="WO58">
            <v>0</v>
          </cell>
          <cell r="WP58">
            <v>0</v>
          </cell>
          <cell r="WQ58">
            <v>0</v>
          </cell>
          <cell r="WR58">
            <v>0</v>
          </cell>
          <cell r="WS58">
            <v>0</v>
          </cell>
          <cell r="WT58">
            <v>0</v>
          </cell>
          <cell r="WU58">
            <v>0</v>
          </cell>
          <cell r="WV58">
            <v>0</v>
          </cell>
          <cell r="WW58">
            <v>0</v>
          </cell>
          <cell r="WX58">
            <v>0</v>
          </cell>
          <cell r="WY58">
            <v>0</v>
          </cell>
          <cell r="WZ58">
            <v>0</v>
          </cell>
          <cell r="XA58">
            <v>0</v>
          </cell>
          <cell r="XB58">
            <v>0</v>
          </cell>
          <cell r="XC58">
            <v>0</v>
          </cell>
          <cell r="XD58">
            <v>0</v>
          </cell>
          <cell r="XE58">
            <v>0</v>
          </cell>
          <cell r="XF58">
            <v>0</v>
          </cell>
          <cell r="XG58">
            <v>0</v>
          </cell>
          <cell r="XH58">
            <v>0</v>
          </cell>
          <cell r="XI58">
            <v>0</v>
          </cell>
          <cell r="XJ58">
            <v>0</v>
          </cell>
          <cell r="XK58">
            <v>0</v>
          </cell>
          <cell r="XL58">
            <v>0</v>
          </cell>
          <cell r="XM58">
            <v>0</v>
          </cell>
          <cell r="XN58">
            <v>0</v>
          </cell>
          <cell r="XO58">
            <v>0</v>
          </cell>
          <cell r="XP58">
            <v>0</v>
          </cell>
          <cell r="XQ58">
            <v>0</v>
          </cell>
        </row>
        <row r="59">
          <cell r="C59">
            <v>0</v>
          </cell>
          <cell r="G59" t="str">
            <v>Coparticipación Federal de Impuestos</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0</v>
          </cell>
          <cell r="EK59">
            <v>0</v>
          </cell>
          <cell r="EL59">
            <v>0</v>
          </cell>
          <cell r="EM59">
            <v>0</v>
          </cell>
          <cell r="EN59">
            <v>0</v>
          </cell>
          <cell r="EO59">
            <v>0</v>
          </cell>
          <cell r="EP59">
            <v>0</v>
          </cell>
          <cell r="EQ59">
            <v>0</v>
          </cell>
          <cell r="ER59">
            <v>0</v>
          </cell>
          <cell r="ES59">
            <v>0</v>
          </cell>
          <cell r="ET59">
            <v>0</v>
          </cell>
          <cell r="EU59">
            <v>0</v>
          </cell>
          <cell r="EV59">
            <v>0</v>
          </cell>
          <cell r="EW59">
            <v>0</v>
          </cell>
          <cell r="EX59">
            <v>0</v>
          </cell>
          <cell r="EY59">
            <v>0</v>
          </cell>
          <cell r="EZ59">
            <v>0</v>
          </cell>
          <cell r="FA59">
            <v>0</v>
          </cell>
          <cell r="FB59">
            <v>0</v>
          </cell>
          <cell r="FC59">
            <v>0</v>
          </cell>
          <cell r="FD59">
            <v>0</v>
          </cell>
          <cell r="FE59">
            <v>0</v>
          </cell>
          <cell r="FF59">
            <v>0</v>
          </cell>
          <cell r="FG59">
            <v>0</v>
          </cell>
          <cell r="FH59">
            <v>0</v>
          </cell>
          <cell r="FI59">
            <v>0</v>
          </cell>
          <cell r="FJ59">
            <v>0</v>
          </cell>
          <cell r="FK59">
            <v>0</v>
          </cell>
          <cell r="FL59">
            <v>0</v>
          </cell>
          <cell r="FM59">
            <v>0</v>
          </cell>
          <cell r="FN59">
            <v>0</v>
          </cell>
          <cell r="FO59">
            <v>0</v>
          </cell>
          <cell r="FP59">
            <v>0</v>
          </cell>
          <cell r="FQ59">
            <v>0</v>
          </cell>
          <cell r="FR59">
            <v>0</v>
          </cell>
          <cell r="FS59">
            <v>0</v>
          </cell>
          <cell r="FT59">
            <v>0</v>
          </cell>
          <cell r="FU59">
            <v>0</v>
          </cell>
          <cell r="FV59">
            <v>0</v>
          </cell>
          <cell r="FW59">
            <v>0</v>
          </cell>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L59">
            <v>0</v>
          </cell>
          <cell r="GM59">
            <v>0</v>
          </cell>
          <cell r="GN59">
            <v>0</v>
          </cell>
          <cell r="GO59">
            <v>0</v>
          </cell>
          <cell r="GP59">
            <v>0</v>
          </cell>
          <cell r="GQ59">
            <v>0</v>
          </cell>
          <cell r="GR59">
            <v>0</v>
          </cell>
          <cell r="GS59">
            <v>0</v>
          </cell>
          <cell r="GT59">
            <v>0</v>
          </cell>
          <cell r="GU59">
            <v>0</v>
          </cell>
          <cell r="GV59">
            <v>0</v>
          </cell>
          <cell r="GW59">
            <v>0</v>
          </cell>
          <cell r="GX59">
            <v>0</v>
          </cell>
          <cell r="GY59">
            <v>0</v>
          </cell>
          <cell r="GZ59">
            <v>0</v>
          </cell>
          <cell r="HA59">
            <v>0</v>
          </cell>
          <cell r="HB59">
            <v>0</v>
          </cell>
          <cell r="HC59">
            <v>0</v>
          </cell>
          <cell r="HD59">
            <v>0</v>
          </cell>
          <cell r="HE59">
            <v>0</v>
          </cell>
          <cell r="HF59">
            <v>0</v>
          </cell>
          <cell r="HG59">
            <v>0</v>
          </cell>
          <cell r="HH59">
            <v>0</v>
          </cell>
          <cell r="HI59">
            <v>0</v>
          </cell>
          <cell r="HJ59">
            <v>0</v>
          </cell>
          <cell r="HK59">
            <v>0</v>
          </cell>
          <cell r="HL59">
            <v>0</v>
          </cell>
          <cell r="HM59">
            <v>0</v>
          </cell>
          <cell r="HN59">
            <v>0</v>
          </cell>
          <cell r="HO59">
            <v>0</v>
          </cell>
          <cell r="HP59">
            <v>0</v>
          </cell>
          <cell r="HQ59">
            <v>0</v>
          </cell>
          <cell r="HR59">
            <v>0</v>
          </cell>
          <cell r="HS59">
            <v>0</v>
          </cell>
          <cell r="HT59">
            <v>0</v>
          </cell>
          <cell r="HU59">
            <v>0</v>
          </cell>
          <cell r="HV59">
            <v>0</v>
          </cell>
          <cell r="HW59">
            <v>0</v>
          </cell>
          <cell r="HX59">
            <v>0</v>
          </cell>
          <cell r="HY59">
            <v>0</v>
          </cell>
          <cell r="HZ59">
            <v>0</v>
          </cell>
          <cell r="IA59">
            <v>0</v>
          </cell>
          <cell r="IB59">
            <v>0</v>
          </cell>
          <cell r="IC59">
            <v>0</v>
          </cell>
          <cell r="ID59">
            <v>0</v>
          </cell>
          <cell r="IE59">
            <v>0</v>
          </cell>
          <cell r="IF59">
            <v>0</v>
          </cell>
          <cell r="IG59">
            <v>0</v>
          </cell>
          <cell r="IH59">
            <v>0</v>
          </cell>
          <cell r="II59">
            <v>0</v>
          </cell>
          <cell r="IJ59">
            <v>0</v>
          </cell>
          <cell r="IK59">
            <v>0</v>
          </cell>
          <cell r="IL59">
            <v>0</v>
          </cell>
          <cell r="IM59">
            <v>0</v>
          </cell>
          <cell r="IN59">
            <v>0</v>
          </cell>
          <cell r="IO59">
            <v>0</v>
          </cell>
          <cell r="IP59">
            <v>0</v>
          </cell>
          <cell r="IQ59">
            <v>0</v>
          </cell>
          <cell r="IR59">
            <v>0</v>
          </cell>
          <cell r="IS59">
            <v>0</v>
          </cell>
          <cell r="IT59">
            <v>0</v>
          </cell>
          <cell r="IU59">
            <v>0</v>
          </cell>
          <cell r="IV59">
            <v>0</v>
          </cell>
          <cell r="IW59">
            <v>0</v>
          </cell>
          <cell r="IX59">
            <v>0</v>
          </cell>
          <cell r="IY59">
            <v>0</v>
          </cell>
          <cell r="IZ59">
            <v>0</v>
          </cell>
          <cell r="JA59">
            <v>0</v>
          </cell>
          <cell r="JB59">
            <v>0</v>
          </cell>
          <cell r="JC59">
            <v>0</v>
          </cell>
          <cell r="JD59">
            <v>0</v>
          </cell>
          <cell r="JE59">
            <v>0</v>
          </cell>
          <cell r="JF59">
            <v>0</v>
          </cell>
          <cell r="JG59">
            <v>0</v>
          </cell>
          <cell r="JH59">
            <v>0</v>
          </cell>
          <cell r="JI59">
            <v>0</v>
          </cell>
          <cell r="JJ59">
            <v>0</v>
          </cell>
          <cell r="JK59">
            <v>0</v>
          </cell>
          <cell r="JL59">
            <v>0</v>
          </cell>
          <cell r="JM59">
            <v>0</v>
          </cell>
          <cell r="JN59">
            <v>0</v>
          </cell>
          <cell r="JO59">
            <v>0</v>
          </cell>
          <cell r="JP59">
            <v>0</v>
          </cell>
          <cell r="JQ59">
            <v>0</v>
          </cell>
          <cell r="JR59">
            <v>0</v>
          </cell>
          <cell r="JS59">
            <v>0</v>
          </cell>
          <cell r="JT59">
            <v>0</v>
          </cell>
          <cell r="JU59">
            <v>0</v>
          </cell>
          <cell r="JV59">
            <v>0</v>
          </cell>
          <cell r="JW59">
            <v>0</v>
          </cell>
          <cell r="JX59">
            <v>0</v>
          </cell>
          <cell r="JY59">
            <v>0</v>
          </cell>
          <cell r="JZ59">
            <v>0</v>
          </cell>
          <cell r="KA59">
            <v>0</v>
          </cell>
          <cell r="KB59">
            <v>0</v>
          </cell>
          <cell r="KC59">
            <v>0</v>
          </cell>
          <cell r="KD59">
            <v>0</v>
          </cell>
          <cell r="KE59">
            <v>0</v>
          </cell>
          <cell r="KF59">
            <v>0</v>
          </cell>
          <cell r="KG59">
            <v>0</v>
          </cell>
          <cell r="KH59">
            <v>0</v>
          </cell>
          <cell r="KI59">
            <v>0</v>
          </cell>
          <cell r="KJ59">
            <v>0</v>
          </cell>
          <cell r="KK59">
            <v>0</v>
          </cell>
          <cell r="KL59">
            <v>0</v>
          </cell>
          <cell r="KM59">
            <v>0</v>
          </cell>
          <cell r="KN59">
            <v>0</v>
          </cell>
          <cell r="KO59">
            <v>0</v>
          </cell>
          <cell r="KP59">
            <v>0</v>
          </cell>
          <cell r="KQ59">
            <v>0</v>
          </cell>
          <cell r="KR59">
            <v>0</v>
          </cell>
          <cell r="KS59">
            <v>0</v>
          </cell>
          <cell r="KT59">
            <v>0</v>
          </cell>
          <cell r="KU59">
            <v>0</v>
          </cell>
          <cell r="KV59">
            <v>0</v>
          </cell>
          <cell r="KW59">
            <v>0</v>
          </cell>
          <cell r="KX59">
            <v>0</v>
          </cell>
          <cell r="KY59">
            <v>0</v>
          </cell>
          <cell r="KZ59">
            <v>0</v>
          </cell>
          <cell r="LA59">
            <v>0</v>
          </cell>
          <cell r="LB59">
            <v>0</v>
          </cell>
          <cell r="LC59">
            <v>0</v>
          </cell>
          <cell r="LD59">
            <v>0</v>
          </cell>
          <cell r="LE59">
            <v>0</v>
          </cell>
          <cell r="LF59">
            <v>0</v>
          </cell>
          <cell r="LG59">
            <v>0</v>
          </cell>
          <cell r="LH59">
            <v>0</v>
          </cell>
          <cell r="LI59">
            <v>0</v>
          </cell>
          <cell r="LJ59">
            <v>0</v>
          </cell>
          <cell r="LK59">
            <v>0</v>
          </cell>
          <cell r="LL59">
            <v>0</v>
          </cell>
          <cell r="LM59">
            <v>0</v>
          </cell>
          <cell r="LN59">
            <v>0</v>
          </cell>
          <cell r="LO59">
            <v>0</v>
          </cell>
          <cell r="LP59">
            <v>0</v>
          </cell>
          <cell r="LQ59">
            <v>0</v>
          </cell>
          <cell r="LR59">
            <v>0</v>
          </cell>
          <cell r="LS59">
            <v>0</v>
          </cell>
          <cell r="LT59">
            <v>0</v>
          </cell>
          <cell r="LU59">
            <v>0</v>
          </cell>
          <cell r="LV59">
            <v>0</v>
          </cell>
          <cell r="LW59">
            <v>0</v>
          </cell>
          <cell r="LX59">
            <v>0</v>
          </cell>
          <cell r="LY59">
            <v>0</v>
          </cell>
          <cell r="LZ59">
            <v>0</v>
          </cell>
          <cell r="MA59">
            <v>0</v>
          </cell>
          <cell r="MB59">
            <v>0</v>
          </cell>
          <cell r="MC59">
            <v>0</v>
          </cell>
          <cell r="MD59">
            <v>0</v>
          </cell>
          <cell r="ME59">
            <v>0</v>
          </cell>
          <cell r="MF59">
            <v>0</v>
          </cell>
          <cell r="MG59">
            <v>0</v>
          </cell>
          <cell r="MH59">
            <v>0</v>
          </cell>
          <cell r="MI59">
            <v>0</v>
          </cell>
          <cell r="MJ59">
            <v>0</v>
          </cell>
          <cell r="MK59">
            <v>0</v>
          </cell>
          <cell r="ML59">
            <v>0</v>
          </cell>
          <cell r="MM59">
            <v>0</v>
          </cell>
          <cell r="MN59">
            <v>0</v>
          </cell>
          <cell r="MO59">
            <v>0</v>
          </cell>
          <cell r="MP59">
            <v>0</v>
          </cell>
          <cell r="MQ59">
            <v>0</v>
          </cell>
          <cell r="MR59">
            <v>0</v>
          </cell>
          <cell r="MS59">
            <v>0</v>
          </cell>
          <cell r="MT59">
            <v>0</v>
          </cell>
          <cell r="MU59">
            <v>0</v>
          </cell>
          <cell r="MV59">
            <v>0</v>
          </cell>
          <cell r="MW59">
            <v>0</v>
          </cell>
          <cell r="MX59">
            <v>0</v>
          </cell>
          <cell r="MY59">
            <v>0</v>
          </cell>
          <cell r="MZ59">
            <v>0</v>
          </cell>
          <cell r="NA59">
            <v>0</v>
          </cell>
          <cell r="NB59">
            <v>0</v>
          </cell>
          <cell r="NC59">
            <v>0</v>
          </cell>
          <cell r="ND59">
            <v>0</v>
          </cell>
          <cell r="NE59">
            <v>0</v>
          </cell>
          <cell r="NF59">
            <v>0</v>
          </cell>
          <cell r="NG59">
            <v>0</v>
          </cell>
          <cell r="NH59">
            <v>0</v>
          </cell>
          <cell r="NI59">
            <v>0</v>
          </cell>
          <cell r="NJ59">
            <v>0</v>
          </cell>
          <cell r="NK59">
            <v>0</v>
          </cell>
          <cell r="NL59">
            <v>0</v>
          </cell>
          <cell r="NM59">
            <v>0</v>
          </cell>
          <cell r="NN59">
            <v>0</v>
          </cell>
          <cell r="NO59">
            <v>0</v>
          </cell>
          <cell r="NP59">
            <v>0</v>
          </cell>
          <cell r="NQ59">
            <v>0</v>
          </cell>
          <cell r="NR59">
            <v>0</v>
          </cell>
          <cell r="NS59">
            <v>0</v>
          </cell>
          <cell r="NT59">
            <v>0</v>
          </cell>
          <cell r="NU59">
            <v>0</v>
          </cell>
          <cell r="NV59">
            <v>0</v>
          </cell>
          <cell r="NW59">
            <v>0</v>
          </cell>
          <cell r="NX59">
            <v>0</v>
          </cell>
          <cell r="NY59">
            <v>0</v>
          </cell>
          <cell r="NZ59">
            <v>0</v>
          </cell>
          <cell r="OA59">
            <v>0</v>
          </cell>
          <cell r="OB59">
            <v>0</v>
          </cell>
          <cell r="OC59">
            <v>0</v>
          </cell>
          <cell r="OD59">
            <v>0</v>
          </cell>
          <cell r="OE59">
            <v>0</v>
          </cell>
          <cell r="OF59">
            <v>0</v>
          </cell>
          <cell r="OG59">
            <v>0</v>
          </cell>
          <cell r="OH59">
            <v>0</v>
          </cell>
          <cell r="OI59">
            <v>0</v>
          </cell>
          <cell r="OJ59">
            <v>0</v>
          </cell>
          <cell r="OK59">
            <v>0</v>
          </cell>
          <cell r="OL59">
            <v>0</v>
          </cell>
          <cell r="OM59">
            <v>0</v>
          </cell>
          <cell r="ON59">
            <v>0</v>
          </cell>
          <cell r="OO59">
            <v>0</v>
          </cell>
          <cell r="OP59">
            <v>0</v>
          </cell>
          <cell r="OQ59">
            <v>0</v>
          </cell>
          <cell r="OR59">
            <v>0</v>
          </cell>
          <cell r="OS59">
            <v>0</v>
          </cell>
          <cell r="OT59">
            <v>0</v>
          </cell>
          <cell r="OU59">
            <v>0</v>
          </cell>
          <cell r="OV59">
            <v>0</v>
          </cell>
          <cell r="OW59">
            <v>0</v>
          </cell>
          <cell r="OX59">
            <v>0</v>
          </cell>
          <cell r="OY59">
            <v>0</v>
          </cell>
          <cell r="OZ59">
            <v>0</v>
          </cell>
          <cell r="PA59">
            <v>0</v>
          </cell>
          <cell r="PB59">
            <v>0</v>
          </cell>
          <cell r="PC59">
            <v>0</v>
          </cell>
          <cell r="PD59">
            <v>0</v>
          </cell>
          <cell r="PE59">
            <v>0</v>
          </cell>
          <cell r="PF59">
            <v>0</v>
          </cell>
          <cell r="PG59">
            <v>0</v>
          </cell>
          <cell r="PH59">
            <v>0</v>
          </cell>
          <cell r="PI59">
            <v>0</v>
          </cell>
          <cell r="PJ59">
            <v>0</v>
          </cell>
          <cell r="PK59">
            <v>0</v>
          </cell>
          <cell r="PL59">
            <v>0</v>
          </cell>
          <cell r="PM59">
            <v>0</v>
          </cell>
          <cell r="PN59">
            <v>0</v>
          </cell>
          <cell r="PO59">
            <v>0</v>
          </cell>
          <cell r="PP59">
            <v>0</v>
          </cell>
          <cell r="PQ59">
            <v>0</v>
          </cell>
          <cell r="PR59">
            <v>0</v>
          </cell>
          <cell r="PS59">
            <v>0</v>
          </cell>
          <cell r="PT59">
            <v>0</v>
          </cell>
          <cell r="PU59">
            <v>0</v>
          </cell>
          <cell r="PV59">
            <v>0</v>
          </cell>
          <cell r="PW59">
            <v>0</v>
          </cell>
          <cell r="PX59">
            <v>0</v>
          </cell>
          <cell r="PY59">
            <v>0</v>
          </cell>
          <cell r="PZ59">
            <v>0</v>
          </cell>
          <cell r="QA59">
            <v>0</v>
          </cell>
          <cell r="QB59">
            <v>0</v>
          </cell>
          <cell r="QC59">
            <v>0</v>
          </cell>
          <cell r="QD59">
            <v>0</v>
          </cell>
          <cell r="QE59">
            <v>0</v>
          </cell>
          <cell r="QF59">
            <v>0</v>
          </cell>
          <cell r="QG59">
            <v>0</v>
          </cell>
          <cell r="QH59">
            <v>0</v>
          </cell>
          <cell r="QI59">
            <v>0</v>
          </cell>
          <cell r="QJ59">
            <v>0</v>
          </cell>
          <cell r="QK59">
            <v>0</v>
          </cell>
          <cell r="QL59">
            <v>0</v>
          </cell>
          <cell r="QM59">
            <v>0</v>
          </cell>
          <cell r="QN59">
            <v>0</v>
          </cell>
          <cell r="QO59">
            <v>0</v>
          </cell>
          <cell r="QP59">
            <v>0</v>
          </cell>
          <cell r="QQ59">
            <v>0</v>
          </cell>
          <cell r="QR59">
            <v>0</v>
          </cell>
          <cell r="QS59">
            <v>0</v>
          </cell>
          <cell r="QT59">
            <v>0</v>
          </cell>
          <cell r="QU59">
            <v>0</v>
          </cell>
          <cell r="QV59">
            <v>0</v>
          </cell>
          <cell r="QW59">
            <v>0</v>
          </cell>
          <cell r="QX59">
            <v>0</v>
          </cell>
          <cell r="QY59">
            <v>0</v>
          </cell>
          <cell r="QZ59">
            <v>0</v>
          </cell>
          <cell r="RA59">
            <v>0</v>
          </cell>
          <cell r="RB59">
            <v>0</v>
          </cell>
          <cell r="RC59">
            <v>0</v>
          </cell>
          <cell r="RD59">
            <v>0</v>
          </cell>
          <cell r="RE59">
            <v>0</v>
          </cell>
          <cell r="RF59">
            <v>0</v>
          </cell>
          <cell r="RG59">
            <v>0</v>
          </cell>
          <cell r="RH59">
            <v>0</v>
          </cell>
          <cell r="RI59">
            <v>0</v>
          </cell>
          <cell r="RJ59">
            <v>0</v>
          </cell>
          <cell r="RK59">
            <v>0</v>
          </cell>
          <cell r="RL59">
            <v>0</v>
          </cell>
          <cell r="RM59">
            <v>0</v>
          </cell>
          <cell r="RN59">
            <v>0</v>
          </cell>
          <cell r="RO59">
            <v>0</v>
          </cell>
          <cell r="RP59">
            <v>0</v>
          </cell>
          <cell r="RQ59">
            <v>0</v>
          </cell>
          <cell r="RR59">
            <v>0</v>
          </cell>
          <cell r="RS59">
            <v>0</v>
          </cell>
          <cell r="RT59">
            <v>0</v>
          </cell>
          <cell r="RU59">
            <v>0</v>
          </cell>
          <cell r="RV59">
            <v>0</v>
          </cell>
          <cell r="RW59">
            <v>0</v>
          </cell>
          <cell r="RX59">
            <v>0</v>
          </cell>
          <cell r="RY59">
            <v>0</v>
          </cell>
          <cell r="RZ59">
            <v>0</v>
          </cell>
          <cell r="SA59">
            <v>0</v>
          </cell>
          <cell r="SB59">
            <v>0</v>
          </cell>
          <cell r="SC59">
            <v>0</v>
          </cell>
          <cell r="SD59">
            <v>0</v>
          </cell>
          <cell r="SE59">
            <v>0</v>
          </cell>
          <cell r="SF59">
            <v>0</v>
          </cell>
          <cell r="SG59">
            <v>0</v>
          </cell>
          <cell r="SH59">
            <v>0</v>
          </cell>
          <cell r="SI59">
            <v>0</v>
          </cell>
          <cell r="SJ59">
            <v>0</v>
          </cell>
          <cell r="SK59">
            <v>0</v>
          </cell>
          <cell r="SL59">
            <v>0</v>
          </cell>
          <cell r="SM59">
            <v>0</v>
          </cell>
          <cell r="SN59">
            <v>0</v>
          </cell>
          <cell r="SO59">
            <v>0</v>
          </cell>
          <cell r="SP59">
            <v>0</v>
          </cell>
          <cell r="SQ59">
            <v>0</v>
          </cell>
          <cell r="SR59">
            <v>0</v>
          </cell>
          <cell r="SS59">
            <v>0</v>
          </cell>
          <cell r="ST59">
            <v>0</v>
          </cell>
          <cell r="SU59">
            <v>0</v>
          </cell>
          <cell r="SV59">
            <v>0</v>
          </cell>
          <cell r="SW59">
            <v>0</v>
          </cell>
          <cell r="SX59">
            <v>0</v>
          </cell>
          <cell r="SY59">
            <v>0</v>
          </cell>
          <cell r="SZ59">
            <v>0</v>
          </cell>
          <cell r="TA59">
            <v>0</v>
          </cell>
          <cell r="TB59">
            <v>0</v>
          </cell>
          <cell r="TC59">
            <v>0</v>
          </cell>
          <cell r="TD59">
            <v>0</v>
          </cell>
          <cell r="TE59">
            <v>0</v>
          </cell>
          <cell r="TF59">
            <v>0</v>
          </cell>
          <cell r="TG59">
            <v>0</v>
          </cell>
          <cell r="TH59">
            <v>0</v>
          </cell>
          <cell r="TI59">
            <v>0</v>
          </cell>
          <cell r="TJ59">
            <v>0</v>
          </cell>
          <cell r="TK59">
            <v>0</v>
          </cell>
          <cell r="TL59">
            <v>0</v>
          </cell>
          <cell r="TM59">
            <v>0</v>
          </cell>
          <cell r="TN59">
            <v>0</v>
          </cell>
          <cell r="TO59">
            <v>0</v>
          </cell>
          <cell r="TP59">
            <v>0</v>
          </cell>
          <cell r="TQ59">
            <v>0</v>
          </cell>
          <cell r="TR59">
            <v>0</v>
          </cell>
          <cell r="TS59">
            <v>0</v>
          </cell>
          <cell r="TT59">
            <v>0</v>
          </cell>
          <cell r="TU59">
            <v>0</v>
          </cell>
          <cell r="TV59">
            <v>0</v>
          </cell>
          <cell r="TW59">
            <v>0</v>
          </cell>
          <cell r="TX59">
            <v>0</v>
          </cell>
          <cell r="TY59">
            <v>0</v>
          </cell>
          <cell r="TZ59">
            <v>0</v>
          </cell>
          <cell r="UA59">
            <v>0</v>
          </cell>
          <cell r="UB59">
            <v>0</v>
          </cell>
          <cell r="UC59">
            <v>0</v>
          </cell>
          <cell r="UD59">
            <v>0</v>
          </cell>
          <cell r="UE59">
            <v>0</v>
          </cell>
          <cell r="UF59">
            <v>0</v>
          </cell>
          <cell r="UG59">
            <v>0</v>
          </cell>
          <cell r="UH59">
            <v>0</v>
          </cell>
          <cell r="UI59">
            <v>0</v>
          </cell>
          <cell r="UJ59">
            <v>0</v>
          </cell>
          <cell r="UK59">
            <v>0</v>
          </cell>
          <cell r="UL59">
            <v>0</v>
          </cell>
          <cell r="UM59">
            <v>0</v>
          </cell>
          <cell r="UN59">
            <v>0</v>
          </cell>
          <cell r="UO59">
            <v>0</v>
          </cell>
          <cell r="UP59">
            <v>0</v>
          </cell>
          <cell r="UQ59">
            <v>0</v>
          </cell>
          <cell r="UR59">
            <v>0</v>
          </cell>
          <cell r="US59">
            <v>0</v>
          </cell>
          <cell r="UT59">
            <v>0</v>
          </cell>
          <cell r="UU59">
            <v>0</v>
          </cell>
          <cell r="UV59">
            <v>0</v>
          </cell>
          <cell r="UW59">
            <v>0</v>
          </cell>
          <cell r="UX59">
            <v>0</v>
          </cell>
          <cell r="UY59">
            <v>0</v>
          </cell>
          <cell r="UZ59">
            <v>0</v>
          </cell>
          <cell r="VA59">
            <v>0</v>
          </cell>
          <cell r="VB59">
            <v>0</v>
          </cell>
          <cell r="VC59">
            <v>0</v>
          </cell>
          <cell r="VD59">
            <v>0</v>
          </cell>
          <cell r="VE59">
            <v>0</v>
          </cell>
          <cell r="VF59">
            <v>0</v>
          </cell>
          <cell r="VG59">
            <v>0</v>
          </cell>
          <cell r="VH59">
            <v>0</v>
          </cell>
          <cell r="VI59">
            <v>0</v>
          </cell>
          <cell r="VJ59">
            <v>0</v>
          </cell>
          <cell r="VK59">
            <v>0</v>
          </cell>
          <cell r="VL59">
            <v>0</v>
          </cell>
          <cell r="VM59">
            <v>0</v>
          </cell>
          <cell r="VN59">
            <v>0</v>
          </cell>
          <cell r="VO59">
            <v>0</v>
          </cell>
          <cell r="VP59">
            <v>0</v>
          </cell>
          <cell r="VQ59">
            <v>0</v>
          </cell>
          <cell r="VR59">
            <v>0</v>
          </cell>
          <cell r="VS59">
            <v>0</v>
          </cell>
          <cell r="VT59">
            <v>0</v>
          </cell>
          <cell r="VU59">
            <v>0</v>
          </cell>
          <cell r="VV59">
            <v>0</v>
          </cell>
          <cell r="VW59">
            <v>0</v>
          </cell>
          <cell r="VX59">
            <v>0</v>
          </cell>
          <cell r="VY59">
            <v>0</v>
          </cell>
          <cell r="VZ59">
            <v>0</v>
          </cell>
          <cell r="WA59">
            <v>0</v>
          </cell>
          <cell r="WB59">
            <v>0</v>
          </cell>
          <cell r="WC59">
            <v>0</v>
          </cell>
          <cell r="WD59">
            <v>0</v>
          </cell>
          <cell r="WE59">
            <v>0</v>
          </cell>
          <cell r="WF59">
            <v>0</v>
          </cell>
          <cell r="WG59">
            <v>0</v>
          </cell>
          <cell r="WH59">
            <v>0</v>
          </cell>
          <cell r="WI59">
            <v>0</v>
          </cell>
          <cell r="WJ59">
            <v>0</v>
          </cell>
          <cell r="WK59">
            <v>0</v>
          </cell>
          <cell r="WL59">
            <v>0</v>
          </cell>
          <cell r="WM59">
            <v>0</v>
          </cell>
          <cell r="WN59">
            <v>0</v>
          </cell>
          <cell r="WO59">
            <v>0</v>
          </cell>
          <cell r="WP59">
            <v>0</v>
          </cell>
          <cell r="WQ59">
            <v>0</v>
          </cell>
          <cell r="WR59">
            <v>0</v>
          </cell>
          <cell r="WS59">
            <v>0</v>
          </cell>
          <cell r="WT59">
            <v>0</v>
          </cell>
          <cell r="WU59">
            <v>0</v>
          </cell>
          <cell r="WV59">
            <v>0</v>
          </cell>
          <cell r="WW59">
            <v>0</v>
          </cell>
          <cell r="WX59">
            <v>0</v>
          </cell>
          <cell r="WY59">
            <v>0</v>
          </cell>
          <cell r="WZ59">
            <v>0</v>
          </cell>
          <cell r="XA59">
            <v>0</v>
          </cell>
          <cell r="XB59">
            <v>0</v>
          </cell>
          <cell r="XC59">
            <v>0</v>
          </cell>
          <cell r="XD59">
            <v>0</v>
          </cell>
          <cell r="XE59">
            <v>0</v>
          </cell>
          <cell r="XF59">
            <v>0</v>
          </cell>
          <cell r="XG59">
            <v>0</v>
          </cell>
          <cell r="XH59">
            <v>0</v>
          </cell>
          <cell r="XI59">
            <v>0</v>
          </cell>
          <cell r="XJ59">
            <v>0</v>
          </cell>
          <cell r="XK59">
            <v>0</v>
          </cell>
          <cell r="XL59">
            <v>0</v>
          </cell>
          <cell r="XM59">
            <v>0</v>
          </cell>
          <cell r="XN59">
            <v>0</v>
          </cell>
          <cell r="XO59">
            <v>0</v>
          </cell>
          <cell r="XP59">
            <v>0</v>
          </cell>
          <cell r="XQ59">
            <v>0</v>
          </cell>
        </row>
        <row r="60">
          <cell r="C60">
            <v>28086.831411999996</v>
          </cell>
          <cell r="G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cell r="CM60">
            <v>0</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0</v>
          </cell>
          <cell r="DM60">
            <v>0</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v>0</v>
          </cell>
          <cell r="ET60">
            <v>0</v>
          </cell>
          <cell r="EU60">
            <v>0</v>
          </cell>
          <cell r="EV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v>0</v>
          </cell>
          <cell r="FK60">
            <v>0</v>
          </cell>
          <cell r="FL60">
            <v>0</v>
          </cell>
          <cell r="FM60">
            <v>0</v>
          </cell>
          <cell r="FN60">
            <v>0</v>
          </cell>
          <cell r="FO60">
            <v>0</v>
          </cell>
          <cell r="FP60">
            <v>0</v>
          </cell>
          <cell r="FQ60">
            <v>0</v>
          </cell>
          <cell r="FR60">
            <v>0</v>
          </cell>
          <cell r="FS60">
            <v>0</v>
          </cell>
          <cell r="FT60">
            <v>0</v>
          </cell>
          <cell r="FU60">
            <v>0</v>
          </cell>
          <cell r="FV60">
            <v>0</v>
          </cell>
          <cell r="FW60">
            <v>0</v>
          </cell>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L60">
            <v>0</v>
          </cell>
          <cell r="GM60">
            <v>0</v>
          </cell>
          <cell r="GN60">
            <v>0</v>
          </cell>
          <cell r="GO60">
            <v>0</v>
          </cell>
          <cell r="GP60">
            <v>0</v>
          </cell>
          <cell r="GQ60">
            <v>0</v>
          </cell>
          <cell r="GR60">
            <v>0</v>
          </cell>
          <cell r="GS60">
            <v>0</v>
          </cell>
          <cell r="GT60">
            <v>0</v>
          </cell>
          <cell r="GU60">
            <v>0</v>
          </cell>
          <cell r="GV60">
            <v>0</v>
          </cell>
          <cell r="GW60">
            <v>0</v>
          </cell>
          <cell r="GX60">
            <v>0</v>
          </cell>
          <cell r="GY60">
            <v>0</v>
          </cell>
          <cell r="GZ60">
            <v>0</v>
          </cell>
          <cell r="HA60">
            <v>0</v>
          </cell>
          <cell r="HB60">
            <v>0</v>
          </cell>
          <cell r="HC60">
            <v>0</v>
          </cell>
          <cell r="HD60">
            <v>0</v>
          </cell>
          <cell r="HE60">
            <v>0</v>
          </cell>
          <cell r="HF60">
            <v>0</v>
          </cell>
          <cell r="HG60">
            <v>0</v>
          </cell>
          <cell r="HH60">
            <v>0</v>
          </cell>
          <cell r="HI60">
            <v>0</v>
          </cell>
          <cell r="HJ60">
            <v>0</v>
          </cell>
          <cell r="HK60">
            <v>0</v>
          </cell>
          <cell r="HL60">
            <v>0</v>
          </cell>
          <cell r="HM60">
            <v>0</v>
          </cell>
          <cell r="HN60">
            <v>0</v>
          </cell>
          <cell r="HO60">
            <v>0</v>
          </cell>
          <cell r="HP60">
            <v>0</v>
          </cell>
          <cell r="HQ60">
            <v>0</v>
          </cell>
          <cell r="HR60">
            <v>0</v>
          </cell>
          <cell r="HS60">
            <v>0</v>
          </cell>
          <cell r="HT60">
            <v>0</v>
          </cell>
          <cell r="HU60">
            <v>0</v>
          </cell>
          <cell r="HV60">
            <v>0</v>
          </cell>
          <cell r="HW60">
            <v>0</v>
          </cell>
          <cell r="HX60">
            <v>0</v>
          </cell>
          <cell r="HY60">
            <v>0</v>
          </cell>
          <cell r="HZ60">
            <v>0</v>
          </cell>
          <cell r="IA60">
            <v>0</v>
          </cell>
          <cell r="IB60">
            <v>0</v>
          </cell>
          <cell r="IC60">
            <v>0</v>
          </cell>
          <cell r="ID60">
            <v>0</v>
          </cell>
          <cell r="IE60">
            <v>0</v>
          </cell>
          <cell r="IF60">
            <v>0</v>
          </cell>
          <cell r="IG60">
            <v>0</v>
          </cell>
          <cell r="IH60">
            <v>0</v>
          </cell>
          <cell r="II60">
            <v>0</v>
          </cell>
          <cell r="IJ60">
            <v>0</v>
          </cell>
          <cell r="IK60">
            <v>0</v>
          </cell>
          <cell r="IL60">
            <v>0</v>
          </cell>
          <cell r="IM60">
            <v>0</v>
          </cell>
          <cell r="IN60">
            <v>0</v>
          </cell>
          <cell r="IO60">
            <v>0</v>
          </cell>
          <cell r="IP60">
            <v>0</v>
          </cell>
          <cell r="IQ60">
            <v>0</v>
          </cell>
          <cell r="IR60">
            <v>0</v>
          </cell>
          <cell r="IS60">
            <v>0</v>
          </cell>
          <cell r="IT60">
            <v>0</v>
          </cell>
          <cell r="IU60">
            <v>0</v>
          </cell>
          <cell r="IV60">
            <v>0</v>
          </cell>
          <cell r="IW60">
            <v>0</v>
          </cell>
          <cell r="IX60">
            <v>0</v>
          </cell>
          <cell r="IY60">
            <v>0</v>
          </cell>
          <cell r="IZ60">
            <v>0</v>
          </cell>
          <cell r="JA60">
            <v>0</v>
          </cell>
          <cell r="JB60">
            <v>0</v>
          </cell>
          <cell r="JC60">
            <v>0</v>
          </cell>
          <cell r="JD60">
            <v>0</v>
          </cell>
          <cell r="JE60">
            <v>0</v>
          </cell>
          <cell r="JF60">
            <v>0</v>
          </cell>
          <cell r="JG60">
            <v>0</v>
          </cell>
          <cell r="JH60">
            <v>0</v>
          </cell>
          <cell r="JI60">
            <v>0</v>
          </cell>
          <cell r="JJ60">
            <v>0</v>
          </cell>
          <cell r="JK60">
            <v>0</v>
          </cell>
          <cell r="JL60">
            <v>0</v>
          </cell>
          <cell r="JM60">
            <v>0</v>
          </cell>
          <cell r="JN60">
            <v>0</v>
          </cell>
          <cell r="JO60">
            <v>0</v>
          </cell>
          <cell r="JP60">
            <v>0</v>
          </cell>
          <cell r="JQ60">
            <v>0</v>
          </cell>
          <cell r="JR60">
            <v>0</v>
          </cell>
          <cell r="JS60">
            <v>0</v>
          </cell>
          <cell r="JT60">
            <v>0</v>
          </cell>
          <cell r="JU60">
            <v>0</v>
          </cell>
          <cell r="JV60">
            <v>0</v>
          </cell>
          <cell r="JW60">
            <v>0</v>
          </cell>
          <cell r="JX60">
            <v>0</v>
          </cell>
          <cell r="JY60">
            <v>0</v>
          </cell>
          <cell r="JZ60">
            <v>0</v>
          </cell>
          <cell r="KA60">
            <v>0</v>
          </cell>
          <cell r="KB60">
            <v>0</v>
          </cell>
          <cell r="KC60">
            <v>0</v>
          </cell>
          <cell r="KD60">
            <v>0</v>
          </cell>
          <cell r="KE60">
            <v>0</v>
          </cell>
          <cell r="KF60">
            <v>0</v>
          </cell>
          <cell r="KG60">
            <v>0</v>
          </cell>
          <cell r="KH60">
            <v>0</v>
          </cell>
          <cell r="KI60">
            <v>0</v>
          </cell>
          <cell r="KJ60">
            <v>0</v>
          </cell>
          <cell r="KK60">
            <v>0</v>
          </cell>
          <cell r="KL60">
            <v>0</v>
          </cell>
          <cell r="KM60">
            <v>0</v>
          </cell>
          <cell r="KN60">
            <v>0</v>
          </cell>
          <cell r="KO60">
            <v>0</v>
          </cell>
          <cell r="KP60">
            <v>0</v>
          </cell>
          <cell r="KQ60">
            <v>0</v>
          </cell>
          <cell r="KR60">
            <v>0</v>
          </cell>
          <cell r="KS60">
            <v>0</v>
          </cell>
          <cell r="KT60">
            <v>0</v>
          </cell>
          <cell r="KU60">
            <v>0</v>
          </cell>
          <cell r="KV60">
            <v>0</v>
          </cell>
          <cell r="KW60">
            <v>0</v>
          </cell>
          <cell r="KX60">
            <v>0</v>
          </cell>
          <cell r="KY60">
            <v>0</v>
          </cell>
          <cell r="KZ60">
            <v>0</v>
          </cell>
          <cell r="LA60">
            <v>0</v>
          </cell>
          <cell r="LB60">
            <v>0</v>
          </cell>
          <cell r="LC60">
            <v>0</v>
          </cell>
          <cell r="LD60">
            <v>0</v>
          </cell>
          <cell r="LE60">
            <v>0</v>
          </cell>
          <cell r="LF60">
            <v>0</v>
          </cell>
          <cell r="LG60">
            <v>0</v>
          </cell>
          <cell r="LH60">
            <v>0</v>
          </cell>
          <cell r="LI60">
            <v>0</v>
          </cell>
          <cell r="LJ60">
            <v>0</v>
          </cell>
          <cell r="LK60">
            <v>0</v>
          </cell>
          <cell r="LL60">
            <v>0</v>
          </cell>
          <cell r="LM60">
            <v>0</v>
          </cell>
          <cell r="LN60">
            <v>0</v>
          </cell>
          <cell r="LO60">
            <v>0</v>
          </cell>
          <cell r="LP60">
            <v>0</v>
          </cell>
          <cell r="LQ60">
            <v>0</v>
          </cell>
          <cell r="LR60">
            <v>0</v>
          </cell>
          <cell r="LS60">
            <v>0</v>
          </cell>
          <cell r="LT60">
            <v>0</v>
          </cell>
          <cell r="LU60">
            <v>0</v>
          </cell>
          <cell r="LV60">
            <v>0</v>
          </cell>
          <cell r="LW60">
            <v>0</v>
          </cell>
          <cell r="LX60">
            <v>0</v>
          </cell>
          <cell r="LY60">
            <v>0</v>
          </cell>
          <cell r="LZ60">
            <v>0</v>
          </cell>
          <cell r="MA60">
            <v>0</v>
          </cell>
          <cell r="MB60">
            <v>0</v>
          </cell>
          <cell r="MC60">
            <v>0</v>
          </cell>
          <cell r="MD60">
            <v>0</v>
          </cell>
          <cell r="ME60">
            <v>0</v>
          </cell>
          <cell r="MF60">
            <v>0</v>
          </cell>
          <cell r="MG60">
            <v>0</v>
          </cell>
          <cell r="MH60">
            <v>0</v>
          </cell>
          <cell r="MI60">
            <v>0</v>
          </cell>
          <cell r="MJ60">
            <v>0</v>
          </cell>
          <cell r="MK60">
            <v>0</v>
          </cell>
          <cell r="ML60">
            <v>0</v>
          </cell>
          <cell r="MM60">
            <v>0</v>
          </cell>
          <cell r="MN60">
            <v>0</v>
          </cell>
          <cell r="MO60">
            <v>0</v>
          </cell>
          <cell r="MP60">
            <v>0</v>
          </cell>
          <cell r="MQ60">
            <v>0</v>
          </cell>
          <cell r="MR60">
            <v>0</v>
          </cell>
          <cell r="MS60">
            <v>0</v>
          </cell>
          <cell r="MT60">
            <v>0</v>
          </cell>
          <cell r="MU60">
            <v>0</v>
          </cell>
          <cell r="MV60">
            <v>0</v>
          </cell>
          <cell r="MW60">
            <v>0</v>
          </cell>
          <cell r="MX60">
            <v>0</v>
          </cell>
          <cell r="MY60">
            <v>0</v>
          </cell>
          <cell r="MZ60">
            <v>0</v>
          </cell>
          <cell r="NA60">
            <v>0</v>
          </cell>
          <cell r="NB60">
            <v>0</v>
          </cell>
          <cell r="NC60">
            <v>0</v>
          </cell>
          <cell r="ND60">
            <v>0</v>
          </cell>
          <cell r="NE60">
            <v>0</v>
          </cell>
          <cell r="NF60">
            <v>0</v>
          </cell>
          <cell r="NG60">
            <v>0</v>
          </cell>
          <cell r="NH60">
            <v>0</v>
          </cell>
          <cell r="NI60">
            <v>0</v>
          </cell>
          <cell r="NJ60">
            <v>0</v>
          </cell>
          <cell r="NK60">
            <v>0</v>
          </cell>
          <cell r="NL60">
            <v>0</v>
          </cell>
          <cell r="NM60">
            <v>0</v>
          </cell>
          <cell r="NN60">
            <v>0</v>
          </cell>
          <cell r="NO60">
            <v>0</v>
          </cell>
          <cell r="NP60">
            <v>0</v>
          </cell>
          <cell r="NQ60">
            <v>0</v>
          </cell>
          <cell r="NR60">
            <v>0</v>
          </cell>
          <cell r="NS60">
            <v>0</v>
          </cell>
          <cell r="NT60">
            <v>0</v>
          </cell>
          <cell r="NU60">
            <v>0</v>
          </cell>
          <cell r="NV60">
            <v>0</v>
          </cell>
          <cell r="NW60">
            <v>0</v>
          </cell>
          <cell r="NX60">
            <v>0</v>
          </cell>
          <cell r="NY60">
            <v>0</v>
          </cell>
          <cell r="NZ60">
            <v>0</v>
          </cell>
          <cell r="OA60">
            <v>0</v>
          </cell>
          <cell r="OB60">
            <v>0</v>
          </cell>
          <cell r="OC60">
            <v>0</v>
          </cell>
          <cell r="OD60">
            <v>0</v>
          </cell>
          <cell r="OE60">
            <v>0</v>
          </cell>
          <cell r="OF60">
            <v>0</v>
          </cell>
          <cell r="OG60">
            <v>0</v>
          </cell>
          <cell r="OH60">
            <v>0</v>
          </cell>
          <cell r="OI60">
            <v>0</v>
          </cell>
          <cell r="OJ60">
            <v>0</v>
          </cell>
          <cell r="OK60">
            <v>0</v>
          </cell>
          <cell r="OL60">
            <v>0</v>
          </cell>
          <cell r="OM60">
            <v>0</v>
          </cell>
          <cell r="ON60">
            <v>0</v>
          </cell>
          <cell r="OO60">
            <v>0</v>
          </cell>
          <cell r="OP60">
            <v>0</v>
          </cell>
          <cell r="OQ60">
            <v>0</v>
          </cell>
          <cell r="OR60">
            <v>0</v>
          </cell>
          <cell r="OS60">
            <v>0</v>
          </cell>
          <cell r="OT60">
            <v>0</v>
          </cell>
          <cell r="OU60">
            <v>0</v>
          </cell>
          <cell r="OV60">
            <v>0</v>
          </cell>
          <cell r="OW60">
            <v>0</v>
          </cell>
          <cell r="OX60">
            <v>0</v>
          </cell>
          <cell r="OY60">
            <v>0</v>
          </cell>
          <cell r="OZ60">
            <v>0</v>
          </cell>
          <cell r="PA60">
            <v>0</v>
          </cell>
          <cell r="PB60">
            <v>0</v>
          </cell>
          <cell r="PC60">
            <v>0</v>
          </cell>
          <cell r="PD60">
            <v>0</v>
          </cell>
          <cell r="PE60">
            <v>0</v>
          </cell>
          <cell r="PF60">
            <v>0</v>
          </cell>
          <cell r="PG60">
            <v>0</v>
          </cell>
          <cell r="PH60">
            <v>0</v>
          </cell>
          <cell r="PI60">
            <v>0</v>
          </cell>
          <cell r="PJ60">
            <v>0</v>
          </cell>
          <cell r="PK60">
            <v>0</v>
          </cell>
          <cell r="PL60">
            <v>0</v>
          </cell>
          <cell r="PM60">
            <v>0</v>
          </cell>
          <cell r="PN60">
            <v>0</v>
          </cell>
          <cell r="PO60">
            <v>0</v>
          </cell>
          <cell r="PP60">
            <v>0</v>
          </cell>
          <cell r="PQ60">
            <v>0</v>
          </cell>
          <cell r="PR60">
            <v>0</v>
          </cell>
          <cell r="PS60">
            <v>0</v>
          </cell>
          <cell r="PT60">
            <v>0</v>
          </cell>
          <cell r="PU60">
            <v>0</v>
          </cell>
          <cell r="PV60">
            <v>0</v>
          </cell>
          <cell r="PW60">
            <v>0</v>
          </cell>
          <cell r="PX60">
            <v>0</v>
          </cell>
          <cell r="PY60">
            <v>0</v>
          </cell>
          <cell r="PZ60">
            <v>0</v>
          </cell>
          <cell r="QA60">
            <v>0</v>
          </cell>
          <cell r="QB60">
            <v>0</v>
          </cell>
          <cell r="QC60">
            <v>0</v>
          </cell>
          <cell r="QD60">
            <v>0</v>
          </cell>
          <cell r="QE60">
            <v>0</v>
          </cell>
          <cell r="QF60">
            <v>0</v>
          </cell>
          <cell r="QG60">
            <v>0</v>
          </cell>
          <cell r="QH60">
            <v>0</v>
          </cell>
          <cell r="QI60">
            <v>0</v>
          </cell>
          <cell r="QJ60">
            <v>0</v>
          </cell>
          <cell r="QK60">
            <v>0</v>
          </cell>
          <cell r="QL60">
            <v>0</v>
          </cell>
          <cell r="QM60">
            <v>0</v>
          </cell>
          <cell r="QN60">
            <v>0</v>
          </cell>
          <cell r="QO60">
            <v>0</v>
          </cell>
          <cell r="QP60">
            <v>0</v>
          </cell>
          <cell r="QQ60">
            <v>0</v>
          </cell>
          <cell r="QR60">
            <v>0</v>
          </cell>
          <cell r="QS60">
            <v>0</v>
          </cell>
          <cell r="QT60">
            <v>0</v>
          </cell>
          <cell r="QU60">
            <v>0</v>
          </cell>
          <cell r="QV60">
            <v>0</v>
          </cell>
          <cell r="QW60">
            <v>0</v>
          </cell>
          <cell r="QX60">
            <v>0</v>
          </cell>
          <cell r="QY60">
            <v>0</v>
          </cell>
          <cell r="QZ60">
            <v>0</v>
          </cell>
          <cell r="RA60">
            <v>0</v>
          </cell>
          <cell r="RB60">
            <v>0</v>
          </cell>
          <cell r="RC60">
            <v>0</v>
          </cell>
          <cell r="RD60">
            <v>0</v>
          </cell>
          <cell r="RE60">
            <v>0</v>
          </cell>
          <cell r="RF60">
            <v>0</v>
          </cell>
          <cell r="RG60">
            <v>0</v>
          </cell>
          <cell r="RH60">
            <v>0</v>
          </cell>
          <cell r="RI60">
            <v>0</v>
          </cell>
          <cell r="RJ60">
            <v>0</v>
          </cell>
          <cell r="RK60">
            <v>0</v>
          </cell>
          <cell r="RL60">
            <v>0</v>
          </cell>
          <cell r="RM60">
            <v>0</v>
          </cell>
          <cell r="RN60">
            <v>0</v>
          </cell>
          <cell r="RO60">
            <v>0</v>
          </cell>
          <cell r="RP60">
            <v>0</v>
          </cell>
          <cell r="RQ60">
            <v>0</v>
          </cell>
          <cell r="RR60">
            <v>0</v>
          </cell>
          <cell r="RS60">
            <v>0</v>
          </cell>
          <cell r="RT60">
            <v>0</v>
          </cell>
          <cell r="RU60">
            <v>0</v>
          </cell>
          <cell r="RV60">
            <v>0</v>
          </cell>
          <cell r="RW60">
            <v>0</v>
          </cell>
          <cell r="RX60">
            <v>0</v>
          </cell>
          <cell r="RY60">
            <v>0</v>
          </cell>
          <cell r="RZ60">
            <v>0</v>
          </cell>
          <cell r="SA60">
            <v>0</v>
          </cell>
          <cell r="SB60">
            <v>0</v>
          </cell>
          <cell r="SC60">
            <v>0</v>
          </cell>
          <cell r="SD60">
            <v>0</v>
          </cell>
          <cell r="SE60">
            <v>0</v>
          </cell>
          <cell r="SF60">
            <v>0</v>
          </cell>
          <cell r="SG60">
            <v>0</v>
          </cell>
          <cell r="SH60">
            <v>0</v>
          </cell>
          <cell r="SI60">
            <v>0</v>
          </cell>
          <cell r="SJ60">
            <v>0</v>
          </cell>
          <cell r="SK60">
            <v>0</v>
          </cell>
          <cell r="SL60">
            <v>0</v>
          </cell>
          <cell r="SM60">
            <v>0</v>
          </cell>
          <cell r="SN60">
            <v>0</v>
          </cell>
          <cell r="SO60">
            <v>0</v>
          </cell>
          <cell r="SP60">
            <v>0</v>
          </cell>
          <cell r="SQ60">
            <v>0</v>
          </cell>
          <cell r="SR60">
            <v>0</v>
          </cell>
          <cell r="SS60">
            <v>0</v>
          </cell>
          <cell r="ST60">
            <v>0</v>
          </cell>
          <cell r="SU60">
            <v>0</v>
          </cell>
          <cell r="SV60">
            <v>0</v>
          </cell>
          <cell r="SW60">
            <v>0</v>
          </cell>
          <cell r="SX60">
            <v>0</v>
          </cell>
          <cell r="SY60">
            <v>0</v>
          </cell>
          <cell r="SZ60">
            <v>0</v>
          </cell>
          <cell r="TA60">
            <v>0</v>
          </cell>
          <cell r="TB60">
            <v>0</v>
          </cell>
          <cell r="TC60">
            <v>0</v>
          </cell>
          <cell r="TD60">
            <v>0</v>
          </cell>
          <cell r="TE60">
            <v>0</v>
          </cell>
          <cell r="TF60">
            <v>0</v>
          </cell>
          <cell r="TG60">
            <v>0</v>
          </cell>
          <cell r="TH60">
            <v>0</v>
          </cell>
          <cell r="TI60">
            <v>0</v>
          </cell>
          <cell r="TJ60">
            <v>0</v>
          </cell>
          <cell r="TK60">
            <v>0</v>
          </cell>
          <cell r="TL60">
            <v>0</v>
          </cell>
          <cell r="TM60">
            <v>0</v>
          </cell>
          <cell r="TN60">
            <v>0</v>
          </cell>
          <cell r="TO60">
            <v>0</v>
          </cell>
          <cell r="TP60">
            <v>0</v>
          </cell>
          <cell r="TQ60">
            <v>0</v>
          </cell>
          <cell r="TR60">
            <v>0</v>
          </cell>
          <cell r="TS60">
            <v>0</v>
          </cell>
          <cell r="TT60">
            <v>0</v>
          </cell>
          <cell r="TU60">
            <v>0</v>
          </cell>
          <cell r="TV60">
            <v>0</v>
          </cell>
          <cell r="TW60">
            <v>0</v>
          </cell>
          <cell r="TX60">
            <v>0</v>
          </cell>
          <cell r="TY60">
            <v>0</v>
          </cell>
          <cell r="TZ60">
            <v>0</v>
          </cell>
          <cell r="UA60">
            <v>0</v>
          </cell>
          <cell r="UB60">
            <v>0</v>
          </cell>
          <cell r="UC60">
            <v>0</v>
          </cell>
          <cell r="UD60">
            <v>0</v>
          </cell>
          <cell r="UE60">
            <v>0</v>
          </cell>
          <cell r="UF60">
            <v>0</v>
          </cell>
          <cell r="UG60">
            <v>0</v>
          </cell>
          <cell r="UH60">
            <v>0</v>
          </cell>
          <cell r="UI60">
            <v>0</v>
          </cell>
          <cell r="UJ60">
            <v>0</v>
          </cell>
          <cell r="UK60">
            <v>0</v>
          </cell>
          <cell r="UL60">
            <v>0</v>
          </cell>
          <cell r="UM60">
            <v>0</v>
          </cell>
          <cell r="UN60">
            <v>0</v>
          </cell>
          <cell r="UO60">
            <v>0</v>
          </cell>
          <cell r="UP60">
            <v>0</v>
          </cell>
          <cell r="UQ60">
            <v>0</v>
          </cell>
          <cell r="UR60">
            <v>0</v>
          </cell>
          <cell r="US60">
            <v>0</v>
          </cell>
          <cell r="UT60">
            <v>0</v>
          </cell>
          <cell r="UU60">
            <v>0</v>
          </cell>
          <cell r="UV60">
            <v>0</v>
          </cell>
          <cell r="UW60">
            <v>0</v>
          </cell>
          <cell r="UX60">
            <v>0</v>
          </cell>
          <cell r="UY60">
            <v>0</v>
          </cell>
          <cell r="UZ60">
            <v>0</v>
          </cell>
          <cell r="VA60">
            <v>0</v>
          </cell>
          <cell r="VB60">
            <v>0</v>
          </cell>
          <cell r="VC60">
            <v>0</v>
          </cell>
          <cell r="VD60">
            <v>0</v>
          </cell>
          <cell r="VE60">
            <v>0</v>
          </cell>
          <cell r="VF60">
            <v>0</v>
          </cell>
          <cell r="VG60">
            <v>0</v>
          </cell>
          <cell r="VH60">
            <v>0</v>
          </cell>
          <cell r="VI60">
            <v>0</v>
          </cell>
          <cell r="VJ60">
            <v>0</v>
          </cell>
          <cell r="VK60">
            <v>0</v>
          </cell>
          <cell r="VL60">
            <v>0</v>
          </cell>
          <cell r="VM60">
            <v>0</v>
          </cell>
          <cell r="VN60">
            <v>0</v>
          </cell>
          <cell r="VO60">
            <v>0</v>
          </cell>
          <cell r="VP60">
            <v>0</v>
          </cell>
          <cell r="VQ60">
            <v>0</v>
          </cell>
          <cell r="VR60">
            <v>0</v>
          </cell>
          <cell r="VS60">
            <v>0</v>
          </cell>
          <cell r="VT60">
            <v>0</v>
          </cell>
          <cell r="VU60">
            <v>0</v>
          </cell>
          <cell r="VV60">
            <v>0</v>
          </cell>
          <cell r="VW60">
            <v>0</v>
          </cell>
          <cell r="VX60">
            <v>0</v>
          </cell>
          <cell r="VY60">
            <v>0</v>
          </cell>
          <cell r="VZ60">
            <v>0</v>
          </cell>
          <cell r="WA60">
            <v>0</v>
          </cell>
          <cell r="WB60">
            <v>0</v>
          </cell>
          <cell r="WC60">
            <v>0</v>
          </cell>
          <cell r="WD60">
            <v>0</v>
          </cell>
          <cell r="WE60">
            <v>0</v>
          </cell>
          <cell r="WF60">
            <v>0</v>
          </cell>
          <cell r="WG60">
            <v>0</v>
          </cell>
          <cell r="WH60">
            <v>0</v>
          </cell>
          <cell r="WI60">
            <v>0</v>
          </cell>
          <cell r="WJ60">
            <v>0</v>
          </cell>
          <cell r="WK60">
            <v>0</v>
          </cell>
          <cell r="WL60">
            <v>0</v>
          </cell>
          <cell r="WM60">
            <v>0</v>
          </cell>
          <cell r="WN60">
            <v>0</v>
          </cell>
          <cell r="WO60">
            <v>0</v>
          </cell>
          <cell r="WP60">
            <v>0</v>
          </cell>
          <cell r="WQ60">
            <v>0</v>
          </cell>
          <cell r="WR60">
            <v>0</v>
          </cell>
          <cell r="WS60">
            <v>0</v>
          </cell>
          <cell r="WT60">
            <v>0</v>
          </cell>
          <cell r="WU60">
            <v>0</v>
          </cell>
          <cell r="WV60">
            <v>0</v>
          </cell>
          <cell r="WW60">
            <v>0</v>
          </cell>
          <cell r="WX60">
            <v>0</v>
          </cell>
          <cell r="WY60">
            <v>0</v>
          </cell>
          <cell r="WZ60">
            <v>0</v>
          </cell>
          <cell r="XA60">
            <v>0</v>
          </cell>
          <cell r="XB60">
            <v>0</v>
          </cell>
          <cell r="XC60">
            <v>0</v>
          </cell>
          <cell r="XD60">
            <v>0</v>
          </cell>
          <cell r="XE60">
            <v>0</v>
          </cell>
          <cell r="XF60">
            <v>0</v>
          </cell>
          <cell r="XG60">
            <v>0</v>
          </cell>
          <cell r="XH60">
            <v>0</v>
          </cell>
          <cell r="XI60">
            <v>0</v>
          </cell>
          <cell r="XJ60">
            <v>0</v>
          </cell>
          <cell r="XK60">
            <v>0</v>
          </cell>
          <cell r="XL60">
            <v>0</v>
          </cell>
          <cell r="XM60">
            <v>0</v>
          </cell>
          <cell r="XN60">
            <v>0</v>
          </cell>
          <cell r="XO60">
            <v>0</v>
          </cell>
          <cell r="XP60">
            <v>0</v>
          </cell>
          <cell r="XQ60">
            <v>0</v>
          </cell>
        </row>
        <row r="61">
          <cell r="C61">
            <v>21676.649999999998</v>
          </cell>
          <cell r="G61" t="str">
            <v>Sin garantía</v>
          </cell>
          <cell r="BN61">
            <v>0</v>
          </cell>
          <cell r="BO61">
            <v>0</v>
          </cell>
          <cell r="BP61">
            <v>0</v>
          </cell>
          <cell r="BQ61">
            <v>0</v>
          </cell>
          <cell r="BR61">
            <v>0</v>
          </cell>
          <cell r="BS61">
            <v>0</v>
          </cell>
          <cell r="BT61">
            <v>0</v>
          </cell>
          <cell r="BU61">
            <v>0</v>
          </cell>
          <cell r="BV61">
            <v>940303124.99999988</v>
          </cell>
          <cell r="BW61">
            <v>0</v>
          </cell>
          <cell r="BX61">
            <v>0</v>
          </cell>
          <cell r="BY61">
            <v>0</v>
          </cell>
          <cell r="BZ61">
            <v>0</v>
          </cell>
          <cell r="CA61">
            <v>0</v>
          </cell>
          <cell r="CB61">
            <v>0</v>
          </cell>
          <cell r="CC61">
            <v>0</v>
          </cell>
          <cell r="CD61">
            <v>0</v>
          </cell>
          <cell r="CE61">
            <v>0</v>
          </cell>
          <cell r="CF61">
            <v>0</v>
          </cell>
          <cell r="CG61">
            <v>0</v>
          </cell>
          <cell r="CH61">
            <v>1056924999.9999999</v>
          </cell>
          <cell r="CI61">
            <v>0</v>
          </cell>
          <cell r="CJ61">
            <v>0</v>
          </cell>
          <cell r="CK61">
            <v>0</v>
          </cell>
          <cell r="CL61">
            <v>0</v>
          </cell>
          <cell r="CM61">
            <v>0</v>
          </cell>
          <cell r="CN61">
            <v>0</v>
          </cell>
          <cell r="CO61">
            <v>0</v>
          </cell>
          <cell r="CP61">
            <v>0</v>
          </cell>
          <cell r="CQ61">
            <v>0</v>
          </cell>
          <cell r="CR61">
            <v>0</v>
          </cell>
          <cell r="CS61">
            <v>0</v>
          </cell>
          <cell r="CT61">
            <v>1178230187.9757938</v>
          </cell>
          <cell r="CU61">
            <v>0</v>
          </cell>
          <cell r="CV61">
            <v>0</v>
          </cell>
          <cell r="CW61">
            <v>0</v>
          </cell>
          <cell r="CX61">
            <v>0</v>
          </cell>
          <cell r="CY61">
            <v>0</v>
          </cell>
          <cell r="CZ61">
            <v>0</v>
          </cell>
          <cell r="DA61">
            <v>0</v>
          </cell>
          <cell r="DB61">
            <v>0</v>
          </cell>
          <cell r="DC61">
            <v>0</v>
          </cell>
          <cell r="DD61">
            <v>0</v>
          </cell>
          <cell r="DE61">
            <v>0</v>
          </cell>
          <cell r="DF61">
            <v>1280277684.1066999</v>
          </cell>
          <cell r="DG61">
            <v>0</v>
          </cell>
          <cell r="DH61">
            <v>0</v>
          </cell>
          <cell r="DI61">
            <v>0</v>
          </cell>
          <cell r="DJ61">
            <v>0</v>
          </cell>
          <cell r="DK61">
            <v>0</v>
          </cell>
          <cell r="DL61">
            <v>0</v>
          </cell>
          <cell r="DM61">
            <v>0</v>
          </cell>
          <cell r="DN61">
            <v>0</v>
          </cell>
          <cell r="DO61">
            <v>0</v>
          </cell>
          <cell r="DP61">
            <v>0</v>
          </cell>
          <cell r="DQ61">
            <v>0</v>
          </cell>
          <cell r="DR61">
            <v>1387311746.8358946</v>
          </cell>
          <cell r="DS61">
            <v>0</v>
          </cell>
          <cell r="DT61">
            <v>0</v>
          </cell>
          <cell r="DU61">
            <v>0</v>
          </cell>
          <cell r="DV61">
            <v>0</v>
          </cell>
          <cell r="DW61">
            <v>0</v>
          </cell>
          <cell r="DX61">
            <v>0</v>
          </cell>
          <cell r="DY61">
            <v>0</v>
          </cell>
          <cell r="DZ61">
            <v>0</v>
          </cell>
          <cell r="EA61">
            <v>0</v>
          </cell>
          <cell r="EB61">
            <v>0</v>
          </cell>
          <cell r="EC61">
            <v>0</v>
          </cell>
          <cell r="ED61">
            <v>1493693554.8698337</v>
          </cell>
          <cell r="EE61">
            <v>0</v>
          </cell>
          <cell r="EF61">
            <v>0</v>
          </cell>
          <cell r="EG61">
            <v>0</v>
          </cell>
          <cell r="EH61">
            <v>0</v>
          </cell>
          <cell r="EI61">
            <v>0</v>
          </cell>
          <cell r="EJ61">
            <v>0</v>
          </cell>
          <cell r="EK61">
            <v>0</v>
          </cell>
          <cell r="EL61">
            <v>0</v>
          </cell>
          <cell r="EM61">
            <v>0</v>
          </cell>
          <cell r="EN61">
            <v>0</v>
          </cell>
          <cell r="EO61">
            <v>0</v>
          </cell>
          <cell r="EP61">
            <v>1589637161.6513839</v>
          </cell>
          <cell r="EQ61">
            <v>12652562769.633581</v>
          </cell>
          <cell r="ER61">
            <v>0</v>
          </cell>
          <cell r="ES61">
            <v>0</v>
          </cell>
          <cell r="ET61">
            <v>0</v>
          </cell>
          <cell r="EU61">
            <v>0</v>
          </cell>
          <cell r="EV61">
            <v>0</v>
          </cell>
          <cell r="EW61">
            <v>0</v>
          </cell>
          <cell r="EX61">
            <v>0</v>
          </cell>
          <cell r="EY61">
            <v>0</v>
          </cell>
          <cell r="EZ61">
            <v>0</v>
          </cell>
          <cell r="FA61">
            <v>0</v>
          </cell>
          <cell r="FB61">
            <v>1103604738.0019348</v>
          </cell>
          <cell r="FC61">
            <v>0</v>
          </cell>
          <cell r="FD61">
            <v>0</v>
          </cell>
          <cell r="FE61">
            <v>0</v>
          </cell>
          <cell r="FF61">
            <v>0</v>
          </cell>
          <cell r="FG61">
            <v>0</v>
          </cell>
          <cell r="FH61">
            <v>0</v>
          </cell>
          <cell r="FI61">
            <v>0</v>
          </cell>
          <cell r="FJ61">
            <v>0</v>
          </cell>
          <cell r="FK61">
            <v>0</v>
          </cell>
          <cell r="FL61">
            <v>0</v>
          </cell>
          <cell r="FM61">
            <v>0</v>
          </cell>
          <cell r="FN61">
            <v>1139756923.7814004</v>
          </cell>
          <cell r="FO61">
            <v>13606996642.275612</v>
          </cell>
          <cell r="FP61">
            <v>0</v>
          </cell>
          <cell r="FQ61">
            <v>0</v>
          </cell>
          <cell r="FR61">
            <v>0</v>
          </cell>
          <cell r="FS61">
            <v>0</v>
          </cell>
          <cell r="FT61">
            <v>0</v>
          </cell>
          <cell r="FU61">
            <v>0</v>
          </cell>
          <cell r="FV61">
            <v>0</v>
          </cell>
          <cell r="FW61">
            <v>0</v>
          </cell>
          <cell r="FX61">
            <v>0</v>
          </cell>
          <cell r="FY61">
            <v>0</v>
          </cell>
          <cell r="FZ61">
            <v>588233757.3563807</v>
          </cell>
          <cell r="GA61">
            <v>0</v>
          </cell>
          <cell r="GB61">
            <v>0</v>
          </cell>
          <cell r="GC61">
            <v>0</v>
          </cell>
          <cell r="GD61">
            <v>0</v>
          </cell>
          <cell r="GE61">
            <v>0</v>
          </cell>
          <cell r="GF61">
            <v>0</v>
          </cell>
          <cell r="GG61">
            <v>0</v>
          </cell>
          <cell r="GH61">
            <v>0</v>
          </cell>
          <cell r="GI61">
            <v>0</v>
          </cell>
          <cell r="GJ61">
            <v>0</v>
          </cell>
          <cell r="GK61">
            <v>0</v>
          </cell>
          <cell r="GL61">
            <v>604293516.26449919</v>
          </cell>
          <cell r="GM61">
            <v>14430889940.644756</v>
          </cell>
          <cell r="GN61">
            <v>0</v>
          </cell>
          <cell r="GO61">
            <v>0</v>
          </cell>
          <cell r="GP61">
            <v>0</v>
          </cell>
          <cell r="GQ61">
            <v>0</v>
          </cell>
          <cell r="GR61">
            <v>0</v>
          </cell>
          <cell r="GS61">
            <v>0</v>
          </cell>
          <cell r="GT61">
            <v>0</v>
          </cell>
          <cell r="GU61">
            <v>0</v>
          </cell>
          <cell r="GV61">
            <v>0</v>
          </cell>
          <cell r="GW61">
            <v>0</v>
          </cell>
          <cell r="GX61">
            <v>0</v>
          </cell>
          <cell r="GY61">
            <v>0</v>
          </cell>
          <cell r="GZ61">
            <v>0</v>
          </cell>
          <cell r="HA61">
            <v>0</v>
          </cell>
          <cell r="HB61">
            <v>0</v>
          </cell>
          <cell r="HC61">
            <v>0</v>
          </cell>
          <cell r="HD61">
            <v>0</v>
          </cell>
          <cell r="HE61">
            <v>0</v>
          </cell>
          <cell r="HF61">
            <v>0</v>
          </cell>
          <cell r="HG61">
            <v>0</v>
          </cell>
          <cell r="HH61">
            <v>0</v>
          </cell>
          <cell r="HI61">
            <v>0</v>
          </cell>
          <cell r="HJ61">
            <v>0</v>
          </cell>
          <cell r="HK61">
            <v>0</v>
          </cell>
          <cell r="HL61">
            <v>0</v>
          </cell>
          <cell r="HM61">
            <v>0</v>
          </cell>
          <cell r="HN61">
            <v>0</v>
          </cell>
          <cell r="HO61">
            <v>0</v>
          </cell>
          <cell r="HP61">
            <v>0</v>
          </cell>
          <cell r="HQ61">
            <v>0</v>
          </cell>
          <cell r="HR61">
            <v>0</v>
          </cell>
          <cell r="HS61">
            <v>0</v>
          </cell>
          <cell r="HT61">
            <v>0</v>
          </cell>
          <cell r="HU61">
            <v>0</v>
          </cell>
          <cell r="HV61">
            <v>0</v>
          </cell>
          <cell r="HW61">
            <v>0</v>
          </cell>
          <cell r="HX61">
            <v>0</v>
          </cell>
          <cell r="HY61">
            <v>0</v>
          </cell>
          <cell r="HZ61">
            <v>0</v>
          </cell>
          <cell r="IA61">
            <v>0</v>
          </cell>
          <cell r="IB61">
            <v>0</v>
          </cell>
          <cell r="IC61">
            <v>0</v>
          </cell>
          <cell r="ID61">
            <v>0</v>
          </cell>
          <cell r="IE61">
            <v>0</v>
          </cell>
          <cell r="IF61">
            <v>0</v>
          </cell>
          <cell r="IG61">
            <v>0</v>
          </cell>
          <cell r="IH61">
            <v>0</v>
          </cell>
          <cell r="II61">
            <v>0</v>
          </cell>
          <cell r="IJ61">
            <v>0</v>
          </cell>
          <cell r="IK61">
            <v>0</v>
          </cell>
          <cell r="IL61">
            <v>0</v>
          </cell>
          <cell r="IM61">
            <v>0</v>
          </cell>
          <cell r="IN61">
            <v>0</v>
          </cell>
          <cell r="IO61">
            <v>0</v>
          </cell>
          <cell r="IP61">
            <v>0</v>
          </cell>
          <cell r="IQ61">
            <v>0</v>
          </cell>
          <cell r="IR61">
            <v>0</v>
          </cell>
          <cell r="IS61">
            <v>0</v>
          </cell>
          <cell r="IT61">
            <v>0</v>
          </cell>
          <cell r="IU61">
            <v>0</v>
          </cell>
          <cell r="IV61">
            <v>0</v>
          </cell>
          <cell r="IW61">
            <v>0</v>
          </cell>
          <cell r="IX61">
            <v>0</v>
          </cell>
          <cell r="IY61">
            <v>0</v>
          </cell>
          <cell r="IZ61">
            <v>0</v>
          </cell>
          <cell r="JA61">
            <v>0</v>
          </cell>
          <cell r="JB61">
            <v>0</v>
          </cell>
          <cell r="JC61">
            <v>0</v>
          </cell>
          <cell r="JD61">
            <v>0</v>
          </cell>
          <cell r="JE61">
            <v>0</v>
          </cell>
          <cell r="JF61">
            <v>0</v>
          </cell>
          <cell r="JG61">
            <v>0</v>
          </cell>
          <cell r="JH61">
            <v>0</v>
          </cell>
          <cell r="JI61">
            <v>0</v>
          </cell>
          <cell r="JJ61">
            <v>0</v>
          </cell>
          <cell r="JK61">
            <v>0</v>
          </cell>
          <cell r="JL61">
            <v>0</v>
          </cell>
          <cell r="JM61">
            <v>0</v>
          </cell>
          <cell r="JN61">
            <v>0</v>
          </cell>
          <cell r="JO61">
            <v>0</v>
          </cell>
          <cell r="JP61">
            <v>0</v>
          </cell>
          <cell r="JQ61">
            <v>0</v>
          </cell>
          <cell r="JR61">
            <v>0</v>
          </cell>
          <cell r="JS61">
            <v>0</v>
          </cell>
          <cell r="JT61">
            <v>0</v>
          </cell>
          <cell r="JU61">
            <v>0</v>
          </cell>
          <cell r="JV61">
            <v>0</v>
          </cell>
          <cell r="JW61">
            <v>0</v>
          </cell>
          <cell r="JX61">
            <v>0</v>
          </cell>
          <cell r="JY61">
            <v>0</v>
          </cell>
          <cell r="JZ61">
            <v>0</v>
          </cell>
          <cell r="KA61">
            <v>0</v>
          </cell>
          <cell r="KB61">
            <v>0</v>
          </cell>
          <cell r="KC61">
            <v>0</v>
          </cell>
          <cell r="KD61">
            <v>0</v>
          </cell>
          <cell r="KE61">
            <v>0</v>
          </cell>
          <cell r="KF61">
            <v>0</v>
          </cell>
          <cell r="KG61">
            <v>0</v>
          </cell>
          <cell r="KH61">
            <v>0</v>
          </cell>
          <cell r="KI61">
            <v>0</v>
          </cell>
          <cell r="KJ61">
            <v>0</v>
          </cell>
          <cell r="KK61">
            <v>0</v>
          </cell>
          <cell r="KL61">
            <v>0</v>
          </cell>
          <cell r="KM61">
            <v>0</v>
          </cell>
          <cell r="KN61">
            <v>0</v>
          </cell>
          <cell r="KO61">
            <v>0</v>
          </cell>
          <cell r="KP61">
            <v>0</v>
          </cell>
          <cell r="KQ61">
            <v>0</v>
          </cell>
          <cell r="KR61">
            <v>0</v>
          </cell>
          <cell r="KS61">
            <v>0</v>
          </cell>
          <cell r="KT61">
            <v>0</v>
          </cell>
          <cell r="KU61">
            <v>0</v>
          </cell>
          <cell r="KV61">
            <v>0</v>
          </cell>
          <cell r="KW61">
            <v>0</v>
          </cell>
          <cell r="KX61">
            <v>0</v>
          </cell>
          <cell r="KY61">
            <v>0</v>
          </cell>
          <cell r="KZ61">
            <v>0</v>
          </cell>
          <cell r="LA61">
            <v>0</v>
          </cell>
          <cell r="LB61">
            <v>0</v>
          </cell>
          <cell r="LC61">
            <v>0</v>
          </cell>
          <cell r="LD61">
            <v>0</v>
          </cell>
          <cell r="LE61">
            <v>0</v>
          </cell>
          <cell r="LF61">
            <v>0</v>
          </cell>
          <cell r="LG61">
            <v>0</v>
          </cell>
          <cell r="LH61">
            <v>0</v>
          </cell>
          <cell r="LI61">
            <v>0</v>
          </cell>
          <cell r="LJ61">
            <v>0</v>
          </cell>
          <cell r="LK61">
            <v>0</v>
          </cell>
          <cell r="LL61">
            <v>0</v>
          </cell>
          <cell r="LM61">
            <v>0</v>
          </cell>
          <cell r="LN61">
            <v>0</v>
          </cell>
          <cell r="LO61">
            <v>0</v>
          </cell>
          <cell r="LP61">
            <v>0</v>
          </cell>
          <cell r="LQ61">
            <v>0</v>
          </cell>
          <cell r="LR61">
            <v>0</v>
          </cell>
          <cell r="LS61">
            <v>0</v>
          </cell>
          <cell r="LT61">
            <v>0</v>
          </cell>
          <cell r="LU61">
            <v>0</v>
          </cell>
          <cell r="LV61">
            <v>0</v>
          </cell>
          <cell r="LW61">
            <v>0</v>
          </cell>
          <cell r="LX61">
            <v>0</v>
          </cell>
          <cell r="LY61">
            <v>0</v>
          </cell>
          <cell r="LZ61">
            <v>0</v>
          </cell>
          <cell r="MA61">
            <v>0</v>
          </cell>
          <cell r="MB61">
            <v>0</v>
          </cell>
          <cell r="MC61">
            <v>0</v>
          </cell>
          <cell r="MD61">
            <v>0</v>
          </cell>
          <cell r="ME61">
            <v>0</v>
          </cell>
          <cell r="MF61">
            <v>0</v>
          </cell>
          <cell r="MG61">
            <v>0</v>
          </cell>
          <cell r="MH61">
            <v>0</v>
          </cell>
          <cell r="MI61">
            <v>0</v>
          </cell>
          <cell r="MJ61">
            <v>0</v>
          </cell>
          <cell r="MK61">
            <v>0</v>
          </cell>
          <cell r="ML61">
            <v>0</v>
          </cell>
          <cell r="MM61">
            <v>0</v>
          </cell>
          <cell r="MN61">
            <v>0</v>
          </cell>
          <cell r="MO61">
            <v>0</v>
          </cell>
          <cell r="MP61">
            <v>0</v>
          </cell>
          <cell r="MQ61">
            <v>0</v>
          </cell>
          <cell r="MR61">
            <v>0</v>
          </cell>
          <cell r="MS61">
            <v>0</v>
          </cell>
          <cell r="MT61">
            <v>0</v>
          </cell>
          <cell r="MU61">
            <v>0</v>
          </cell>
          <cell r="MV61">
            <v>0</v>
          </cell>
          <cell r="MW61">
            <v>0</v>
          </cell>
          <cell r="MX61">
            <v>0</v>
          </cell>
          <cell r="MY61">
            <v>0</v>
          </cell>
          <cell r="MZ61">
            <v>0</v>
          </cell>
          <cell r="NA61">
            <v>0</v>
          </cell>
          <cell r="NB61">
            <v>0</v>
          </cell>
          <cell r="NC61">
            <v>0</v>
          </cell>
          <cell r="ND61">
            <v>0</v>
          </cell>
          <cell r="NE61">
            <v>0</v>
          </cell>
          <cell r="NF61">
            <v>0</v>
          </cell>
          <cell r="NG61">
            <v>0</v>
          </cell>
          <cell r="NH61">
            <v>0</v>
          </cell>
          <cell r="NI61">
            <v>0</v>
          </cell>
          <cell r="NJ61">
            <v>0</v>
          </cell>
          <cell r="NK61">
            <v>0</v>
          </cell>
          <cell r="NL61">
            <v>0</v>
          </cell>
          <cell r="NM61">
            <v>0</v>
          </cell>
          <cell r="NN61">
            <v>0</v>
          </cell>
          <cell r="NO61">
            <v>0</v>
          </cell>
          <cell r="NP61">
            <v>0</v>
          </cell>
          <cell r="NQ61">
            <v>0</v>
          </cell>
          <cell r="NR61">
            <v>0</v>
          </cell>
          <cell r="NS61">
            <v>0</v>
          </cell>
          <cell r="NT61">
            <v>0</v>
          </cell>
          <cell r="NU61">
            <v>0</v>
          </cell>
          <cell r="NV61">
            <v>0</v>
          </cell>
          <cell r="NW61">
            <v>0</v>
          </cell>
          <cell r="NX61">
            <v>0</v>
          </cell>
          <cell r="NY61">
            <v>0</v>
          </cell>
          <cell r="NZ61">
            <v>0</v>
          </cell>
          <cell r="OA61">
            <v>0</v>
          </cell>
          <cell r="OB61">
            <v>0</v>
          </cell>
          <cell r="OC61">
            <v>0</v>
          </cell>
          <cell r="OD61">
            <v>0</v>
          </cell>
          <cell r="OE61">
            <v>0</v>
          </cell>
          <cell r="OF61">
            <v>0</v>
          </cell>
          <cell r="OG61">
            <v>0</v>
          </cell>
          <cell r="OH61">
            <v>0</v>
          </cell>
          <cell r="OI61">
            <v>0</v>
          </cell>
          <cell r="OJ61">
            <v>0</v>
          </cell>
          <cell r="OK61">
            <v>0</v>
          </cell>
          <cell r="OL61">
            <v>0</v>
          </cell>
          <cell r="OM61">
            <v>0</v>
          </cell>
          <cell r="ON61">
            <v>0</v>
          </cell>
          <cell r="OO61">
            <v>0</v>
          </cell>
          <cell r="OP61">
            <v>0</v>
          </cell>
          <cell r="OQ61">
            <v>0</v>
          </cell>
          <cell r="OR61">
            <v>0</v>
          </cell>
          <cell r="OS61">
            <v>0</v>
          </cell>
          <cell r="OT61">
            <v>0</v>
          </cell>
          <cell r="OU61">
            <v>0</v>
          </cell>
          <cell r="OV61">
            <v>0</v>
          </cell>
          <cell r="OW61">
            <v>0</v>
          </cell>
          <cell r="OX61">
            <v>0</v>
          </cell>
          <cell r="OY61">
            <v>0</v>
          </cell>
          <cell r="OZ61">
            <v>0</v>
          </cell>
          <cell r="PA61">
            <v>0</v>
          </cell>
          <cell r="PB61">
            <v>0</v>
          </cell>
          <cell r="PC61">
            <v>0</v>
          </cell>
          <cell r="PD61">
            <v>0</v>
          </cell>
          <cell r="PE61">
            <v>0</v>
          </cell>
          <cell r="PF61">
            <v>0</v>
          </cell>
          <cell r="PG61">
            <v>0</v>
          </cell>
          <cell r="PH61">
            <v>0</v>
          </cell>
          <cell r="PI61">
            <v>0</v>
          </cell>
          <cell r="PJ61">
            <v>0</v>
          </cell>
          <cell r="PK61">
            <v>0</v>
          </cell>
          <cell r="PL61">
            <v>0</v>
          </cell>
          <cell r="PM61">
            <v>0</v>
          </cell>
          <cell r="PN61">
            <v>0</v>
          </cell>
          <cell r="PO61">
            <v>0</v>
          </cell>
          <cell r="PP61">
            <v>0</v>
          </cell>
          <cell r="PQ61">
            <v>0</v>
          </cell>
          <cell r="PR61">
            <v>0</v>
          </cell>
          <cell r="PS61">
            <v>0</v>
          </cell>
          <cell r="PT61">
            <v>0</v>
          </cell>
          <cell r="PU61">
            <v>0</v>
          </cell>
          <cell r="PV61">
            <v>0</v>
          </cell>
          <cell r="PW61">
            <v>0</v>
          </cell>
          <cell r="PX61">
            <v>0</v>
          </cell>
          <cell r="PY61">
            <v>0</v>
          </cell>
          <cell r="PZ61">
            <v>0</v>
          </cell>
          <cell r="QA61">
            <v>0</v>
          </cell>
          <cell r="QB61">
            <v>0</v>
          </cell>
          <cell r="QC61">
            <v>0</v>
          </cell>
          <cell r="QD61">
            <v>0</v>
          </cell>
          <cell r="QE61">
            <v>0</v>
          </cell>
          <cell r="QF61">
            <v>0</v>
          </cell>
          <cell r="QG61">
            <v>0</v>
          </cell>
          <cell r="QH61">
            <v>0</v>
          </cell>
          <cell r="QI61">
            <v>0</v>
          </cell>
          <cell r="QJ61">
            <v>0</v>
          </cell>
          <cell r="QK61">
            <v>0</v>
          </cell>
          <cell r="QL61">
            <v>0</v>
          </cell>
          <cell r="QM61">
            <v>0</v>
          </cell>
          <cell r="QN61">
            <v>0</v>
          </cell>
          <cell r="QO61">
            <v>0</v>
          </cell>
          <cell r="QP61">
            <v>0</v>
          </cell>
          <cell r="QQ61">
            <v>0</v>
          </cell>
          <cell r="QR61">
            <v>0</v>
          </cell>
          <cell r="QS61">
            <v>0</v>
          </cell>
          <cell r="QT61">
            <v>0</v>
          </cell>
          <cell r="QU61">
            <v>0</v>
          </cell>
          <cell r="QV61">
            <v>0</v>
          </cell>
          <cell r="QW61">
            <v>0</v>
          </cell>
          <cell r="QX61">
            <v>0</v>
          </cell>
          <cell r="QY61">
            <v>0</v>
          </cell>
          <cell r="QZ61">
            <v>0</v>
          </cell>
          <cell r="RA61">
            <v>0</v>
          </cell>
          <cell r="RB61">
            <v>0</v>
          </cell>
          <cell r="RC61">
            <v>0</v>
          </cell>
          <cell r="RD61">
            <v>0</v>
          </cell>
          <cell r="RE61">
            <v>0</v>
          </cell>
          <cell r="RF61">
            <v>0</v>
          </cell>
          <cell r="RG61">
            <v>0</v>
          </cell>
          <cell r="RH61">
            <v>0</v>
          </cell>
          <cell r="RI61">
            <v>0</v>
          </cell>
          <cell r="RJ61">
            <v>0</v>
          </cell>
          <cell r="RK61">
            <v>0</v>
          </cell>
          <cell r="RL61">
            <v>0</v>
          </cell>
          <cell r="RM61">
            <v>0</v>
          </cell>
          <cell r="RN61">
            <v>0</v>
          </cell>
          <cell r="RO61">
            <v>0</v>
          </cell>
          <cell r="RP61">
            <v>0</v>
          </cell>
          <cell r="RQ61">
            <v>0</v>
          </cell>
          <cell r="RR61">
            <v>0</v>
          </cell>
          <cell r="RS61">
            <v>0</v>
          </cell>
          <cell r="RT61">
            <v>0</v>
          </cell>
          <cell r="RU61">
            <v>0</v>
          </cell>
          <cell r="RV61">
            <v>0</v>
          </cell>
          <cell r="RW61">
            <v>0</v>
          </cell>
          <cell r="RX61">
            <v>0</v>
          </cell>
          <cell r="RY61">
            <v>0</v>
          </cell>
          <cell r="RZ61">
            <v>0</v>
          </cell>
          <cell r="SA61">
            <v>0</v>
          </cell>
          <cell r="SB61">
            <v>0</v>
          </cell>
          <cell r="SC61">
            <v>0</v>
          </cell>
          <cell r="SD61">
            <v>0</v>
          </cell>
          <cell r="SE61">
            <v>0</v>
          </cell>
          <cell r="SF61">
            <v>0</v>
          </cell>
          <cell r="SG61">
            <v>0</v>
          </cell>
          <cell r="SH61">
            <v>0</v>
          </cell>
          <cell r="SI61">
            <v>0</v>
          </cell>
          <cell r="SJ61">
            <v>0</v>
          </cell>
          <cell r="SK61">
            <v>0</v>
          </cell>
          <cell r="SL61">
            <v>0</v>
          </cell>
          <cell r="SM61">
            <v>0</v>
          </cell>
          <cell r="SN61">
            <v>0</v>
          </cell>
          <cell r="SO61">
            <v>0</v>
          </cell>
          <cell r="SP61">
            <v>0</v>
          </cell>
          <cell r="SQ61">
            <v>0</v>
          </cell>
          <cell r="SR61">
            <v>0</v>
          </cell>
          <cell r="SS61">
            <v>0</v>
          </cell>
          <cell r="ST61">
            <v>0</v>
          </cell>
          <cell r="SU61">
            <v>0</v>
          </cell>
          <cell r="SV61">
            <v>0</v>
          </cell>
          <cell r="SW61">
            <v>0</v>
          </cell>
          <cell r="SX61">
            <v>0</v>
          </cell>
          <cell r="SY61">
            <v>0</v>
          </cell>
          <cell r="SZ61">
            <v>0</v>
          </cell>
          <cell r="TA61">
            <v>0</v>
          </cell>
          <cell r="TB61">
            <v>0</v>
          </cell>
          <cell r="TC61">
            <v>0</v>
          </cell>
          <cell r="TD61">
            <v>0</v>
          </cell>
          <cell r="TE61">
            <v>0</v>
          </cell>
          <cell r="TF61">
            <v>0</v>
          </cell>
          <cell r="TG61">
            <v>0</v>
          </cell>
          <cell r="TH61">
            <v>0</v>
          </cell>
          <cell r="TI61">
            <v>0</v>
          </cell>
          <cell r="TJ61">
            <v>0</v>
          </cell>
          <cell r="TK61">
            <v>0</v>
          </cell>
          <cell r="TL61">
            <v>0</v>
          </cell>
          <cell r="TM61">
            <v>0</v>
          </cell>
          <cell r="TN61">
            <v>0</v>
          </cell>
          <cell r="TO61">
            <v>0</v>
          </cell>
          <cell r="TP61">
            <v>0</v>
          </cell>
          <cell r="TQ61">
            <v>0</v>
          </cell>
          <cell r="TR61">
            <v>0</v>
          </cell>
          <cell r="TS61">
            <v>0</v>
          </cell>
          <cell r="TT61">
            <v>0</v>
          </cell>
          <cell r="TU61">
            <v>0</v>
          </cell>
          <cell r="TV61">
            <v>0</v>
          </cell>
          <cell r="TW61">
            <v>0</v>
          </cell>
          <cell r="TX61">
            <v>0</v>
          </cell>
          <cell r="TY61">
            <v>0</v>
          </cell>
          <cell r="TZ61">
            <v>0</v>
          </cell>
          <cell r="UA61">
            <v>0</v>
          </cell>
          <cell r="UB61">
            <v>0</v>
          </cell>
          <cell r="UC61">
            <v>0</v>
          </cell>
          <cell r="UD61">
            <v>0</v>
          </cell>
          <cell r="UE61">
            <v>0</v>
          </cell>
          <cell r="UF61">
            <v>0</v>
          </cell>
          <cell r="UG61">
            <v>0</v>
          </cell>
          <cell r="UH61">
            <v>0</v>
          </cell>
          <cell r="UI61">
            <v>0</v>
          </cell>
          <cell r="UJ61">
            <v>0</v>
          </cell>
          <cell r="UK61">
            <v>0</v>
          </cell>
          <cell r="UL61">
            <v>0</v>
          </cell>
          <cell r="UM61">
            <v>0</v>
          </cell>
          <cell r="UN61">
            <v>0</v>
          </cell>
          <cell r="UO61">
            <v>0</v>
          </cell>
          <cell r="UP61">
            <v>0</v>
          </cell>
          <cell r="UQ61">
            <v>0</v>
          </cell>
          <cell r="UR61">
            <v>0</v>
          </cell>
          <cell r="US61">
            <v>0</v>
          </cell>
          <cell r="UT61">
            <v>0</v>
          </cell>
          <cell r="UU61">
            <v>0</v>
          </cell>
          <cell r="UV61">
            <v>0</v>
          </cell>
          <cell r="UW61">
            <v>0</v>
          </cell>
          <cell r="UX61">
            <v>0</v>
          </cell>
          <cell r="UY61">
            <v>0</v>
          </cell>
          <cell r="UZ61">
            <v>0</v>
          </cell>
          <cell r="VA61">
            <v>0</v>
          </cell>
          <cell r="VB61">
            <v>0</v>
          </cell>
          <cell r="VC61">
            <v>0</v>
          </cell>
          <cell r="VD61">
            <v>0</v>
          </cell>
          <cell r="VE61">
            <v>0</v>
          </cell>
          <cell r="VF61">
            <v>0</v>
          </cell>
          <cell r="VG61">
            <v>0</v>
          </cell>
          <cell r="VH61">
            <v>0</v>
          </cell>
          <cell r="VI61">
            <v>0</v>
          </cell>
          <cell r="VJ61">
            <v>0</v>
          </cell>
          <cell r="VK61">
            <v>0</v>
          </cell>
          <cell r="VL61">
            <v>0</v>
          </cell>
          <cell r="VM61">
            <v>0</v>
          </cell>
          <cell r="VN61">
            <v>0</v>
          </cell>
          <cell r="VO61">
            <v>0</v>
          </cell>
          <cell r="VP61">
            <v>0</v>
          </cell>
          <cell r="VQ61">
            <v>0</v>
          </cell>
          <cell r="VR61">
            <v>0</v>
          </cell>
          <cell r="VS61">
            <v>0</v>
          </cell>
          <cell r="VT61">
            <v>0</v>
          </cell>
          <cell r="VU61">
            <v>0</v>
          </cell>
          <cell r="VV61">
            <v>0</v>
          </cell>
          <cell r="VW61">
            <v>0</v>
          </cell>
          <cell r="VX61">
            <v>0</v>
          </cell>
          <cell r="VY61">
            <v>0</v>
          </cell>
          <cell r="VZ61">
            <v>0</v>
          </cell>
          <cell r="WA61">
            <v>0</v>
          </cell>
          <cell r="WB61">
            <v>0</v>
          </cell>
          <cell r="WC61">
            <v>0</v>
          </cell>
          <cell r="WD61">
            <v>0</v>
          </cell>
          <cell r="WE61">
            <v>0</v>
          </cell>
          <cell r="WF61">
            <v>0</v>
          </cell>
          <cell r="WG61">
            <v>0</v>
          </cell>
          <cell r="WH61">
            <v>0</v>
          </cell>
          <cell r="WI61">
            <v>0</v>
          </cell>
          <cell r="WJ61">
            <v>0</v>
          </cell>
          <cell r="WK61">
            <v>0</v>
          </cell>
          <cell r="WL61">
            <v>0</v>
          </cell>
          <cell r="WM61">
            <v>0</v>
          </cell>
          <cell r="WN61">
            <v>0</v>
          </cell>
          <cell r="WO61">
            <v>0</v>
          </cell>
          <cell r="WP61">
            <v>0</v>
          </cell>
          <cell r="WQ61">
            <v>0</v>
          </cell>
          <cell r="WR61">
            <v>0</v>
          </cell>
          <cell r="WS61">
            <v>0</v>
          </cell>
          <cell r="WT61">
            <v>0</v>
          </cell>
          <cell r="WU61">
            <v>0</v>
          </cell>
          <cell r="WV61">
            <v>0</v>
          </cell>
          <cell r="WW61">
            <v>0</v>
          </cell>
          <cell r="WX61">
            <v>0</v>
          </cell>
          <cell r="WY61">
            <v>0</v>
          </cell>
          <cell r="WZ61">
            <v>0</v>
          </cell>
          <cell r="XA61">
            <v>0</v>
          </cell>
          <cell r="XB61">
            <v>0</v>
          </cell>
          <cell r="XC61">
            <v>0</v>
          </cell>
          <cell r="XD61">
            <v>0</v>
          </cell>
          <cell r="XE61">
            <v>0</v>
          </cell>
          <cell r="XF61">
            <v>0</v>
          </cell>
          <cell r="XG61">
            <v>0</v>
          </cell>
          <cell r="XH61">
            <v>0</v>
          </cell>
          <cell r="XI61">
            <v>0</v>
          </cell>
          <cell r="XJ61">
            <v>0</v>
          </cell>
          <cell r="XK61">
            <v>0</v>
          </cell>
          <cell r="XL61">
            <v>0</v>
          </cell>
          <cell r="XM61">
            <v>0</v>
          </cell>
          <cell r="XN61">
            <v>0</v>
          </cell>
          <cell r="XO61">
            <v>0</v>
          </cell>
          <cell r="XP61">
            <v>0</v>
          </cell>
          <cell r="XQ61">
            <v>0</v>
          </cell>
        </row>
        <row r="62">
          <cell r="C62">
            <v>5218.7524999999996</v>
          </cell>
          <cell r="G62" t="str">
            <v>Coparticipación Federal de Impuestos</v>
          </cell>
          <cell r="BN62">
            <v>0</v>
          </cell>
          <cell r="BO62">
            <v>0</v>
          </cell>
          <cell r="BP62">
            <v>0</v>
          </cell>
          <cell r="BQ62">
            <v>0</v>
          </cell>
          <cell r="BR62">
            <v>646967442.73687506</v>
          </cell>
          <cell r="BS62">
            <v>0</v>
          </cell>
          <cell r="BT62">
            <v>0</v>
          </cell>
          <cell r="BU62">
            <v>0</v>
          </cell>
          <cell r="BV62">
            <v>0</v>
          </cell>
          <cell r="BW62">
            <v>0</v>
          </cell>
          <cell r="BX62">
            <v>677143284.44930553</v>
          </cell>
          <cell r="BY62">
            <v>0</v>
          </cell>
          <cell r="BZ62">
            <v>0</v>
          </cell>
          <cell r="CA62">
            <v>0</v>
          </cell>
          <cell r="CB62">
            <v>0</v>
          </cell>
          <cell r="CC62">
            <v>0</v>
          </cell>
          <cell r="CD62">
            <v>757934916.74771965</v>
          </cell>
          <cell r="CE62">
            <v>0</v>
          </cell>
          <cell r="CF62">
            <v>0</v>
          </cell>
          <cell r="CG62">
            <v>0</v>
          </cell>
          <cell r="CH62">
            <v>0</v>
          </cell>
          <cell r="CI62">
            <v>0</v>
          </cell>
          <cell r="CJ62">
            <v>695739856.44645059</v>
          </cell>
          <cell r="CK62">
            <v>0</v>
          </cell>
          <cell r="CL62">
            <v>0</v>
          </cell>
          <cell r="CM62">
            <v>0</v>
          </cell>
          <cell r="CN62">
            <v>0</v>
          </cell>
          <cell r="CO62">
            <v>0</v>
          </cell>
          <cell r="CP62">
            <v>597948511.97412205</v>
          </cell>
          <cell r="CQ62">
            <v>0</v>
          </cell>
          <cell r="CR62">
            <v>0</v>
          </cell>
          <cell r="CS62">
            <v>0</v>
          </cell>
          <cell r="CT62">
            <v>0</v>
          </cell>
          <cell r="CU62">
            <v>0</v>
          </cell>
          <cell r="CV62">
            <v>524261611.60069215</v>
          </cell>
          <cell r="CW62">
            <v>0</v>
          </cell>
          <cell r="CX62">
            <v>0</v>
          </cell>
          <cell r="CY62">
            <v>0</v>
          </cell>
          <cell r="CZ62">
            <v>0</v>
          </cell>
          <cell r="DA62">
            <v>0</v>
          </cell>
          <cell r="DB62">
            <v>479276159.69480532</v>
          </cell>
          <cell r="DC62">
            <v>0</v>
          </cell>
          <cell r="DD62">
            <v>0</v>
          </cell>
          <cell r="DE62">
            <v>0</v>
          </cell>
          <cell r="DF62">
            <v>0</v>
          </cell>
          <cell r="DG62">
            <v>0</v>
          </cell>
          <cell r="DH62">
            <v>438887214.63671857</v>
          </cell>
          <cell r="DI62">
            <v>0</v>
          </cell>
          <cell r="DJ62">
            <v>0</v>
          </cell>
          <cell r="DK62">
            <v>0</v>
          </cell>
          <cell r="DL62">
            <v>0</v>
          </cell>
          <cell r="DM62">
            <v>0</v>
          </cell>
          <cell r="DN62">
            <v>399647055.09866679</v>
          </cell>
          <cell r="DO62">
            <v>0</v>
          </cell>
          <cell r="DP62">
            <v>0</v>
          </cell>
          <cell r="DQ62">
            <v>0</v>
          </cell>
          <cell r="DR62">
            <v>0</v>
          </cell>
          <cell r="DS62">
            <v>0</v>
          </cell>
          <cell r="DT62">
            <v>362889821.29023039</v>
          </cell>
          <cell r="DU62">
            <v>5218752500</v>
          </cell>
          <cell r="DV62">
            <v>0</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L62">
            <v>0</v>
          </cell>
          <cell r="GM62">
            <v>0</v>
          </cell>
          <cell r="GN62">
            <v>0</v>
          </cell>
          <cell r="GO62">
            <v>0</v>
          </cell>
          <cell r="GP62">
            <v>0</v>
          </cell>
          <cell r="GQ62">
            <v>0</v>
          </cell>
          <cell r="GR62">
            <v>0</v>
          </cell>
          <cell r="GS62">
            <v>0</v>
          </cell>
          <cell r="GT62">
            <v>0</v>
          </cell>
          <cell r="GU62">
            <v>0</v>
          </cell>
          <cell r="GV62">
            <v>0</v>
          </cell>
          <cell r="GW62">
            <v>0</v>
          </cell>
          <cell r="GX62">
            <v>0</v>
          </cell>
          <cell r="GY62">
            <v>0</v>
          </cell>
          <cell r="GZ62">
            <v>0</v>
          </cell>
          <cell r="HA62">
            <v>0</v>
          </cell>
          <cell r="HB62">
            <v>0</v>
          </cell>
          <cell r="HC62">
            <v>0</v>
          </cell>
          <cell r="HD62">
            <v>0</v>
          </cell>
          <cell r="HE62">
            <v>0</v>
          </cell>
          <cell r="HF62">
            <v>0</v>
          </cell>
          <cell r="HG62">
            <v>0</v>
          </cell>
          <cell r="HH62">
            <v>0</v>
          </cell>
          <cell r="HI62">
            <v>0</v>
          </cell>
          <cell r="HJ62">
            <v>0</v>
          </cell>
          <cell r="HK62">
            <v>0</v>
          </cell>
          <cell r="HL62">
            <v>0</v>
          </cell>
          <cell r="HM62">
            <v>0</v>
          </cell>
          <cell r="HN62">
            <v>0</v>
          </cell>
          <cell r="HO62">
            <v>0</v>
          </cell>
          <cell r="HP62">
            <v>0</v>
          </cell>
          <cell r="HQ62">
            <v>0</v>
          </cell>
          <cell r="HR62">
            <v>0</v>
          </cell>
          <cell r="HS62">
            <v>0</v>
          </cell>
          <cell r="HT62">
            <v>0</v>
          </cell>
          <cell r="HU62">
            <v>0</v>
          </cell>
          <cell r="HV62">
            <v>0</v>
          </cell>
          <cell r="HW62">
            <v>0</v>
          </cell>
          <cell r="HX62">
            <v>0</v>
          </cell>
          <cell r="HY62">
            <v>0</v>
          </cell>
          <cell r="HZ62">
            <v>0</v>
          </cell>
          <cell r="IA62">
            <v>0</v>
          </cell>
          <cell r="IB62">
            <v>0</v>
          </cell>
          <cell r="IC62">
            <v>0</v>
          </cell>
          <cell r="ID62">
            <v>0</v>
          </cell>
          <cell r="IE62">
            <v>0</v>
          </cell>
          <cell r="IF62">
            <v>0</v>
          </cell>
          <cell r="IG62">
            <v>0</v>
          </cell>
          <cell r="IH62">
            <v>0</v>
          </cell>
          <cell r="II62">
            <v>0</v>
          </cell>
          <cell r="IJ62">
            <v>0</v>
          </cell>
          <cell r="IK62">
            <v>0</v>
          </cell>
          <cell r="IL62">
            <v>0</v>
          </cell>
          <cell r="IM62">
            <v>0</v>
          </cell>
          <cell r="IN62">
            <v>0</v>
          </cell>
          <cell r="IO62">
            <v>0</v>
          </cell>
          <cell r="IP62">
            <v>0</v>
          </cell>
          <cell r="IQ62">
            <v>0</v>
          </cell>
          <cell r="IR62">
            <v>0</v>
          </cell>
          <cell r="IS62">
            <v>0</v>
          </cell>
          <cell r="IT62">
            <v>0</v>
          </cell>
          <cell r="IU62">
            <v>0</v>
          </cell>
          <cell r="IV62">
            <v>0</v>
          </cell>
          <cell r="IW62">
            <v>0</v>
          </cell>
          <cell r="IX62">
            <v>0</v>
          </cell>
          <cell r="IY62">
            <v>0</v>
          </cell>
          <cell r="IZ62">
            <v>0</v>
          </cell>
          <cell r="JA62">
            <v>0</v>
          </cell>
          <cell r="JB62">
            <v>0</v>
          </cell>
          <cell r="JC62">
            <v>0</v>
          </cell>
          <cell r="JD62">
            <v>0</v>
          </cell>
          <cell r="JE62">
            <v>0</v>
          </cell>
          <cell r="JF62">
            <v>0</v>
          </cell>
          <cell r="JG62">
            <v>0</v>
          </cell>
          <cell r="JH62">
            <v>0</v>
          </cell>
          <cell r="JI62">
            <v>0</v>
          </cell>
          <cell r="JJ62">
            <v>0</v>
          </cell>
          <cell r="JK62">
            <v>0</v>
          </cell>
          <cell r="JL62">
            <v>0</v>
          </cell>
          <cell r="JM62">
            <v>0</v>
          </cell>
          <cell r="JN62">
            <v>0</v>
          </cell>
          <cell r="JO62">
            <v>0</v>
          </cell>
          <cell r="JP62">
            <v>0</v>
          </cell>
          <cell r="JQ62">
            <v>0</v>
          </cell>
          <cell r="JR62">
            <v>0</v>
          </cell>
          <cell r="JS62">
            <v>0</v>
          </cell>
          <cell r="JT62">
            <v>0</v>
          </cell>
          <cell r="JU62">
            <v>0</v>
          </cell>
          <cell r="JV62">
            <v>0</v>
          </cell>
          <cell r="JW62">
            <v>0</v>
          </cell>
          <cell r="JX62">
            <v>0</v>
          </cell>
          <cell r="JY62">
            <v>0</v>
          </cell>
          <cell r="JZ62">
            <v>0</v>
          </cell>
          <cell r="KA62">
            <v>0</v>
          </cell>
          <cell r="KB62">
            <v>0</v>
          </cell>
          <cell r="KC62">
            <v>0</v>
          </cell>
          <cell r="KD62">
            <v>0</v>
          </cell>
          <cell r="KE62">
            <v>0</v>
          </cell>
          <cell r="KF62">
            <v>0</v>
          </cell>
          <cell r="KG62">
            <v>0</v>
          </cell>
          <cell r="KH62">
            <v>0</v>
          </cell>
          <cell r="KI62">
            <v>0</v>
          </cell>
          <cell r="KJ62">
            <v>0</v>
          </cell>
          <cell r="KK62">
            <v>0</v>
          </cell>
          <cell r="KL62">
            <v>0</v>
          </cell>
          <cell r="KM62">
            <v>0</v>
          </cell>
          <cell r="KN62">
            <v>0</v>
          </cell>
          <cell r="KO62">
            <v>0</v>
          </cell>
          <cell r="KP62">
            <v>0</v>
          </cell>
          <cell r="KQ62">
            <v>0</v>
          </cell>
          <cell r="KR62">
            <v>0</v>
          </cell>
          <cell r="KS62">
            <v>0</v>
          </cell>
          <cell r="KT62">
            <v>0</v>
          </cell>
          <cell r="KU62">
            <v>0</v>
          </cell>
          <cell r="KV62">
            <v>0</v>
          </cell>
          <cell r="KW62">
            <v>0</v>
          </cell>
          <cell r="KX62">
            <v>0</v>
          </cell>
          <cell r="KY62">
            <v>0</v>
          </cell>
          <cell r="KZ62">
            <v>0</v>
          </cell>
          <cell r="LA62">
            <v>0</v>
          </cell>
          <cell r="LB62">
            <v>0</v>
          </cell>
          <cell r="LC62">
            <v>0</v>
          </cell>
          <cell r="LD62">
            <v>0</v>
          </cell>
          <cell r="LE62">
            <v>0</v>
          </cell>
          <cell r="LF62">
            <v>0</v>
          </cell>
          <cell r="LG62">
            <v>0</v>
          </cell>
          <cell r="LH62">
            <v>0</v>
          </cell>
          <cell r="LI62">
            <v>0</v>
          </cell>
          <cell r="LJ62">
            <v>0</v>
          </cell>
          <cell r="LK62">
            <v>0</v>
          </cell>
          <cell r="LL62">
            <v>0</v>
          </cell>
          <cell r="LM62">
            <v>0</v>
          </cell>
          <cell r="LN62">
            <v>0</v>
          </cell>
          <cell r="LO62">
            <v>0</v>
          </cell>
          <cell r="LP62">
            <v>0</v>
          </cell>
          <cell r="LQ62">
            <v>0</v>
          </cell>
          <cell r="LR62">
            <v>0</v>
          </cell>
          <cell r="LS62">
            <v>0</v>
          </cell>
          <cell r="LT62">
            <v>0</v>
          </cell>
          <cell r="LU62">
            <v>0</v>
          </cell>
          <cell r="LV62">
            <v>0</v>
          </cell>
          <cell r="LW62">
            <v>0</v>
          </cell>
          <cell r="LX62">
            <v>0</v>
          </cell>
          <cell r="LY62">
            <v>0</v>
          </cell>
          <cell r="LZ62">
            <v>0</v>
          </cell>
          <cell r="MA62">
            <v>0</v>
          </cell>
          <cell r="MB62">
            <v>0</v>
          </cell>
          <cell r="MC62">
            <v>0</v>
          </cell>
          <cell r="MD62">
            <v>0</v>
          </cell>
          <cell r="ME62">
            <v>0</v>
          </cell>
          <cell r="MF62">
            <v>0</v>
          </cell>
          <cell r="MG62">
            <v>0</v>
          </cell>
          <cell r="MH62">
            <v>0</v>
          </cell>
          <cell r="MI62">
            <v>0</v>
          </cell>
          <cell r="MJ62">
            <v>0</v>
          </cell>
          <cell r="MK62">
            <v>0</v>
          </cell>
          <cell r="ML62">
            <v>0</v>
          </cell>
          <cell r="MM62">
            <v>0</v>
          </cell>
          <cell r="MN62">
            <v>0</v>
          </cell>
          <cell r="MO62">
            <v>0</v>
          </cell>
          <cell r="MP62">
            <v>0</v>
          </cell>
          <cell r="MQ62">
            <v>0</v>
          </cell>
          <cell r="MR62">
            <v>0</v>
          </cell>
          <cell r="MS62">
            <v>0</v>
          </cell>
          <cell r="MT62">
            <v>0</v>
          </cell>
          <cell r="MU62">
            <v>0</v>
          </cell>
          <cell r="MV62">
            <v>0</v>
          </cell>
          <cell r="MW62">
            <v>0</v>
          </cell>
          <cell r="MX62">
            <v>0</v>
          </cell>
          <cell r="MY62">
            <v>0</v>
          </cell>
          <cell r="MZ62">
            <v>0</v>
          </cell>
          <cell r="NA62">
            <v>0</v>
          </cell>
          <cell r="NB62">
            <v>0</v>
          </cell>
          <cell r="NC62">
            <v>0</v>
          </cell>
          <cell r="ND62">
            <v>0</v>
          </cell>
          <cell r="NE62">
            <v>0</v>
          </cell>
          <cell r="NF62">
            <v>0</v>
          </cell>
          <cell r="NG62">
            <v>0</v>
          </cell>
          <cell r="NH62">
            <v>0</v>
          </cell>
          <cell r="NI62">
            <v>0</v>
          </cell>
          <cell r="NJ62">
            <v>0</v>
          </cell>
          <cell r="NK62">
            <v>0</v>
          </cell>
          <cell r="NL62">
            <v>0</v>
          </cell>
          <cell r="NM62">
            <v>0</v>
          </cell>
          <cell r="NN62">
            <v>0</v>
          </cell>
          <cell r="NO62">
            <v>0</v>
          </cell>
          <cell r="NP62">
            <v>0</v>
          </cell>
          <cell r="NQ62">
            <v>0</v>
          </cell>
          <cell r="NR62">
            <v>0</v>
          </cell>
          <cell r="NS62">
            <v>0</v>
          </cell>
          <cell r="NT62">
            <v>0</v>
          </cell>
          <cell r="NU62">
            <v>0</v>
          </cell>
          <cell r="NV62">
            <v>0</v>
          </cell>
          <cell r="NW62">
            <v>0</v>
          </cell>
          <cell r="NX62">
            <v>0</v>
          </cell>
          <cell r="NY62">
            <v>0</v>
          </cell>
          <cell r="NZ62">
            <v>0</v>
          </cell>
          <cell r="OA62">
            <v>0</v>
          </cell>
          <cell r="OB62">
            <v>0</v>
          </cell>
          <cell r="OC62">
            <v>0</v>
          </cell>
          <cell r="OD62">
            <v>0</v>
          </cell>
          <cell r="OE62">
            <v>0</v>
          </cell>
          <cell r="OF62">
            <v>0</v>
          </cell>
          <cell r="OG62">
            <v>0</v>
          </cell>
          <cell r="OH62">
            <v>0</v>
          </cell>
          <cell r="OI62">
            <v>0</v>
          </cell>
          <cell r="OJ62">
            <v>0</v>
          </cell>
          <cell r="OK62">
            <v>0</v>
          </cell>
          <cell r="OL62">
            <v>0</v>
          </cell>
          <cell r="OM62">
            <v>0</v>
          </cell>
          <cell r="ON62">
            <v>0</v>
          </cell>
          <cell r="OO62">
            <v>0</v>
          </cell>
          <cell r="OP62">
            <v>0</v>
          </cell>
          <cell r="OQ62">
            <v>0</v>
          </cell>
          <cell r="OR62">
            <v>0</v>
          </cell>
          <cell r="OS62">
            <v>0</v>
          </cell>
          <cell r="OT62">
            <v>0</v>
          </cell>
          <cell r="OU62">
            <v>0</v>
          </cell>
          <cell r="OV62">
            <v>0</v>
          </cell>
          <cell r="OW62">
            <v>0</v>
          </cell>
          <cell r="OX62">
            <v>0</v>
          </cell>
          <cell r="OY62">
            <v>0</v>
          </cell>
          <cell r="OZ62">
            <v>0</v>
          </cell>
          <cell r="PA62">
            <v>0</v>
          </cell>
          <cell r="PB62">
            <v>0</v>
          </cell>
          <cell r="PC62">
            <v>0</v>
          </cell>
          <cell r="PD62">
            <v>0</v>
          </cell>
          <cell r="PE62">
            <v>0</v>
          </cell>
          <cell r="PF62">
            <v>0</v>
          </cell>
          <cell r="PG62">
            <v>0</v>
          </cell>
          <cell r="PH62">
            <v>0</v>
          </cell>
          <cell r="PI62">
            <v>0</v>
          </cell>
          <cell r="PJ62">
            <v>0</v>
          </cell>
          <cell r="PK62">
            <v>0</v>
          </cell>
          <cell r="PL62">
            <v>0</v>
          </cell>
          <cell r="PM62">
            <v>0</v>
          </cell>
          <cell r="PN62">
            <v>0</v>
          </cell>
          <cell r="PO62">
            <v>0</v>
          </cell>
          <cell r="PP62">
            <v>0</v>
          </cell>
          <cell r="PQ62">
            <v>0</v>
          </cell>
          <cell r="PR62">
            <v>0</v>
          </cell>
          <cell r="PS62">
            <v>0</v>
          </cell>
          <cell r="PT62">
            <v>0</v>
          </cell>
          <cell r="PU62">
            <v>0</v>
          </cell>
          <cell r="PV62">
            <v>0</v>
          </cell>
          <cell r="PW62">
            <v>0</v>
          </cell>
          <cell r="PX62">
            <v>0</v>
          </cell>
          <cell r="PY62">
            <v>0</v>
          </cell>
          <cell r="PZ62">
            <v>0</v>
          </cell>
          <cell r="QA62">
            <v>0</v>
          </cell>
          <cell r="QB62">
            <v>0</v>
          </cell>
          <cell r="QC62">
            <v>0</v>
          </cell>
          <cell r="QD62">
            <v>0</v>
          </cell>
          <cell r="QE62">
            <v>0</v>
          </cell>
          <cell r="QF62">
            <v>0</v>
          </cell>
          <cell r="QG62">
            <v>0</v>
          </cell>
          <cell r="QH62">
            <v>0</v>
          </cell>
          <cell r="QI62">
            <v>0</v>
          </cell>
          <cell r="QJ62">
            <v>0</v>
          </cell>
          <cell r="QK62">
            <v>0</v>
          </cell>
          <cell r="QL62">
            <v>0</v>
          </cell>
          <cell r="QM62">
            <v>0</v>
          </cell>
          <cell r="QN62">
            <v>0</v>
          </cell>
          <cell r="QO62">
            <v>0</v>
          </cell>
          <cell r="QP62">
            <v>0</v>
          </cell>
          <cell r="QQ62">
            <v>0</v>
          </cell>
          <cell r="QR62">
            <v>0</v>
          </cell>
          <cell r="QS62">
            <v>0</v>
          </cell>
          <cell r="QT62">
            <v>0</v>
          </cell>
          <cell r="QU62">
            <v>0</v>
          </cell>
          <cell r="QV62">
            <v>0</v>
          </cell>
          <cell r="QW62">
            <v>0</v>
          </cell>
          <cell r="QX62">
            <v>0</v>
          </cell>
          <cell r="QY62">
            <v>0</v>
          </cell>
          <cell r="QZ62">
            <v>0</v>
          </cell>
          <cell r="RA62">
            <v>0</v>
          </cell>
          <cell r="RB62">
            <v>0</v>
          </cell>
          <cell r="RC62">
            <v>0</v>
          </cell>
          <cell r="RD62">
            <v>0</v>
          </cell>
          <cell r="RE62">
            <v>0</v>
          </cell>
          <cell r="RF62">
            <v>0</v>
          </cell>
          <cell r="RG62">
            <v>0</v>
          </cell>
          <cell r="RH62">
            <v>0</v>
          </cell>
          <cell r="RI62">
            <v>0</v>
          </cell>
          <cell r="RJ62">
            <v>0</v>
          </cell>
          <cell r="RK62">
            <v>0</v>
          </cell>
          <cell r="RL62">
            <v>0</v>
          </cell>
          <cell r="RM62">
            <v>0</v>
          </cell>
          <cell r="RN62">
            <v>0</v>
          </cell>
          <cell r="RO62">
            <v>0</v>
          </cell>
          <cell r="RP62">
            <v>0</v>
          </cell>
          <cell r="RQ62">
            <v>0</v>
          </cell>
          <cell r="RR62">
            <v>0</v>
          </cell>
          <cell r="RS62">
            <v>0</v>
          </cell>
          <cell r="RT62">
            <v>0</v>
          </cell>
          <cell r="RU62">
            <v>0</v>
          </cell>
          <cell r="RV62">
            <v>0</v>
          </cell>
          <cell r="RW62">
            <v>0</v>
          </cell>
          <cell r="RX62">
            <v>0</v>
          </cell>
          <cell r="RY62">
            <v>0</v>
          </cell>
          <cell r="RZ62">
            <v>0</v>
          </cell>
          <cell r="SA62">
            <v>0</v>
          </cell>
          <cell r="SB62">
            <v>0</v>
          </cell>
          <cell r="SC62">
            <v>0</v>
          </cell>
          <cell r="SD62">
            <v>0</v>
          </cell>
          <cell r="SE62">
            <v>0</v>
          </cell>
          <cell r="SF62">
            <v>0</v>
          </cell>
          <cell r="SG62">
            <v>0</v>
          </cell>
          <cell r="SH62">
            <v>0</v>
          </cell>
          <cell r="SI62">
            <v>0</v>
          </cell>
          <cell r="SJ62">
            <v>0</v>
          </cell>
          <cell r="SK62">
            <v>0</v>
          </cell>
          <cell r="SL62">
            <v>0</v>
          </cell>
          <cell r="SM62">
            <v>0</v>
          </cell>
          <cell r="SN62">
            <v>0</v>
          </cell>
          <cell r="SO62">
            <v>0</v>
          </cell>
          <cell r="SP62">
            <v>0</v>
          </cell>
          <cell r="SQ62">
            <v>0</v>
          </cell>
          <cell r="SR62">
            <v>0</v>
          </cell>
          <cell r="SS62">
            <v>0</v>
          </cell>
          <cell r="ST62">
            <v>0</v>
          </cell>
          <cell r="SU62">
            <v>0</v>
          </cell>
          <cell r="SV62">
            <v>0</v>
          </cell>
          <cell r="SW62">
            <v>0</v>
          </cell>
          <cell r="SX62">
            <v>0</v>
          </cell>
          <cell r="SY62">
            <v>0</v>
          </cell>
          <cell r="SZ62">
            <v>0</v>
          </cell>
          <cell r="TA62">
            <v>0</v>
          </cell>
          <cell r="TB62">
            <v>0</v>
          </cell>
          <cell r="TC62">
            <v>0</v>
          </cell>
          <cell r="TD62">
            <v>0</v>
          </cell>
          <cell r="TE62">
            <v>0</v>
          </cell>
          <cell r="TF62">
            <v>0</v>
          </cell>
          <cell r="TG62">
            <v>0</v>
          </cell>
          <cell r="TH62">
            <v>0</v>
          </cell>
          <cell r="TI62">
            <v>0</v>
          </cell>
          <cell r="TJ62">
            <v>0</v>
          </cell>
          <cell r="TK62">
            <v>0</v>
          </cell>
          <cell r="TL62">
            <v>0</v>
          </cell>
          <cell r="TM62">
            <v>0</v>
          </cell>
          <cell r="TN62">
            <v>0</v>
          </cell>
          <cell r="TO62">
            <v>0</v>
          </cell>
          <cell r="TP62">
            <v>0</v>
          </cell>
          <cell r="TQ62">
            <v>0</v>
          </cell>
          <cell r="TR62">
            <v>0</v>
          </cell>
          <cell r="TS62">
            <v>0</v>
          </cell>
          <cell r="TT62">
            <v>0</v>
          </cell>
          <cell r="TU62">
            <v>0</v>
          </cell>
          <cell r="TV62">
            <v>0</v>
          </cell>
          <cell r="TW62">
            <v>0</v>
          </cell>
          <cell r="TX62">
            <v>0</v>
          </cell>
          <cell r="TY62">
            <v>0</v>
          </cell>
          <cell r="TZ62">
            <v>0</v>
          </cell>
          <cell r="UA62">
            <v>0</v>
          </cell>
          <cell r="UB62">
            <v>0</v>
          </cell>
          <cell r="UC62">
            <v>0</v>
          </cell>
          <cell r="UD62">
            <v>0</v>
          </cell>
          <cell r="UE62">
            <v>0</v>
          </cell>
          <cell r="UF62">
            <v>0</v>
          </cell>
          <cell r="UG62">
            <v>0</v>
          </cell>
          <cell r="UH62">
            <v>0</v>
          </cell>
          <cell r="UI62">
            <v>0</v>
          </cell>
          <cell r="UJ62">
            <v>0</v>
          </cell>
          <cell r="UK62">
            <v>0</v>
          </cell>
          <cell r="UL62">
            <v>0</v>
          </cell>
          <cell r="UM62">
            <v>0</v>
          </cell>
          <cell r="UN62">
            <v>0</v>
          </cell>
          <cell r="UO62">
            <v>0</v>
          </cell>
          <cell r="UP62">
            <v>0</v>
          </cell>
          <cell r="UQ62">
            <v>0</v>
          </cell>
          <cell r="UR62">
            <v>0</v>
          </cell>
          <cell r="US62">
            <v>0</v>
          </cell>
          <cell r="UT62">
            <v>0</v>
          </cell>
          <cell r="UU62">
            <v>0</v>
          </cell>
          <cell r="UV62">
            <v>0</v>
          </cell>
          <cell r="UW62">
            <v>0</v>
          </cell>
          <cell r="UX62">
            <v>0</v>
          </cell>
          <cell r="UY62">
            <v>0</v>
          </cell>
          <cell r="UZ62">
            <v>0</v>
          </cell>
          <cell r="VA62">
            <v>0</v>
          </cell>
          <cell r="VB62">
            <v>0</v>
          </cell>
          <cell r="VC62">
            <v>0</v>
          </cell>
          <cell r="VD62">
            <v>0</v>
          </cell>
          <cell r="VE62">
            <v>0</v>
          </cell>
          <cell r="VF62">
            <v>0</v>
          </cell>
          <cell r="VG62">
            <v>0</v>
          </cell>
          <cell r="VH62">
            <v>0</v>
          </cell>
          <cell r="VI62">
            <v>0</v>
          </cell>
          <cell r="VJ62">
            <v>0</v>
          </cell>
          <cell r="VK62">
            <v>0</v>
          </cell>
          <cell r="VL62">
            <v>0</v>
          </cell>
          <cell r="VM62">
            <v>0</v>
          </cell>
          <cell r="VN62">
            <v>0</v>
          </cell>
          <cell r="VO62">
            <v>0</v>
          </cell>
          <cell r="VP62">
            <v>0</v>
          </cell>
          <cell r="VQ62">
            <v>0</v>
          </cell>
          <cell r="VR62">
            <v>0</v>
          </cell>
          <cell r="VS62">
            <v>0</v>
          </cell>
          <cell r="VT62">
            <v>0</v>
          </cell>
          <cell r="VU62">
            <v>0</v>
          </cell>
          <cell r="VV62">
            <v>0</v>
          </cell>
          <cell r="VW62">
            <v>0</v>
          </cell>
          <cell r="VX62">
            <v>0</v>
          </cell>
          <cell r="VY62">
            <v>0</v>
          </cell>
          <cell r="VZ62">
            <v>0</v>
          </cell>
          <cell r="WA62">
            <v>0</v>
          </cell>
          <cell r="WB62">
            <v>0</v>
          </cell>
          <cell r="WC62">
            <v>0</v>
          </cell>
          <cell r="WD62">
            <v>0</v>
          </cell>
          <cell r="WE62">
            <v>0</v>
          </cell>
          <cell r="WF62">
            <v>0</v>
          </cell>
          <cell r="WG62">
            <v>0</v>
          </cell>
          <cell r="WH62">
            <v>0</v>
          </cell>
          <cell r="WI62">
            <v>0</v>
          </cell>
          <cell r="WJ62">
            <v>0</v>
          </cell>
          <cell r="WK62">
            <v>0</v>
          </cell>
          <cell r="WL62">
            <v>0</v>
          </cell>
          <cell r="WM62">
            <v>0</v>
          </cell>
          <cell r="WN62">
            <v>0</v>
          </cell>
          <cell r="WO62">
            <v>0</v>
          </cell>
          <cell r="WP62">
            <v>0</v>
          </cell>
          <cell r="WQ62">
            <v>0</v>
          </cell>
          <cell r="WR62">
            <v>0</v>
          </cell>
          <cell r="WS62">
            <v>0</v>
          </cell>
          <cell r="WT62">
            <v>0</v>
          </cell>
          <cell r="WU62">
            <v>0</v>
          </cell>
          <cell r="WV62">
            <v>0</v>
          </cell>
          <cell r="WW62">
            <v>0</v>
          </cell>
          <cell r="WX62">
            <v>0</v>
          </cell>
          <cell r="WY62">
            <v>0</v>
          </cell>
          <cell r="WZ62">
            <v>0</v>
          </cell>
          <cell r="XA62">
            <v>0</v>
          </cell>
          <cell r="XB62">
            <v>0</v>
          </cell>
          <cell r="XC62">
            <v>0</v>
          </cell>
          <cell r="XD62">
            <v>0</v>
          </cell>
          <cell r="XE62">
            <v>0</v>
          </cell>
          <cell r="XF62">
            <v>0</v>
          </cell>
          <cell r="XG62">
            <v>0</v>
          </cell>
          <cell r="XH62">
            <v>0</v>
          </cell>
          <cell r="XI62">
            <v>0</v>
          </cell>
          <cell r="XJ62">
            <v>0</v>
          </cell>
          <cell r="XK62">
            <v>0</v>
          </cell>
          <cell r="XL62">
            <v>0</v>
          </cell>
          <cell r="XM62">
            <v>0</v>
          </cell>
          <cell r="XN62">
            <v>0</v>
          </cell>
          <cell r="XO62">
            <v>0</v>
          </cell>
          <cell r="XP62">
            <v>0</v>
          </cell>
          <cell r="XQ62">
            <v>0</v>
          </cell>
        </row>
        <row r="63">
          <cell r="C63">
            <v>1172.2732319999998</v>
          </cell>
          <cell r="G63" t="str">
            <v>Sin garantía</v>
          </cell>
          <cell r="BN63">
            <v>0</v>
          </cell>
          <cell r="BO63">
            <v>0</v>
          </cell>
          <cell r="BP63">
            <v>0</v>
          </cell>
          <cell r="BQ63">
            <v>0</v>
          </cell>
          <cell r="BR63">
            <v>0</v>
          </cell>
          <cell r="BS63">
            <v>0</v>
          </cell>
          <cell r="BT63">
            <v>0</v>
          </cell>
          <cell r="BU63">
            <v>0</v>
          </cell>
          <cell r="BV63">
            <v>56342963.249999993</v>
          </cell>
          <cell r="BW63">
            <v>0</v>
          </cell>
          <cell r="BX63">
            <v>0</v>
          </cell>
          <cell r="BY63">
            <v>0</v>
          </cell>
          <cell r="BZ63">
            <v>0</v>
          </cell>
          <cell r="CA63">
            <v>0</v>
          </cell>
          <cell r="CB63">
            <v>0</v>
          </cell>
          <cell r="CC63">
            <v>0</v>
          </cell>
          <cell r="CD63">
            <v>0</v>
          </cell>
          <cell r="CE63">
            <v>0</v>
          </cell>
          <cell r="CF63">
            <v>0</v>
          </cell>
          <cell r="CG63">
            <v>0</v>
          </cell>
          <cell r="CH63">
            <v>63330945.999999993</v>
          </cell>
          <cell r="CI63">
            <v>0</v>
          </cell>
          <cell r="CJ63">
            <v>0</v>
          </cell>
          <cell r="CK63">
            <v>0</v>
          </cell>
          <cell r="CL63">
            <v>0</v>
          </cell>
          <cell r="CM63">
            <v>0</v>
          </cell>
          <cell r="CN63">
            <v>0</v>
          </cell>
          <cell r="CO63">
            <v>0</v>
          </cell>
          <cell r="CP63">
            <v>0</v>
          </cell>
          <cell r="CQ63">
            <v>0</v>
          </cell>
          <cell r="CR63">
            <v>0</v>
          </cell>
          <cell r="CS63">
            <v>0</v>
          </cell>
          <cell r="CT63">
            <v>70599552.863509566</v>
          </cell>
          <cell r="CU63">
            <v>0</v>
          </cell>
          <cell r="CV63">
            <v>0</v>
          </cell>
          <cell r="CW63">
            <v>0</v>
          </cell>
          <cell r="CX63">
            <v>0</v>
          </cell>
          <cell r="CY63">
            <v>0</v>
          </cell>
          <cell r="CZ63">
            <v>0</v>
          </cell>
          <cell r="DA63">
            <v>0</v>
          </cell>
          <cell r="DB63">
            <v>0</v>
          </cell>
          <cell r="DC63">
            <v>0</v>
          </cell>
          <cell r="DD63">
            <v>0</v>
          </cell>
          <cell r="DE63">
            <v>0</v>
          </cell>
          <cell r="DF63">
            <v>76714238.831673458</v>
          </cell>
          <cell r="DG63">
            <v>0</v>
          </cell>
          <cell r="DH63">
            <v>0</v>
          </cell>
          <cell r="DI63">
            <v>0</v>
          </cell>
          <cell r="DJ63">
            <v>0</v>
          </cell>
          <cell r="DK63">
            <v>0</v>
          </cell>
          <cell r="DL63">
            <v>0</v>
          </cell>
          <cell r="DM63">
            <v>0</v>
          </cell>
          <cell r="DN63">
            <v>0</v>
          </cell>
          <cell r="DO63">
            <v>0</v>
          </cell>
          <cell r="DP63">
            <v>0</v>
          </cell>
          <cell r="DQ63">
            <v>0</v>
          </cell>
          <cell r="DR63">
            <v>83127719.870406806</v>
          </cell>
          <cell r="DS63">
            <v>0</v>
          </cell>
          <cell r="DT63">
            <v>0</v>
          </cell>
          <cell r="DU63">
            <v>0</v>
          </cell>
          <cell r="DV63">
            <v>0</v>
          </cell>
          <cell r="DW63">
            <v>0</v>
          </cell>
          <cell r="DX63">
            <v>0</v>
          </cell>
          <cell r="DY63">
            <v>0</v>
          </cell>
          <cell r="DZ63">
            <v>0</v>
          </cell>
          <cell r="EA63">
            <v>0</v>
          </cell>
          <cell r="EB63">
            <v>0</v>
          </cell>
          <cell r="EC63">
            <v>0</v>
          </cell>
          <cell r="ED63">
            <v>89502117.807800442</v>
          </cell>
          <cell r="EE63">
            <v>0</v>
          </cell>
          <cell r="EF63">
            <v>0</v>
          </cell>
          <cell r="EG63">
            <v>0</v>
          </cell>
          <cell r="EH63">
            <v>0</v>
          </cell>
          <cell r="EI63">
            <v>0</v>
          </cell>
          <cell r="EJ63">
            <v>0</v>
          </cell>
          <cell r="EK63">
            <v>0</v>
          </cell>
          <cell r="EL63">
            <v>0</v>
          </cell>
          <cell r="EM63">
            <v>0</v>
          </cell>
          <cell r="EN63">
            <v>0</v>
          </cell>
          <cell r="EO63">
            <v>0</v>
          </cell>
          <cell r="EP63">
            <v>95251058.726150915</v>
          </cell>
          <cell r="EQ63">
            <v>758141561.15644407</v>
          </cell>
          <cell r="ER63">
            <v>0</v>
          </cell>
          <cell r="ES63">
            <v>0</v>
          </cell>
          <cell r="ET63">
            <v>0</v>
          </cell>
          <cell r="EU63">
            <v>0</v>
          </cell>
          <cell r="EV63">
            <v>0</v>
          </cell>
          <cell r="EW63">
            <v>0</v>
          </cell>
          <cell r="EX63">
            <v>0</v>
          </cell>
          <cell r="EY63">
            <v>0</v>
          </cell>
          <cell r="EZ63">
            <v>0</v>
          </cell>
          <cell r="FA63">
            <v>0</v>
          </cell>
          <cell r="FB63">
            <v>66127995.901075922</v>
          </cell>
          <cell r="FC63">
            <v>0</v>
          </cell>
          <cell r="FD63">
            <v>0</v>
          </cell>
          <cell r="FE63">
            <v>0</v>
          </cell>
          <cell r="FF63">
            <v>0</v>
          </cell>
          <cell r="FG63">
            <v>0</v>
          </cell>
          <cell r="FH63">
            <v>0</v>
          </cell>
          <cell r="FI63">
            <v>0</v>
          </cell>
          <cell r="FJ63">
            <v>0</v>
          </cell>
          <cell r="FK63">
            <v>0</v>
          </cell>
          <cell r="FL63">
            <v>0</v>
          </cell>
          <cell r="FM63">
            <v>0</v>
          </cell>
          <cell r="FN63">
            <v>68294234.872981504</v>
          </cell>
          <cell r="FO63">
            <v>815331238.80515456</v>
          </cell>
          <cell r="FP63">
            <v>0</v>
          </cell>
          <cell r="FQ63">
            <v>0</v>
          </cell>
          <cell r="FR63">
            <v>0</v>
          </cell>
          <cell r="FS63">
            <v>0</v>
          </cell>
          <cell r="FT63">
            <v>0</v>
          </cell>
          <cell r="FU63">
            <v>0</v>
          </cell>
          <cell r="FV63">
            <v>0</v>
          </cell>
          <cell r="FW63">
            <v>0</v>
          </cell>
          <cell r="FX63">
            <v>0</v>
          </cell>
          <cell r="FY63">
            <v>0</v>
          </cell>
          <cell r="FZ63">
            <v>35246966.740794338</v>
          </cell>
          <cell r="GA63">
            <v>0</v>
          </cell>
          <cell r="GB63">
            <v>0</v>
          </cell>
          <cell r="GC63">
            <v>0</v>
          </cell>
          <cell r="GD63">
            <v>0</v>
          </cell>
          <cell r="GE63">
            <v>0</v>
          </cell>
          <cell r="GF63">
            <v>0</v>
          </cell>
          <cell r="GG63">
            <v>0</v>
          </cell>
          <cell r="GH63">
            <v>0</v>
          </cell>
          <cell r="GI63">
            <v>0</v>
          </cell>
          <cell r="GJ63">
            <v>0</v>
          </cell>
          <cell r="GK63">
            <v>0</v>
          </cell>
          <cell r="GL63">
            <v>36209267.494568802</v>
          </cell>
          <cell r="GM63">
            <v>864698925.24343359</v>
          </cell>
          <cell r="GN63">
            <v>0</v>
          </cell>
          <cell r="GO63">
            <v>0</v>
          </cell>
          <cell r="GP63">
            <v>0</v>
          </cell>
          <cell r="GQ63">
            <v>0</v>
          </cell>
          <cell r="GR63">
            <v>0</v>
          </cell>
          <cell r="GS63">
            <v>0</v>
          </cell>
          <cell r="GT63">
            <v>0</v>
          </cell>
          <cell r="GU63">
            <v>0</v>
          </cell>
          <cell r="GV63">
            <v>0</v>
          </cell>
          <cell r="GW63">
            <v>0</v>
          </cell>
          <cell r="GX63">
            <v>0</v>
          </cell>
          <cell r="GY63">
            <v>0</v>
          </cell>
          <cell r="GZ63">
            <v>0</v>
          </cell>
          <cell r="HA63">
            <v>0</v>
          </cell>
          <cell r="HB63">
            <v>0</v>
          </cell>
          <cell r="HC63">
            <v>0</v>
          </cell>
          <cell r="HD63">
            <v>0</v>
          </cell>
          <cell r="HE63">
            <v>0</v>
          </cell>
          <cell r="HF63">
            <v>0</v>
          </cell>
          <cell r="HG63">
            <v>0</v>
          </cell>
          <cell r="HH63">
            <v>0</v>
          </cell>
          <cell r="HI63">
            <v>0</v>
          </cell>
          <cell r="HJ63">
            <v>0</v>
          </cell>
          <cell r="HK63">
            <v>0</v>
          </cell>
          <cell r="HL63">
            <v>0</v>
          </cell>
          <cell r="HM63">
            <v>0</v>
          </cell>
          <cell r="HN63">
            <v>0</v>
          </cell>
          <cell r="HO63">
            <v>0</v>
          </cell>
          <cell r="HP63">
            <v>0</v>
          </cell>
          <cell r="HQ63">
            <v>0</v>
          </cell>
          <cell r="HR63">
            <v>0</v>
          </cell>
          <cell r="HS63">
            <v>0</v>
          </cell>
          <cell r="HT63">
            <v>0</v>
          </cell>
          <cell r="HU63">
            <v>0</v>
          </cell>
          <cell r="HV63">
            <v>0</v>
          </cell>
          <cell r="HW63">
            <v>0</v>
          </cell>
          <cell r="HX63">
            <v>0</v>
          </cell>
          <cell r="HY63">
            <v>0</v>
          </cell>
          <cell r="HZ63">
            <v>0</v>
          </cell>
          <cell r="IA63">
            <v>0</v>
          </cell>
          <cell r="IB63">
            <v>0</v>
          </cell>
          <cell r="IC63">
            <v>0</v>
          </cell>
          <cell r="ID63">
            <v>0</v>
          </cell>
          <cell r="IE63">
            <v>0</v>
          </cell>
          <cell r="IF63">
            <v>0</v>
          </cell>
          <cell r="IG63">
            <v>0</v>
          </cell>
          <cell r="IH63">
            <v>0</v>
          </cell>
          <cell r="II63">
            <v>0</v>
          </cell>
          <cell r="IJ63">
            <v>0</v>
          </cell>
          <cell r="IK63">
            <v>0</v>
          </cell>
          <cell r="IL63">
            <v>0</v>
          </cell>
          <cell r="IM63">
            <v>0</v>
          </cell>
          <cell r="IN63">
            <v>0</v>
          </cell>
          <cell r="IO63">
            <v>0</v>
          </cell>
          <cell r="IP63">
            <v>0</v>
          </cell>
          <cell r="IQ63">
            <v>0</v>
          </cell>
          <cell r="IR63">
            <v>0</v>
          </cell>
          <cell r="IS63">
            <v>0</v>
          </cell>
          <cell r="IT63">
            <v>0</v>
          </cell>
          <cell r="IU63">
            <v>0</v>
          </cell>
          <cell r="IV63">
            <v>0</v>
          </cell>
          <cell r="IW63">
            <v>0</v>
          </cell>
          <cell r="IX63">
            <v>0</v>
          </cell>
          <cell r="IY63">
            <v>0</v>
          </cell>
          <cell r="IZ63">
            <v>0</v>
          </cell>
          <cell r="JA63">
            <v>0</v>
          </cell>
          <cell r="JB63">
            <v>0</v>
          </cell>
          <cell r="JC63">
            <v>0</v>
          </cell>
          <cell r="JD63">
            <v>0</v>
          </cell>
          <cell r="JE63">
            <v>0</v>
          </cell>
          <cell r="JF63">
            <v>0</v>
          </cell>
          <cell r="JG63">
            <v>0</v>
          </cell>
          <cell r="JH63">
            <v>0</v>
          </cell>
          <cell r="JI63">
            <v>0</v>
          </cell>
          <cell r="JJ63">
            <v>0</v>
          </cell>
          <cell r="JK63">
            <v>0</v>
          </cell>
          <cell r="JL63">
            <v>0</v>
          </cell>
          <cell r="JM63">
            <v>0</v>
          </cell>
          <cell r="JN63">
            <v>0</v>
          </cell>
          <cell r="JO63">
            <v>0</v>
          </cell>
          <cell r="JP63">
            <v>0</v>
          </cell>
          <cell r="JQ63">
            <v>0</v>
          </cell>
          <cell r="JR63">
            <v>0</v>
          </cell>
          <cell r="JS63">
            <v>0</v>
          </cell>
          <cell r="JT63">
            <v>0</v>
          </cell>
          <cell r="JU63">
            <v>0</v>
          </cell>
          <cell r="JV63">
            <v>0</v>
          </cell>
          <cell r="JW63">
            <v>0</v>
          </cell>
          <cell r="JX63">
            <v>0</v>
          </cell>
          <cell r="JY63">
            <v>0</v>
          </cell>
          <cell r="JZ63">
            <v>0</v>
          </cell>
          <cell r="KA63">
            <v>0</v>
          </cell>
          <cell r="KB63">
            <v>0</v>
          </cell>
          <cell r="KC63">
            <v>0</v>
          </cell>
          <cell r="KD63">
            <v>0</v>
          </cell>
          <cell r="KE63">
            <v>0</v>
          </cell>
          <cell r="KF63">
            <v>0</v>
          </cell>
          <cell r="KG63">
            <v>0</v>
          </cell>
          <cell r="KH63">
            <v>0</v>
          </cell>
          <cell r="KI63">
            <v>0</v>
          </cell>
          <cell r="KJ63">
            <v>0</v>
          </cell>
          <cell r="KK63">
            <v>0</v>
          </cell>
          <cell r="KL63">
            <v>0</v>
          </cell>
          <cell r="KM63">
            <v>0</v>
          </cell>
          <cell r="KN63">
            <v>0</v>
          </cell>
          <cell r="KO63">
            <v>0</v>
          </cell>
          <cell r="KP63">
            <v>0</v>
          </cell>
          <cell r="KQ63">
            <v>0</v>
          </cell>
          <cell r="KR63">
            <v>0</v>
          </cell>
          <cell r="KS63">
            <v>0</v>
          </cell>
          <cell r="KT63">
            <v>0</v>
          </cell>
          <cell r="KU63">
            <v>0</v>
          </cell>
          <cell r="KV63">
            <v>0</v>
          </cell>
          <cell r="KW63">
            <v>0</v>
          </cell>
          <cell r="KX63">
            <v>0</v>
          </cell>
          <cell r="KY63">
            <v>0</v>
          </cell>
          <cell r="KZ63">
            <v>0</v>
          </cell>
          <cell r="LA63">
            <v>0</v>
          </cell>
          <cell r="LB63">
            <v>0</v>
          </cell>
          <cell r="LC63">
            <v>0</v>
          </cell>
          <cell r="LD63">
            <v>0</v>
          </cell>
          <cell r="LE63">
            <v>0</v>
          </cell>
          <cell r="LF63">
            <v>0</v>
          </cell>
          <cell r="LG63">
            <v>0</v>
          </cell>
          <cell r="LH63">
            <v>0</v>
          </cell>
          <cell r="LI63">
            <v>0</v>
          </cell>
          <cell r="LJ63">
            <v>0</v>
          </cell>
          <cell r="LK63">
            <v>0</v>
          </cell>
          <cell r="LL63">
            <v>0</v>
          </cell>
          <cell r="LM63">
            <v>0</v>
          </cell>
          <cell r="LN63">
            <v>0</v>
          </cell>
          <cell r="LO63">
            <v>0</v>
          </cell>
          <cell r="LP63">
            <v>0</v>
          </cell>
          <cell r="LQ63">
            <v>0</v>
          </cell>
          <cell r="LR63">
            <v>0</v>
          </cell>
          <cell r="LS63">
            <v>0</v>
          </cell>
          <cell r="LT63">
            <v>0</v>
          </cell>
          <cell r="LU63">
            <v>0</v>
          </cell>
          <cell r="LV63">
            <v>0</v>
          </cell>
          <cell r="LW63">
            <v>0</v>
          </cell>
          <cell r="LX63">
            <v>0</v>
          </cell>
          <cell r="LY63">
            <v>0</v>
          </cell>
          <cell r="LZ63">
            <v>0</v>
          </cell>
          <cell r="MA63">
            <v>0</v>
          </cell>
          <cell r="MB63">
            <v>0</v>
          </cell>
          <cell r="MC63">
            <v>0</v>
          </cell>
          <cell r="MD63">
            <v>0</v>
          </cell>
          <cell r="ME63">
            <v>0</v>
          </cell>
          <cell r="MF63">
            <v>0</v>
          </cell>
          <cell r="MG63">
            <v>0</v>
          </cell>
          <cell r="MH63">
            <v>0</v>
          </cell>
          <cell r="MI63">
            <v>0</v>
          </cell>
          <cell r="MJ63">
            <v>0</v>
          </cell>
          <cell r="MK63">
            <v>0</v>
          </cell>
          <cell r="ML63">
            <v>0</v>
          </cell>
          <cell r="MM63">
            <v>0</v>
          </cell>
          <cell r="MN63">
            <v>0</v>
          </cell>
          <cell r="MO63">
            <v>0</v>
          </cell>
          <cell r="MP63">
            <v>0</v>
          </cell>
          <cell r="MQ63">
            <v>0</v>
          </cell>
          <cell r="MR63">
            <v>0</v>
          </cell>
          <cell r="MS63">
            <v>0</v>
          </cell>
          <cell r="MT63">
            <v>0</v>
          </cell>
          <cell r="MU63">
            <v>0</v>
          </cell>
          <cell r="MV63">
            <v>0</v>
          </cell>
          <cell r="MW63">
            <v>0</v>
          </cell>
          <cell r="MX63">
            <v>0</v>
          </cell>
          <cell r="MY63">
            <v>0</v>
          </cell>
          <cell r="MZ63">
            <v>0</v>
          </cell>
          <cell r="NA63">
            <v>0</v>
          </cell>
          <cell r="NB63">
            <v>0</v>
          </cell>
          <cell r="NC63">
            <v>0</v>
          </cell>
          <cell r="ND63">
            <v>0</v>
          </cell>
          <cell r="NE63">
            <v>0</v>
          </cell>
          <cell r="NF63">
            <v>0</v>
          </cell>
          <cell r="NG63">
            <v>0</v>
          </cell>
          <cell r="NH63">
            <v>0</v>
          </cell>
          <cell r="NI63">
            <v>0</v>
          </cell>
          <cell r="NJ63">
            <v>0</v>
          </cell>
          <cell r="NK63">
            <v>0</v>
          </cell>
          <cell r="NL63">
            <v>0</v>
          </cell>
          <cell r="NM63">
            <v>0</v>
          </cell>
          <cell r="NN63">
            <v>0</v>
          </cell>
          <cell r="NO63">
            <v>0</v>
          </cell>
          <cell r="NP63">
            <v>0</v>
          </cell>
          <cell r="NQ63">
            <v>0</v>
          </cell>
          <cell r="NR63">
            <v>0</v>
          </cell>
          <cell r="NS63">
            <v>0</v>
          </cell>
          <cell r="NT63">
            <v>0</v>
          </cell>
          <cell r="NU63">
            <v>0</v>
          </cell>
          <cell r="NV63">
            <v>0</v>
          </cell>
          <cell r="NW63">
            <v>0</v>
          </cell>
          <cell r="NX63">
            <v>0</v>
          </cell>
          <cell r="NY63">
            <v>0</v>
          </cell>
          <cell r="NZ63">
            <v>0</v>
          </cell>
          <cell r="OA63">
            <v>0</v>
          </cell>
          <cell r="OB63">
            <v>0</v>
          </cell>
          <cell r="OC63">
            <v>0</v>
          </cell>
          <cell r="OD63">
            <v>0</v>
          </cell>
          <cell r="OE63">
            <v>0</v>
          </cell>
          <cell r="OF63">
            <v>0</v>
          </cell>
          <cell r="OG63">
            <v>0</v>
          </cell>
          <cell r="OH63">
            <v>0</v>
          </cell>
          <cell r="OI63">
            <v>0</v>
          </cell>
          <cell r="OJ63">
            <v>0</v>
          </cell>
          <cell r="OK63">
            <v>0</v>
          </cell>
          <cell r="OL63">
            <v>0</v>
          </cell>
          <cell r="OM63">
            <v>0</v>
          </cell>
          <cell r="ON63">
            <v>0</v>
          </cell>
          <cell r="OO63">
            <v>0</v>
          </cell>
          <cell r="OP63">
            <v>0</v>
          </cell>
          <cell r="OQ63">
            <v>0</v>
          </cell>
          <cell r="OR63">
            <v>0</v>
          </cell>
          <cell r="OS63">
            <v>0</v>
          </cell>
          <cell r="OT63">
            <v>0</v>
          </cell>
          <cell r="OU63">
            <v>0</v>
          </cell>
          <cell r="OV63">
            <v>0</v>
          </cell>
          <cell r="OW63">
            <v>0</v>
          </cell>
          <cell r="OX63">
            <v>0</v>
          </cell>
          <cell r="OY63">
            <v>0</v>
          </cell>
          <cell r="OZ63">
            <v>0</v>
          </cell>
          <cell r="PA63">
            <v>0</v>
          </cell>
          <cell r="PB63">
            <v>0</v>
          </cell>
          <cell r="PC63">
            <v>0</v>
          </cell>
          <cell r="PD63">
            <v>0</v>
          </cell>
          <cell r="PE63">
            <v>0</v>
          </cell>
          <cell r="PF63">
            <v>0</v>
          </cell>
          <cell r="PG63">
            <v>0</v>
          </cell>
          <cell r="PH63">
            <v>0</v>
          </cell>
          <cell r="PI63">
            <v>0</v>
          </cell>
          <cell r="PJ63">
            <v>0</v>
          </cell>
          <cell r="PK63">
            <v>0</v>
          </cell>
          <cell r="PL63">
            <v>0</v>
          </cell>
          <cell r="PM63">
            <v>0</v>
          </cell>
          <cell r="PN63">
            <v>0</v>
          </cell>
          <cell r="PO63">
            <v>0</v>
          </cell>
          <cell r="PP63">
            <v>0</v>
          </cell>
          <cell r="PQ63">
            <v>0</v>
          </cell>
          <cell r="PR63">
            <v>0</v>
          </cell>
          <cell r="PS63">
            <v>0</v>
          </cell>
          <cell r="PT63">
            <v>0</v>
          </cell>
          <cell r="PU63">
            <v>0</v>
          </cell>
          <cell r="PV63">
            <v>0</v>
          </cell>
          <cell r="PW63">
            <v>0</v>
          </cell>
          <cell r="PX63">
            <v>0</v>
          </cell>
          <cell r="PY63">
            <v>0</v>
          </cell>
          <cell r="PZ63">
            <v>0</v>
          </cell>
          <cell r="QA63">
            <v>0</v>
          </cell>
          <cell r="QB63">
            <v>0</v>
          </cell>
          <cell r="QC63">
            <v>0</v>
          </cell>
          <cell r="QD63">
            <v>0</v>
          </cell>
          <cell r="QE63">
            <v>0</v>
          </cell>
          <cell r="QF63">
            <v>0</v>
          </cell>
          <cell r="QG63">
            <v>0</v>
          </cell>
          <cell r="QH63">
            <v>0</v>
          </cell>
          <cell r="QI63">
            <v>0</v>
          </cell>
          <cell r="QJ63">
            <v>0</v>
          </cell>
          <cell r="QK63">
            <v>0</v>
          </cell>
          <cell r="QL63">
            <v>0</v>
          </cell>
          <cell r="QM63">
            <v>0</v>
          </cell>
          <cell r="QN63">
            <v>0</v>
          </cell>
          <cell r="QO63">
            <v>0</v>
          </cell>
          <cell r="QP63">
            <v>0</v>
          </cell>
          <cell r="QQ63">
            <v>0</v>
          </cell>
          <cell r="QR63">
            <v>0</v>
          </cell>
          <cell r="QS63">
            <v>0</v>
          </cell>
          <cell r="QT63">
            <v>0</v>
          </cell>
          <cell r="QU63">
            <v>0</v>
          </cell>
          <cell r="QV63">
            <v>0</v>
          </cell>
          <cell r="QW63">
            <v>0</v>
          </cell>
          <cell r="QX63">
            <v>0</v>
          </cell>
          <cell r="QY63">
            <v>0</v>
          </cell>
          <cell r="QZ63">
            <v>0</v>
          </cell>
          <cell r="RA63">
            <v>0</v>
          </cell>
          <cell r="RB63">
            <v>0</v>
          </cell>
          <cell r="RC63">
            <v>0</v>
          </cell>
          <cell r="RD63">
            <v>0</v>
          </cell>
          <cell r="RE63">
            <v>0</v>
          </cell>
          <cell r="RF63">
            <v>0</v>
          </cell>
          <cell r="RG63">
            <v>0</v>
          </cell>
          <cell r="RH63">
            <v>0</v>
          </cell>
          <cell r="RI63">
            <v>0</v>
          </cell>
          <cell r="RJ63">
            <v>0</v>
          </cell>
          <cell r="RK63">
            <v>0</v>
          </cell>
          <cell r="RL63">
            <v>0</v>
          </cell>
          <cell r="RM63">
            <v>0</v>
          </cell>
          <cell r="RN63">
            <v>0</v>
          </cell>
          <cell r="RO63">
            <v>0</v>
          </cell>
          <cell r="RP63">
            <v>0</v>
          </cell>
          <cell r="RQ63">
            <v>0</v>
          </cell>
          <cell r="RR63">
            <v>0</v>
          </cell>
          <cell r="RS63">
            <v>0</v>
          </cell>
          <cell r="RT63">
            <v>0</v>
          </cell>
          <cell r="RU63">
            <v>0</v>
          </cell>
          <cell r="RV63">
            <v>0</v>
          </cell>
          <cell r="RW63">
            <v>0</v>
          </cell>
          <cell r="RX63">
            <v>0</v>
          </cell>
          <cell r="RY63">
            <v>0</v>
          </cell>
          <cell r="RZ63">
            <v>0</v>
          </cell>
          <cell r="SA63">
            <v>0</v>
          </cell>
          <cell r="SB63">
            <v>0</v>
          </cell>
          <cell r="SC63">
            <v>0</v>
          </cell>
          <cell r="SD63">
            <v>0</v>
          </cell>
          <cell r="SE63">
            <v>0</v>
          </cell>
          <cell r="SF63">
            <v>0</v>
          </cell>
          <cell r="SG63">
            <v>0</v>
          </cell>
          <cell r="SH63">
            <v>0</v>
          </cell>
          <cell r="SI63">
            <v>0</v>
          </cell>
          <cell r="SJ63">
            <v>0</v>
          </cell>
          <cell r="SK63">
            <v>0</v>
          </cell>
          <cell r="SL63">
            <v>0</v>
          </cell>
          <cell r="SM63">
            <v>0</v>
          </cell>
          <cell r="SN63">
            <v>0</v>
          </cell>
          <cell r="SO63">
            <v>0</v>
          </cell>
          <cell r="SP63">
            <v>0</v>
          </cell>
          <cell r="SQ63">
            <v>0</v>
          </cell>
          <cell r="SR63">
            <v>0</v>
          </cell>
          <cell r="SS63">
            <v>0</v>
          </cell>
          <cell r="ST63">
            <v>0</v>
          </cell>
          <cell r="SU63">
            <v>0</v>
          </cell>
          <cell r="SV63">
            <v>0</v>
          </cell>
          <cell r="SW63">
            <v>0</v>
          </cell>
          <cell r="SX63">
            <v>0</v>
          </cell>
          <cell r="SY63">
            <v>0</v>
          </cell>
          <cell r="SZ63">
            <v>0</v>
          </cell>
          <cell r="TA63">
            <v>0</v>
          </cell>
          <cell r="TB63">
            <v>0</v>
          </cell>
          <cell r="TC63">
            <v>0</v>
          </cell>
          <cell r="TD63">
            <v>0</v>
          </cell>
          <cell r="TE63">
            <v>0</v>
          </cell>
          <cell r="TF63">
            <v>0</v>
          </cell>
          <cell r="TG63">
            <v>0</v>
          </cell>
          <cell r="TH63">
            <v>0</v>
          </cell>
          <cell r="TI63">
            <v>0</v>
          </cell>
          <cell r="TJ63">
            <v>0</v>
          </cell>
          <cell r="TK63">
            <v>0</v>
          </cell>
          <cell r="TL63">
            <v>0</v>
          </cell>
          <cell r="TM63">
            <v>0</v>
          </cell>
          <cell r="TN63">
            <v>0</v>
          </cell>
          <cell r="TO63">
            <v>0</v>
          </cell>
          <cell r="TP63">
            <v>0</v>
          </cell>
          <cell r="TQ63">
            <v>0</v>
          </cell>
          <cell r="TR63">
            <v>0</v>
          </cell>
          <cell r="TS63">
            <v>0</v>
          </cell>
          <cell r="TT63">
            <v>0</v>
          </cell>
          <cell r="TU63">
            <v>0</v>
          </cell>
          <cell r="TV63">
            <v>0</v>
          </cell>
          <cell r="TW63">
            <v>0</v>
          </cell>
          <cell r="TX63">
            <v>0</v>
          </cell>
          <cell r="TY63">
            <v>0</v>
          </cell>
          <cell r="TZ63">
            <v>0</v>
          </cell>
          <cell r="UA63">
            <v>0</v>
          </cell>
          <cell r="UB63">
            <v>0</v>
          </cell>
          <cell r="UC63">
            <v>0</v>
          </cell>
          <cell r="UD63">
            <v>0</v>
          </cell>
          <cell r="UE63">
            <v>0</v>
          </cell>
          <cell r="UF63">
            <v>0</v>
          </cell>
          <cell r="UG63">
            <v>0</v>
          </cell>
          <cell r="UH63">
            <v>0</v>
          </cell>
          <cell r="UI63">
            <v>0</v>
          </cell>
          <cell r="UJ63">
            <v>0</v>
          </cell>
          <cell r="UK63">
            <v>0</v>
          </cell>
          <cell r="UL63">
            <v>0</v>
          </cell>
          <cell r="UM63">
            <v>0</v>
          </cell>
          <cell r="UN63">
            <v>0</v>
          </cell>
          <cell r="UO63">
            <v>0</v>
          </cell>
          <cell r="UP63">
            <v>0</v>
          </cell>
          <cell r="UQ63">
            <v>0</v>
          </cell>
          <cell r="UR63">
            <v>0</v>
          </cell>
          <cell r="US63">
            <v>0</v>
          </cell>
          <cell r="UT63">
            <v>0</v>
          </cell>
          <cell r="UU63">
            <v>0</v>
          </cell>
          <cell r="UV63">
            <v>0</v>
          </cell>
          <cell r="UW63">
            <v>0</v>
          </cell>
          <cell r="UX63">
            <v>0</v>
          </cell>
          <cell r="UY63">
            <v>0</v>
          </cell>
          <cell r="UZ63">
            <v>0</v>
          </cell>
          <cell r="VA63">
            <v>0</v>
          </cell>
          <cell r="VB63">
            <v>0</v>
          </cell>
          <cell r="VC63">
            <v>0</v>
          </cell>
          <cell r="VD63">
            <v>0</v>
          </cell>
          <cell r="VE63">
            <v>0</v>
          </cell>
          <cell r="VF63">
            <v>0</v>
          </cell>
          <cell r="VG63">
            <v>0</v>
          </cell>
          <cell r="VH63">
            <v>0</v>
          </cell>
          <cell r="VI63">
            <v>0</v>
          </cell>
          <cell r="VJ63">
            <v>0</v>
          </cell>
          <cell r="VK63">
            <v>0</v>
          </cell>
          <cell r="VL63">
            <v>0</v>
          </cell>
          <cell r="VM63">
            <v>0</v>
          </cell>
          <cell r="VN63">
            <v>0</v>
          </cell>
          <cell r="VO63">
            <v>0</v>
          </cell>
          <cell r="VP63">
            <v>0</v>
          </cell>
          <cell r="VQ63">
            <v>0</v>
          </cell>
          <cell r="VR63">
            <v>0</v>
          </cell>
          <cell r="VS63">
            <v>0</v>
          </cell>
          <cell r="VT63">
            <v>0</v>
          </cell>
          <cell r="VU63">
            <v>0</v>
          </cell>
          <cell r="VV63">
            <v>0</v>
          </cell>
          <cell r="VW63">
            <v>0</v>
          </cell>
          <cell r="VX63">
            <v>0</v>
          </cell>
          <cell r="VY63">
            <v>0</v>
          </cell>
          <cell r="VZ63">
            <v>0</v>
          </cell>
          <cell r="WA63">
            <v>0</v>
          </cell>
          <cell r="WB63">
            <v>0</v>
          </cell>
          <cell r="WC63">
            <v>0</v>
          </cell>
          <cell r="WD63">
            <v>0</v>
          </cell>
          <cell r="WE63">
            <v>0</v>
          </cell>
          <cell r="WF63">
            <v>0</v>
          </cell>
          <cell r="WG63">
            <v>0</v>
          </cell>
          <cell r="WH63">
            <v>0</v>
          </cell>
          <cell r="WI63">
            <v>0</v>
          </cell>
          <cell r="WJ63">
            <v>0</v>
          </cell>
          <cell r="WK63">
            <v>0</v>
          </cell>
          <cell r="WL63">
            <v>0</v>
          </cell>
          <cell r="WM63">
            <v>0</v>
          </cell>
          <cell r="WN63">
            <v>0</v>
          </cell>
          <cell r="WO63">
            <v>0</v>
          </cell>
          <cell r="WP63">
            <v>0</v>
          </cell>
          <cell r="WQ63">
            <v>0</v>
          </cell>
          <cell r="WR63">
            <v>0</v>
          </cell>
          <cell r="WS63">
            <v>0</v>
          </cell>
          <cell r="WT63">
            <v>0</v>
          </cell>
          <cell r="WU63">
            <v>0</v>
          </cell>
          <cell r="WV63">
            <v>0</v>
          </cell>
          <cell r="WW63">
            <v>0</v>
          </cell>
          <cell r="WX63">
            <v>0</v>
          </cell>
          <cell r="WY63">
            <v>0</v>
          </cell>
          <cell r="WZ63">
            <v>0</v>
          </cell>
          <cell r="XA63">
            <v>0</v>
          </cell>
          <cell r="XB63">
            <v>0</v>
          </cell>
          <cell r="XC63">
            <v>0</v>
          </cell>
          <cell r="XD63">
            <v>0</v>
          </cell>
          <cell r="XE63">
            <v>0</v>
          </cell>
          <cell r="XF63">
            <v>0</v>
          </cell>
          <cell r="XG63">
            <v>0</v>
          </cell>
          <cell r="XH63">
            <v>0</v>
          </cell>
          <cell r="XI63">
            <v>0</v>
          </cell>
          <cell r="XJ63">
            <v>0</v>
          </cell>
          <cell r="XK63">
            <v>0</v>
          </cell>
          <cell r="XL63">
            <v>0</v>
          </cell>
          <cell r="XM63">
            <v>0</v>
          </cell>
          <cell r="XN63">
            <v>0</v>
          </cell>
          <cell r="XO63">
            <v>0</v>
          </cell>
          <cell r="XP63">
            <v>0</v>
          </cell>
          <cell r="XQ63">
            <v>0</v>
          </cell>
        </row>
        <row r="64">
          <cell r="C64">
            <v>19.15568</v>
          </cell>
          <cell r="G64" t="str">
            <v>Sin garantía</v>
          </cell>
          <cell r="BN64">
            <v>0</v>
          </cell>
          <cell r="BO64">
            <v>0</v>
          </cell>
          <cell r="BP64">
            <v>3370140.1284383559</v>
          </cell>
          <cell r="BQ64">
            <v>0</v>
          </cell>
          <cell r="BR64">
            <v>0</v>
          </cell>
          <cell r="BS64">
            <v>0</v>
          </cell>
          <cell r="BT64">
            <v>0</v>
          </cell>
          <cell r="BU64">
            <v>0</v>
          </cell>
          <cell r="BV64">
            <v>0</v>
          </cell>
          <cell r="BW64">
            <v>0</v>
          </cell>
          <cell r="BX64">
            <v>0</v>
          </cell>
          <cell r="BY64">
            <v>0</v>
          </cell>
          <cell r="BZ64">
            <v>0</v>
          </cell>
          <cell r="CA64">
            <v>0</v>
          </cell>
          <cell r="CB64">
            <v>3501720.3273723535</v>
          </cell>
          <cell r="CC64">
            <v>0</v>
          </cell>
          <cell r="CD64">
            <v>0</v>
          </cell>
          <cell r="CE64">
            <v>0</v>
          </cell>
          <cell r="CF64">
            <v>0</v>
          </cell>
          <cell r="CG64">
            <v>0</v>
          </cell>
          <cell r="CH64">
            <v>0</v>
          </cell>
          <cell r="CI64">
            <v>0</v>
          </cell>
          <cell r="CJ64">
            <v>0</v>
          </cell>
          <cell r="CK64">
            <v>0</v>
          </cell>
          <cell r="CL64">
            <v>0</v>
          </cell>
          <cell r="CM64">
            <v>0</v>
          </cell>
          <cell r="CN64">
            <v>4947267.2116153883</v>
          </cell>
          <cell r="CO64">
            <v>1595668.1440000001</v>
          </cell>
          <cell r="CP64">
            <v>0</v>
          </cell>
          <cell r="CQ64">
            <v>0</v>
          </cell>
          <cell r="CR64">
            <v>0</v>
          </cell>
          <cell r="CS64">
            <v>0</v>
          </cell>
          <cell r="CT64">
            <v>0</v>
          </cell>
          <cell r="CU64">
            <v>0</v>
          </cell>
          <cell r="CV64">
            <v>0</v>
          </cell>
          <cell r="CW64">
            <v>0</v>
          </cell>
          <cell r="CX64">
            <v>0</v>
          </cell>
          <cell r="CY64">
            <v>0</v>
          </cell>
          <cell r="CZ64">
            <v>3344809.4599762107</v>
          </cell>
          <cell r="DA64">
            <v>1595668.1440000001</v>
          </cell>
          <cell r="DB64">
            <v>0</v>
          </cell>
          <cell r="DC64">
            <v>0</v>
          </cell>
          <cell r="DD64">
            <v>0</v>
          </cell>
          <cell r="DE64">
            <v>0</v>
          </cell>
          <cell r="DF64">
            <v>0</v>
          </cell>
          <cell r="DG64">
            <v>0</v>
          </cell>
          <cell r="DH64">
            <v>0</v>
          </cell>
          <cell r="DI64">
            <v>0</v>
          </cell>
          <cell r="DJ64">
            <v>0</v>
          </cell>
          <cell r="DK64">
            <v>0</v>
          </cell>
          <cell r="DL64">
            <v>2452430.7903076359</v>
          </cell>
          <cell r="DM64">
            <v>1595668.1440000001</v>
          </cell>
          <cell r="DN64">
            <v>0</v>
          </cell>
          <cell r="DO64">
            <v>0</v>
          </cell>
          <cell r="DP64">
            <v>0</v>
          </cell>
          <cell r="DQ64">
            <v>0</v>
          </cell>
          <cell r="DR64">
            <v>0</v>
          </cell>
          <cell r="DS64">
            <v>0</v>
          </cell>
          <cell r="DT64">
            <v>0</v>
          </cell>
          <cell r="DU64">
            <v>0</v>
          </cell>
          <cell r="DV64">
            <v>0</v>
          </cell>
          <cell r="DW64">
            <v>0</v>
          </cell>
          <cell r="DX64">
            <v>1779879.8877429084</v>
          </cell>
          <cell r="DY64">
            <v>1595668.1440000001</v>
          </cell>
          <cell r="DZ64">
            <v>0</v>
          </cell>
          <cell r="EA64">
            <v>0</v>
          </cell>
          <cell r="EB64">
            <v>0</v>
          </cell>
          <cell r="EC64">
            <v>0</v>
          </cell>
          <cell r="ED64">
            <v>0</v>
          </cell>
          <cell r="EE64">
            <v>0</v>
          </cell>
          <cell r="EF64">
            <v>0</v>
          </cell>
          <cell r="EG64">
            <v>0</v>
          </cell>
          <cell r="EH64">
            <v>0</v>
          </cell>
          <cell r="EI64">
            <v>0</v>
          </cell>
          <cell r="EJ64">
            <v>1116632.909309526</v>
          </cell>
          <cell r="EK64">
            <v>1595668.1440000001</v>
          </cell>
          <cell r="EL64">
            <v>0</v>
          </cell>
          <cell r="EM64">
            <v>0</v>
          </cell>
          <cell r="EN64">
            <v>0</v>
          </cell>
          <cell r="EO64">
            <v>0</v>
          </cell>
          <cell r="EP64">
            <v>0</v>
          </cell>
          <cell r="EQ64">
            <v>0</v>
          </cell>
          <cell r="ER64">
            <v>0</v>
          </cell>
          <cell r="ES64">
            <v>0</v>
          </cell>
          <cell r="ET64">
            <v>0</v>
          </cell>
          <cell r="EU64">
            <v>0</v>
          </cell>
          <cell r="EV64">
            <v>569076.03492525779</v>
          </cell>
          <cell r="EW64">
            <v>1595668.1440000001</v>
          </cell>
          <cell r="EX64">
            <v>0</v>
          </cell>
          <cell r="EY64">
            <v>0</v>
          </cell>
          <cell r="EZ64">
            <v>0</v>
          </cell>
          <cell r="FA64">
            <v>0</v>
          </cell>
          <cell r="FB64">
            <v>0</v>
          </cell>
          <cell r="FC64">
            <v>0</v>
          </cell>
          <cell r="FD64">
            <v>0</v>
          </cell>
          <cell r="FE64">
            <v>0</v>
          </cell>
          <cell r="FF64">
            <v>0</v>
          </cell>
          <cell r="FG64">
            <v>0</v>
          </cell>
          <cell r="FH64">
            <v>385054.47725224518</v>
          </cell>
          <cell r="FI64">
            <v>1595668.1440000001</v>
          </cell>
          <cell r="FJ64">
            <v>0</v>
          </cell>
          <cell r="FK64">
            <v>0</v>
          </cell>
          <cell r="FL64">
            <v>0</v>
          </cell>
          <cell r="FM64">
            <v>0</v>
          </cell>
          <cell r="FN64">
            <v>0</v>
          </cell>
          <cell r="FO64">
            <v>0</v>
          </cell>
          <cell r="FP64">
            <v>0</v>
          </cell>
          <cell r="FQ64">
            <v>0</v>
          </cell>
          <cell r="FR64">
            <v>0</v>
          </cell>
          <cell r="FS64">
            <v>0</v>
          </cell>
          <cell r="FT64">
            <v>291977.80432775978</v>
          </cell>
          <cell r="FU64">
            <v>1595668.1440000001</v>
          </cell>
          <cell r="FV64">
            <v>0</v>
          </cell>
          <cell r="FW64">
            <v>0</v>
          </cell>
          <cell r="FX64">
            <v>0</v>
          </cell>
          <cell r="FY64">
            <v>0</v>
          </cell>
          <cell r="FZ64">
            <v>0</v>
          </cell>
          <cell r="GA64">
            <v>0</v>
          </cell>
          <cell r="GB64">
            <v>0</v>
          </cell>
          <cell r="GC64">
            <v>0</v>
          </cell>
          <cell r="GD64">
            <v>0</v>
          </cell>
          <cell r="GE64">
            <v>0</v>
          </cell>
          <cell r="GF64">
            <v>201843.46065688375</v>
          </cell>
          <cell r="GG64">
            <v>1595668.1440000001</v>
          </cell>
          <cell r="GH64">
            <v>0</v>
          </cell>
          <cell r="GI64">
            <v>0</v>
          </cell>
          <cell r="GJ64">
            <v>0</v>
          </cell>
          <cell r="GK64">
            <v>0</v>
          </cell>
          <cell r="GL64">
            <v>0</v>
          </cell>
          <cell r="GM64">
            <v>0</v>
          </cell>
          <cell r="GN64">
            <v>0</v>
          </cell>
          <cell r="GO64">
            <v>0</v>
          </cell>
          <cell r="GP64">
            <v>0</v>
          </cell>
          <cell r="GQ64">
            <v>0</v>
          </cell>
          <cell r="GR64">
            <v>124446.55284794842</v>
          </cell>
          <cell r="GS64">
            <v>1595668.1440000001</v>
          </cell>
          <cell r="GT64">
            <v>0</v>
          </cell>
          <cell r="GU64">
            <v>0</v>
          </cell>
          <cell r="GV64">
            <v>0</v>
          </cell>
          <cell r="GW64">
            <v>0</v>
          </cell>
          <cell r="GX64">
            <v>0</v>
          </cell>
          <cell r="GY64">
            <v>0</v>
          </cell>
          <cell r="GZ64">
            <v>0</v>
          </cell>
          <cell r="HA64">
            <v>0</v>
          </cell>
          <cell r="HB64">
            <v>0</v>
          </cell>
          <cell r="HC64">
            <v>0</v>
          </cell>
          <cell r="HD64">
            <v>80868.659981921621</v>
          </cell>
          <cell r="HE64">
            <v>1595668.1440000001</v>
          </cell>
          <cell r="HF64">
            <v>0</v>
          </cell>
          <cell r="HG64">
            <v>0</v>
          </cell>
          <cell r="HH64">
            <v>0</v>
          </cell>
          <cell r="HI64">
            <v>0</v>
          </cell>
          <cell r="HJ64">
            <v>0</v>
          </cell>
          <cell r="HK64">
            <v>0</v>
          </cell>
          <cell r="HL64">
            <v>0</v>
          </cell>
          <cell r="HM64">
            <v>0</v>
          </cell>
          <cell r="HN64">
            <v>0</v>
          </cell>
          <cell r="HO64">
            <v>0</v>
          </cell>
          <cell r="HP64">
            <v>39753.808944658187</v>
          </cell>
          <cell r="HQ64">
            <v>1603330.416</v>
          </cell>
          <cell r="HR64">
            <v>0</v>
          </cell>
          <cell r="HS64">
            <v>0</v>
          </cell>
          <cell r="HT64">
            <v>0</v>
          </cell>
          <cell r="HU64">
            <v>0</v>
          </cell>
          <cell r="HV64">
            <v>0</v>
          </cell>
          <cell r="HW64">
            <v>0</v>
          </cell>
          <cell r="HX64">
            <v>0</v>
          </cell>
          <cell r="HY64">
            <v>0</v>
          </cell>
          <cell r="HZ64">
            <v>0</v>
          </cell>
          <cell r="IA64">
            <v>0</v>
          </cell>
          <cell r="IB64">
            <v>0</v>
          </cell>
          <cell r="IC64">
            <v>0</v>
          </cell>
          <cell r="ID64">
            <v>0</v>
          </cell>
          <cell r="IE64">
            <v>0</v>
          </cell>
          <cell r="IF64">
            <v>0</v>
          </cell>
          <cell r="IG64">
            <v>0</v>
          </cell>
          <cell r="IH64">
            <v>0</v>
          </cell>
          <cell r="II64">
            <v>0</v>
          </cell>
          <cell r="IJ64">
            <v>0</v>
          </cell>
          <cell r="IK64">
            <v>0</v>
          </cell>
          <cell r="IL64">
            <v>0</v>
          </cell>
          <cell r="IM64">
            <v>0</v>
          </cell>
          <cell r="IN64">
            <v>0</v>
          </cell>
          <cell r="IO64">
            <v>0</v>
          </cell>
          <cell r="IP64">
            <v>0</v>
          </cell>
          <cell r="IQ64">
            <v>0</v>
          </cell>
          <cell r="IR64">
            <v>0</v>
          </cell>
          <cell r="IS64">
            <v>0</v>
          </cell>
          <cell r="IT64">
            <v>0</v>
          </cell>
          <cell r="IU64">
            <v>0</v>
          </cell>
          <cell r="IV64">
            <v>0</v>
          </cell>
          <cell r="IW64">
            <v>0</v>
          </cell>
          <cell r="IX64">
            <v>0</v>
          </cell>
          <cell r="IY64">
            <v>0</v>
          </cell>
          <cell r="IZ64">
            <v>0</v>
          </cell>
          <cell r="JA64">
            <v>0</v>
          </cell>
          <cell r="JB64">
            <v>0</v>
          </cell>
          <cell r="JC64">
            <v>0</v>
          </cell>
          <cell r="JD64">
            <v>0</v>
          </cell>
          <cell r="JE64">
            <v>0</v>
          </cell>
          <cell r="JF64">
            <v>0</v>
          </cell>
          <cell r="JG64">
            <v>0</v>
          </cell>
          <cell r="JH64">
            <v>0</v>
          </cell>
          <cell r="JI64">
            <v>0</v>
          </cell>
          <cell r="JJ64">
            <v>0</v>
          </cell>
          <cell r="JK64">
            <v>0</v>
          </cell>
          <cell r="JL64">
            <v>0</v>
          </cell>
          <cell r="JM64">
            <v>0</v>
          </cell>
          <cell r="JN64">
            <v>0</v>
          </cell>
          <cell r="JO64">
            <v>0</v>
          </cell>
          <cell r="JP64">
            <v>0</v>
          </cell>
          <cell r="JQ64">
            <v>0</v>
          </cell>
          <cell r="JR64">
            <v>0</v>
          </cell>
          <cell r="JS64">
            <v>0</v>
          </cell>
          <cell r="JT64">
            <v>0</v>
          </cell>
          <cell r="JU64">
            <v>0</v>
          </cell>
          <cell r="JV64">
            <v>0</v>
          </cell>
          <cell r="JW64">
            <v>0</v>
          </cell>
          <cell r="JX64">
            <v>0</v>
          </cell>
          <cell r="JY64">
            <v>0</v>
          </cell>
          <cell r="JZ64">
            <v>0</v>
          </cell>
          <cell r="KA64">
            <v>0</v>
          </cell>
          <cell r="KB64">
            <v>0</v>
          </cell>
          <cell r="KC64">
            <v>0</v>
          </cell>
          <cell r="KD64">
            <v>0</v>
          </cell>
          <cell r="KE64">
            <v>0</v>
          </cell>
          <cell r="KF64">
            <v>0</v>
          </cell>
          <cell r="KG64">
            <v>0</v>
          </cell>
          <cell r="KH64">
            <v>0</v>
          </cell>
          <cell r="KI64">
            <v>0</v>
          </cell>
          <cell r="KJ64">
            <v>0</v>
          </cell>
          <cell r="KK64">
            <v>0</v>
          </cell>
          <cell r="KL64">
            <v>0</v>
          </cell>
          <cell r="KM64">
            <v>0</v>
          </cell>
          <cell r="KN64">
            <v>0</v>
          </cell>
          <cell r="KO64">
            <v>0</v>
          </cell>
          <cell r="KP64">
            <v>0</v>
          </cell>
          <cell r="KQ64">
            <v>0</v>
          </cell>
          <cell r="KR64">
            <v>0</v>
          </cell>
          <cell r="KS64">
            <v>0</v>
          </cell>
          <cell r="KT64">
            <v>0</v>
          </cell>
          <cell r="KU64">
            <v>0</v>
          </cell>
          <cell r="KV64">
            <v>0</v>
          </cell>
          <cell r="KW64">
            <v>0</v>
          </cell>
          <cell r="KX64">
            <v>0</v>
          </cell>
          <cell r="KY64">
            <v>0</v>
          </cell>
          <cell r="KZ64">
            <v>0</v>
          </cell>
          <cell r="LA64">
            <v>0</v>
          </cell>
          <cell r="LB64">
            <v>0</v>
          </cell>
          <cell r="LC64">
            <v>0</v>
          </cell>
          <cell r="LD64">
            <v>0</v>
          </cell>
          <cell r="LE64">
            <v>0</v>
          </cell>
          <cell r="LF64">
            <v>0</v>
          </cell>
          <cell r="LG64">
            <v>0</v>
          </cell>
          <cell r="LH64">
            <v>0</v>
          </cell>
          <cell r="LI64">
            <v>0</v>
          </cell>
          <cell r="LJ64">
            <v>0</v>
          </cell>
          <cell r="LK64">
            <v>0</v>
          </cell>
          <cell r="LL64">
            <v>0</v>
          </cell>
          <cell r="LM64">
            <v>0</v>
          </cell>
          <cell r="LN64">
            <v>0</v>
          </cell>
          <cell r="LO64">
            <v>0</v>
          </cell>
          <cell r="LP64">
            <v>0</v>
          </cell>
          <cell r="LQ64">
            <v>0</v>
          </cell>
          <cell r="LR64">
            <v>0</v>
          </cell>
          <cell r="LS64">
            <v>0</v>
          </cell>
          <cell r="LT64">
            <v>0</v>
          </cell>
          <cell r="LU64">
            <v>0</v>
          </cell>
          <cell r="LV64">
            <v>0</v>
          </cell>
          <cell r="LW64">
            <v>0</v>
          </cell>
          <cell r="LX64">
            <v>0</v>
          </cell>
          <cell r="LY64">
            <v>0</v>
          </cell>
          <cell r="LZ64">
            <v>0</v>
          </cell>
          <cell r="MA64">
            <v>0</v>
          </cell>
          <cell r="MB64">
            <v>0</v>
          </cell>
          <cell r="MC64">
            <v>0</v>
          </cell>
          <cell r="MD64">
            <v>0</v>
          </cell>
          <cell r="ME64">
            <v>0</v>
          </cell>
          <cell r="MF64">
            <v>0</v>
          </cell>
          <cell r="MG64">
            <v>0</v>
          </cell>
          <cell r="MH64">
            <v>0</v>
          </cell>
          <cell r="MI64">
            <v>0</v>
          </cell>
          <cell r="MJ64">
            <v>0</v>
          </cell>
          <cell r="MK64">
            <v>0</v>
          </cell>
          <cell r="ML64">
            <v>0</v>
          </cell>
          <cell r="MM64">
            <v>0</v>
          </cell>
          <cell r="MN64">
            <v>0</v>
          </cell>
          <cell r="MO64">
            <v>0</v>
          </cell>
          <cell r="MP64">
            <v>0</v>
          </cell>
          <cell r="MQ64">
            <v>0</v>
          </cell>
          <cell r="MR64">
            <v>0</v>
          </cell>
          <cell r="MS64">
            <v>0</v>
          </cell>
          <cell r="MT64">
            <v>0</v>
          </cell>
          <cell r="MU64">
            <v>0</v>
          </cell>
          <cell r="MV64">
            <v>0</v>
          </cell>
          <cell r="MW64">
            <v>0</v>
          </cell>
          <cell r="MX64">
            <v>0</v>
          </cell>
          <cell r="MY64">
            <v>0</v>
          </cell>
          <cell r="MZ64">
            <v>0</v>
          </cell>
          <cell r="NA64">
            <v>0</v>
          </cell>
          <cell r="NB64">
            <v>0</v>
          </cell>
          <cell r="NC64">
            <v>0</v>
          </cell>
          <cell r="ND64">
            <v>0</v>
          </cell>
          <cell r="NE64">
            <v>0</v>
          </cell>
          <cell r="NF64">
            <v>0</v>
          </cell>
          <cell r="NG64">
            <v>0</v>
          </cell>
          <cell r="NH64">
            <v>0</v>
          </cell>
          <cell r="NI64">
            <v>0</v>
          </cell>
          <cell r="NJ64">
            <v>0</v>
          </cell>
          <cell r="NK64">
            <v>0</v>
          </cell>
          <cell r="NL64">
            <v>0</v>
          </cell>
          <cell r="NM64">
            <v>0</v>
          </cell>
          <cell r="NN64">
            <v>0</v>
          </cell>
          <cell r="NO64">
            <v>0</v>
          </cell>
          <cell r="NP64">
            <v>0</v>
          </cell>
          <cell r="NQ64">
            <v>0</v>
          </cell>
          <cell r="NR64">
            <v>0</v>
          </cell>
          <cell r="NS64">
            <v>0</v>
          </cell>
          <cell r="NT64">
            <v>0</v>
          </cell>
          <cell r="NU64">
            <v>0</v>
          </cell>
          <cell r="NV64">
            <v>0</v>
          </cell>
          <cell r="NW64">
            <v>0</v>
          </cell>
          <cell r="NX64">
            <v>0</v>
          </cell>
          <cell r="NY64">
            <v>0</v>
          </cell>
          <cell r="NZ64">
            <v>0</v>
          </cell>
          <cell r="OA64">
            <v>0</v>
          </cell>
          <cell r="OB64">
            <v>0</v>
          </cell>
          <cell r="OC64">
            <v>0</v>
          </cell>
          <cell r="OD64">
            <v>0</v>
          </cell>
          <cell r="OE64">
            <v>0</v>
          </cell>
          <cell r="OF64">
            <v>0</v>
          </cell>
          <cell r="OG64">
            <v>0</v>
          </cell>
          <cell r="OH64">
            <v>0</v>
          </cell>
          <cell r="OI64">
            <v>0</v>
          </cell>
          <cell r="OJ64">
            <v>0</v>
          </cell>
          <cell r="OK64">
            <v>0</v>
          </cell>
          <cell r="OL64">
            <v>0</v>
          </cell>
          <cell r="OM64">
            <v>0</v>
          </cell>
          <cell r="ON64">
            <v>0</v>
          </cell>
          <cell r="OO64">
            <v>0</v>
          </cell>
          <cell r="OP64">
            <v>0</v>
          </cell>
          <cell r="OQ64">
            <v>0</v>
          </cell>
          <cell r="OR64">
            <v>0</v>
          </cell>
          <cell r="OS64">
            <v>0</v>
          </cell>
          <cell r="OT64">
            <v>0</v>
          </cell>
          <cell r="OU64">
            <v>0</v>
          </cell>
          <cell r="OV64">
            <v>0</v>
          </cell>
          <cell r="OW64">
            <v>0</v>
          </cell>
          <cell r="OX64">
            <v>0</v>
          </cell>
          <cell r="OY64">
            <v>0</v>
          </cell>
          <cell r="OZ64">
            <v>0</v>
          </cell>
          <cell r="PA64">
            <v>0</v>
          </cell>
          <cell r="PB64">
            <v>0</v>
          </cell>
          <cell r="PC64">
            <v>0</v>
          </cell>
          <cell r="PD64">
            <v>0</v>
          </cell>
          <cell r="PE64">
            <v>0</v>
          </cell>
          <cell r="PF64">
            <v>0</v>
          </cell>
          <cell r="PG64">
            <v>0</v>
          </cell>
          <cell r="PH64">
            <v>0</v>
          </cell>
          <cell r="PI64">
            <v>0</v>
          </cell>
          <cell r="PJ64">
            <v>0</v>
          </cell>
          <cell r="PK64">
            <v>0</v>
          </cell>
          <cell r="PL64">
            <v>0</v>
          </cell>
          <cell r="PM64">
            <v>0</v>
          </cell>
          <cell r="PN64">
            <v>0</v>
          </cell>
          <cell r="PO64">
            <v>0</v>
          </cell>
          <cell r="PP64">
            <v>0</v>
          </cell>
          <cell r="PQ64">
            <v>0</v>
          </cell>
          <cell r="PR64">
            <v>0</v>
          </cell>
          <cell r="PS64">
            <v>0</v>
          </cell>
          <cell r="PT64">
            <v>0</v>
          </cell>
          <cell r="PU64">
            <v>0</v>
          </cell>
          <cell r="PV64">
            <v>0</v>
          </cell>
          <cell r="PW64">
            <v>0</v>
          </cell>
          <cell r="PX64">
            <v>0</v>
          </cell>
          <cell r="PY64">
            <v>0</v>
          </cell>
          <cell r="PZ64">
            <v>0</v>
          </cell>
          <cell r="QA64">
            <v>0</v>
          </cell>
          <cell r="QB64">
            <v>0</v>
          </cell>
          <cell r="QC64">
            <v>0</v>
          </cell>
          <cell r="QD64">
            <v>0</v>
          </cell>
          <cell r="QE64">
            <v>0</v>
          </cell>
          <cell r="QF64">
            <v>0</v>
          </cell>
          <cell r="QG64">
            <v>0</v>
          </cell>
          <cell r="QH64">
            <v>0</v>
          </cell>
          <cell r="QI64">
            <v>0</v>
          </cell>
          <cell r="QJ64">
            <v>0</v>
          </cell>
          <cell r="QK64">
            <v>0</v>
          </cell>
          <cell r="QL64">
            <v>0</v>
          </cell>
          <cell r="QM64">
            <v>0</v>
          </cell>
          <cell r="QN64">
            <v>0</v>
          </cell>
          <cell r="QO64">
            <v>0</v>
          </cell>
          <cell r="QP64">
            <v>0</v>
          </cell>
          <cell r="QQ64">
            <v>0</v>
          </cell>
          <cell r="QR64">
            <v>0</v>
          </cell>
          <cell r="QS64">
            <v>0</v>
          </cell>
          <cell r="QT64">
            <v>0</v>
          </cell>
          <cell r="QU64">
            <v>0</v>
          </cell>
          <cell r="QV64">
            <v>0</v>
          </cell>
          <cell r="QW64">
            <v>0</v>
          </cell>
          <cell r="QX64">
            <v>0</v>
          </cell>
          <cell r="QY64">
            <v>0</v>
          </cell>
          <cell r="QZ64">
            <v>0</v>
          </cell>
          <cell r="RA64">
            <v>0</v>
          </cell>
          <cell r="RB64">
            <v>0</v>
          </cell>
          <cell r="RC64">
            <v>0</v>
          </cell>
          <cell r="RD64">
            <v>0</v>
          </cell>
          <cell r="RE64">
            <v>0</v>
          </cell>
          <cell r="RF64">
            <v>0</v>
          </cell>
          <cell r="RG64">
            <v>0</v>
          </cell>
          <cell r="RH64">
            <v>0</v>
          </cell>
          <cell r="RI64">
            <v>0</v>
          </cell>
          <cell r="RJ64">
            <v>0</v>
          </cell>
          <cell r="RK64">
            <v>0</v>
          </cell>
          <cell r="RL64">
            <v>0</v>
          </cell>
          <cell r="RM64">
            <v>0</v>
          </cell>
          <cell r="RN64">
            <v>0</v>
          </cell>
          <cell r="RO64">
            <v>0</v>
          </cell>
          <cell r="RP64">
            <v>0</v>
          </cell>
          <cell r="RQ64">
            <v>0</v>
          </cell>
          <cell r="RR64">
            <v>0</v>
          </cell>
          <cell r="RS64">
            <v>0</v>
          </cell>
          <cell r="RT64">
            <v>0</v>
          </cell>
          <cell r="RU64">
            <v>0</v>
          </cell>
          <cell r="RV64">
            <v>0</v>
          </cell>
          <cell r="RW64">
            <v>0</v>
          </cell>
          <cell r="RX64">
            <v>0</v>
          </cell>
          <cell r="RY64">
            <v>0</v>
          </cell>
          <cell r="RZ64">
            <v>0</v>
          </cell>
          <cell r="SA64">
            <v>0</v>
          </cell>
          <cell r="SB64">
            <v>0</v>
          </cell>
          <cell r="SC64">
            <v>0</v>
          </cell>
          <cell r="SD64">
            <v>0</v>
          </cell>
          <cell r="SE64">
            <v>0</v>
          </cell>
          <cell r="SF64">
            <v>0</v>
          </cell>
          <cell r="SG64">
            <v>0</v>
          </cell>
          <cell r="SH64">
            <v>0</v>
          </cell>
          <cell r="SI64">
            <v>0</v>
          </cell>
          <cell r="SJ64">
            <v>0</v>
          </cell>
          <cell r="SK64">
            <v>0</v>
          </cell>
          <cell r="SL64">
            <v>0</v>
          </cell>
          <cell r="SM64">
            <v>0</v>
          </cell>
          <cell r="SN64">
            <v>0</v>
          </cell>
          <cell r="SO64">
            <v>0</v>
          </cell>
          <cell r="SP64">
            <v>0</v>
          </cell>
          <cell r="SQ64">
            <v>0</v>
          </cell>
          <cell r="SR64">
            <v>0</v>
          </cell>
          <cell r="SS64">
            <v>0</v>
          </cell>
          <cell r="ST64">
            <v>0</v>
          </cell>
          <cell r="SU64">
            <v>0</v>
          </cell>
          <cell r="SV64">
            <v>0</v>
          </cell>
          <cell r="SW64">
            <v>0</v>
          </cell>
          <cell r="SX64">
            <v>0</v>
          </cell>
          <cell r="SY64">
            <v>0</v>
          </cell>
          <cell r="SZ64">
            <v>0</v>
          </cell>
          <cell r="TA64">
            <v>0</v>
          </cell>
          <cell r="TB64">
            <v>0</v>
          </cell>
          <cell r="TC64">
            <v>0</v>
          </cell>
          <cell r="TD64">
            <v>0</v>
          </cell>
          <cell r="TE64">
            <v>0</v>
          </cell>
          <cell r="TF64">
            <v>0</v>
          </cell>
          <cell r="TG64">
            <v>0</v>
          </cell>
          <cell r="TH64">
            <v>0</v>
          </cell>
          <cell r="TI64">
            <v>0</v>
          </cell>
          <cell r="TJ64">
            <v>0</v>
          </cell>
          <cell r="TK64">
            <v>0</v>
          </cell>
          <cell r="TL64">
            <v>0</v>
          </cell>
          <cell r="TM64">
            <v>0</v>
          </cell>
          <cell r="TN64">
            <v>0</v>
          </cell>
          <cell r="TO64">
            <v>0</v>
          </cell>
          <cell r="TP64">
            <v>0</v>
          </cell>
          <cell r="TQ64">
            <v>0</v>
          </cell>
          <cell r="TR64">
            <v>0</v>
          </cell>
          <cell r="TS64">
            <v>0</v>
          </cell>
          <cell r="TT64">
            <v>0</v>
          </cell>
          <cell r="TU64">
            <v>0</v>
          </cell>
          <cell r="TV64">
            <v>0</v>
          </cell>
          <cell r="TW64">
            <v>0</v>
          </cell>
          <cell r="TX64">
            <v>0</v>
          </cell>
          <cell r="TY64">
            <v>0</v>
          </cell>
          <cell r="TZ64">
            <v>0</v>
          </cell>
          <cell r="UA64">
            <v>0</v>
          </cell>
          <cell r="UB64">
            <v>0</v>
          </cell>
          <cell r="UC64">
            <v>0</v>
          </cell>
          <cell r="UD64">
            <v>0</v>
          </cell>
          <cell r="UE64">
            <v>0</v>
          </cell>
          <cell r="UF64">
            <v>0</v>
          </cell>
          <cell r="UG64">
            <v>0</v>
          </cell>
          <cell r="UH64">
            <v>0</v>
          </cell>
          <cell r="UI64">
            <v>0</v>
          </cell>
          <cell r="UJ64">
            <v>0</v>
          </cell>
          <cell r="UK64">
            <v>0</v>
          </cell>
          <cell r="UL64">
            <v>0</v>
          </cell>
          <cell r="UM64">
            <v>0</v>
          </cell>
          <cell r="UN64">
            <v>0</v>
          </cell>
          <cell r="UO64">
            <v>0</v>
          </cell>
          <cell r="UP64">
            <v>0</v>
          </cell>
          <cell r="UQ64">
            <v>0</v>
          </cell>
          <cell r="UR64">
            <v>0</v>
          </cell>
          <cell r="US64">
            <v>0</v>
          </cell>
          <cell r="UT64">
            <v>0</v>
          </cell>
          <cell r="UU64">
            <v>0</v>
          </cell>
          <cell r="UV64">
            <v>0</v>
          </cell>
          <cell r="UW64">
            <v>0</v>
          </cell>
          <cell r="UX64">
            <v>0</v>
          </cell>
          <cell r="UY64">
            <v>0</v>
          </cell>
          <cell r="UZ64">
            <v>0</v>
          </cell>
          <cell r="VA64">
            <v>0</v>
          </cell>
          <cell r="VB64">
            <v>0</v>
          </cell>
          <cell r="VC64">
            <v>0</v>
          </cell>
          <cell r="VD64">
            <v>0</v>
          </cell>
          <cell r="VE64">
            <v>0</v>
          </cell>
          <cell r="VF64">
            <v>0</v>
          </cell>
          <cell r="VG64">
            <v>0</v>
          </cell>
          <cell r="VH64">
            <v>0</v>
          </cell>
          <cell r="VI64">
            <v>0</v>
          </cell>
          <cell r="VJ64">
            <v>0</v>
          </cell>
          <cell r="VK64">
            <v>0</v>
          </cell>
          <cell r="VL64">
            <v>0</v>
          </cell>
          <cell r="VM64">
            <v>0</v>
          </cell>
          <cell r="VN64">
            <v>0</v>
          </cell>
          <cell r="VO64">
            <v>0</v>
          </cell>
          <cell r="VP64">
            <v>0</v>
          </cell>
          <cell r="VQ64">
            <v>0</v>
          </cell>
          <cell r="VR64">
            <v>0</v>
          </cell>
          <cell r="VS64">
            <v>0</v>
          </cell>
          <cell r="VT64">
            <v>0</v>
          </cell>
          <cell r="VU64">
            <v>0</v>
          </cell>
          <cell r="VV64">
            <v>0</v>
          </cell>
          <cell r="VW64">
            <v>0</v>
          </cell>
          <cell r="VX64">
            <v>0</v>
          </cell>
          <cell r="VY64">
            <v>0</v>
          </cell>
          <cell r="VZ64">
            <v>0</v>
          </cell>
          <cell r="WA64">
            <v>0</v>
          </cell>
          <cell r="WB64">
            <v>0</v>
          </cell>
          <cell r="WC64">
            <v>0</v>
          </cell>
          <cell r="WD64">
            <v>0</v>
          </cell>
          <cell r="WE64">
            <v>0</v>
          </cell>
          <cell r="WF64">
            <v>0</v>
          </cell>
          <cell r="WG64">
            <v>0</v>
          </cell>
          <cell r="WH64">
            <v>0</v>
          </cell>
          <cell r="WI64">
            <v>0</v>
          </cell>
          <cell r="WJ64">
            <v>0</v>
          </cell>
          <cell r="WK64">
            <v>0</v>
          </cell>
          <cell r="WL64">
            <v>0</v>
          </cell>
          <cell r="WM64">
            <v>0</v>
          </cell>
          <cell r="WN64">
            <v>0</v>
          </cell>
          <cell r="WO64">
            <v>0</v>
          </cell>
          <cell r="WP64">
            <v>0</v>
          </cell>
          <cell r="WQ64">
            <v>0</v>
          </cell>
          <cell r="WR64">
            <v>0</v>
          </cell>
          <cell r="WS64">
            <v>0</v>
          </cell>
          <cell r="WT64">
            <v>0</v>
          </cell>
          <cell r="WU64">
            <v>0</v>
          </cell>
          <cell r="WV64">
            <v>0</v>
          </cell>
          <cell r="WW64">
            <v>0</v>
          </cell>
          <cell r="WX64">
            <v>0</v>
          </cell>
          <cell r="WY64">
            <v>0</v>
          </cell>
          <cell r="WZ64">
            <v>0</v>
          </cell>
          <cell r="XA64">
            <v>0</v>
          </cell>
          <cell r="XB64">
            <v>0</v>
          </cell>
          <cell r="XC64">
            <v>0</v>
          </cell>
          <cell r="XD64">
            <v>0</v>
          </cell>
          <cell r="XE64">
            <v>0</v>
          </cell>
          <cell r="XF64">
            <v>0</v>
          </cell>
          <cell r="XG64">
            <v>0</v>
          </cell>
          <cell r="XH64">
            <v>0</v>
          </cell>
          <cell r="XI64">
            <v>0</v>
          </cell>
          <cell r="XJ64">
            <v>0</v>
          </cell>
          <cell r="XK64">
            <v>0</v>
          </cell>
          <cell r="XL64">
            <v>0</v>
          </cell>
          <cell r="XM64">
            <v>0</v>
          </cell>
          <cell r="XN64">
            <v>0</v>
          </cell>
          <cell r="XO64">
            <v>0</v>
          </cell>
          <cell r="XP64">
            <v>0</v>
          </cell>
          <cell r="XQ64">
            <v>0</v>
          </cell>
        </row>
        <row r="75">
          <cell r="BN75">
            <v>385235885.02466649</v>
          </cell>
          <cell r="BO75">
            <v>48304101.712209247</v>
          </cell>
          <cell r="BP75">
            <v>310965151.60476977</v>
          </cell>
          <cell r="BQ75">
            <v>134009458.97212362</v>
          </cell>
          <cell r="BR75">
            <v>822194130.12532806</v>
          </cell>
          <cell r="BS75">
            <v>148542834.90863293</v>
          </cell>
          <cell r="BT75">
            <v>309947284.7523905</v>
          </cell>
          <cell r="BU75">
            <v>187703646.07824892</v>
          </cell>
          <cell r="BV75">
            <v>1252314503.7699752</v>
          </cell>
          <cell r="BW75">
            <v>104985427.9006003</v>
          </cell>
          <cell r="BX75">
            <v>1132376039.678915</v>
          </cell>
          <cell r="BY75">
            <v>172900669.02298406</v>
          </cell>
          <cell r="BZ75">
            <v>509710528.51334178</v>
          </cell>
          <cell r="CA75">
            <v>98866489.98686032</v>
          </cell>
          <cell r="CB75">
            <v>418980959.58526462</v>
          </cell>
          <cell r="CC75">
            <v>216778626.63253242</v>
          </cell>
          <cell r="CD75">
            <v>1027539485.2071512</v>
          </cell>
          <cell r="CE75">
            <v>155170845.58283395</v>
          </cell>
          <cell r="CF75">
            <v>293103164.70353431</v>
          </cell>
          <cell r="CG75">
            <v>199734165.58036307</v>
          </cell>
          <cell r="CH75">
            <v>1355089218.8152742</v>
          </cell>
          <cell r="CI75">
            <v>108820581.75715184</v>
          </cell>
          <cell r="CJ75">
            <v>964082564.45102882</v>
          </cell>
          <cell r="CK75">
            <v>396571105.52284318</v>
          </cell>
          <cell r="CL75">
            <v>452888328.52116501</v>
          </cell>
          <cell r="CM75">
            <v>360988899.25487942</v>
          </cell>
          <cell r="CN75">
            <v>356370712.51941705</v>
          </cell>
          <cell r="CO75">
            <v>498461853.77990073</v>
          </cell>
          <cell r="CP75">
            <v>807906147.90286207</v>
          </cell>
          <cell r="CQ75">
            <v>433557528.32389539</v>
          </cell>
          <cell r="CR75">
            <v>220955786.60067418</v>
          </cell>
          <cell r="CS75">
            <v>488555531.21056843</v>
          </cell>
          <cell r="CT75">
            <v>1416869227.3882737</v>
          </cell>
          <cell r="CU75">
            <v>388573238.53899395</v>
          </cell>
          <cell r="CV75">
            <v>735049597.91515279</v>
          </cell>
          <cell r="CW75">
            <v>476076932.02940297</v>
          </cell>
          <cell r="CX75">
            <v>391028395.35635144</v>
          </cell>
          <cell r="CY75">
            <v>389314358.69086963</v>
          </cell>
          <cell r="CZ75">
            <v>316704293.64095575</v>
          </cell>
          <cell r="DA75">
            <v>1759428985.1030433</v>
          </cell>
          <cell r="DB75">
            <v>645709269.37240577</v>
          </cell>
          <cell r="DC75">
            <v>446426566.25431877</v>
          </cell>
          <cell r="DD75">
            <v>181911553.22576931</v>
          </cell>
          <cell r="DE75">
            <v>510374634.63086033</v>
          </cell>
          <cell r="DF75">
            <v>1487645551.0446188</v>
          </cell>
          <cell r="DG75">
            <v>413577015.78164017</v>
          </cell>
          <cell r="DH75">
            <v>628542393.97721529</v>
          </cell>
          <cell r="DI75">
            <v>507181415.61566001</v>
          </cell>
          <cell r="DJ75">
            <v>356245657.14094311</v>
          </cell>
          <cell r="DK75">
            <v>1197766814.4397573</v>
          </cell>
          <cell r="DL75">
            <v>189927391.17410791</v>
          </cell>
          <cell r="DM75">
            <v>624499793.48512185</v>
          </cell>
          <cell r="DN75">
            <v>532391679.86154652</v>
          </cell>
          <cell r="DO75">
            <v>474831447.25367129</v>
          </cell>
          <cell r="DP75">
            <v>146946772.09344342</v>
          </cell>
          <cell r="DQ75">
            <v>526535751.75280273</v>
          </cell>
          <cell r="DR75">
            <v>1568836963.0514498</v>
          </cell>
          <cell r="DS75">
            <v>439926679.63206589</v>
          </cell>
          <cell r="DT75">
            <v>532101285.75235116</v>
          </cell>
          <cell r="DU75">
            <v>5759988027.2354269</v>
          </cell>
          <cell r="DV75">
            <v>259297244.52706611</v>
          </cell>
          <cell r="DW75">
            <v>428804345.81403804</v>
          </cell>
          <cell r="DX75">
            <v>161900909.83045131</v>
          </cell>
          <cell r="DY75">
            <v>657936535.33319545</v>
          </cell>
          <cell r="DZ75">
            <v>104686919.92750496</v>
          </cell>
          <cell r="EA75">
            <v>498274720.63937187</v>
          </cell>
          <cell r="EB75">
            <v>114260035.00491858</v>
          </cell>
          <cell r="EC75">
            <v>553142878.91764224</v>
          </cell>
          <cell r="ED75">
            <v>1650594805.637598</v>
          </cell>
          <cell r="EE75">
            <v>459864257.69343066</v>
          </cell>
          <cell r="EF75">
            <v>148964584.7014569</v>
          </cell>
          <cell r="EG75">
            <v>568142550.71568179</v>
          </cell>
          <cell r="EH75">
            <v>228378521.75255397</v>
          </cell>
          <cell r="EI75">
            <v>1404299823.5146685</v>
          </cell>
          <cell r="EJ75">
            <v>133713141.577085</v>
          </cell>
          <cell r="EK75">
            <v>702096698.83406496</v>
          </cell>
          <cell r="EL75">
            <v>77871638.901929528</v>
          </cell>
          <cell r="EM75">
            <v>529851764.05206299</v>
          </cell>
          <cell r="EN75">
            <v>90953319.375669062</v>
          </cell>
          <cell r="EO75">
            <v>588133950.14688528</v>
          </cell>
          <cell r="EP75">
            <v>1731070689.1769454</v>
          </cell>
          <cell r="EQ75">
            <v>13898007781.467342</v>
          </cell>
          <cell r="ER75">
            <v>133673552.24244335</v>
          </cell>
          <cell r="ES75">
            <v>601184746.08879244</v>
          </cell>
          <cell r="ET75">
            <v>152772782.43284878</v>
          </cell>
          <cell r="EU75">
            <v>481657593.61598849</v>
          </cell>
          <cell r="EV75">
            <v>115652375.96435755</v>
          </cell>
          <cell r="EW75">
            <v>732740877.18613684</v>
          </cell>
          <cell r="EX75">
            <v>66463711.741120622</v>
          </cell>
          <cell r="EY75">
            <v>548624820.00244462</v>
          </cell>
          <cell r="EZ75">
            <v>75497508.975216791</v>
          </cell>
          <cell r="FA75">
            <v>616382347.28808534</v>
          </cell>
          <cell r="FB75">
            <v>1202370975.9981632</v>
          </cell>
          <cell r="FC75">
            <v>500779230.58494967</v>
          </cell>
          <cell r="FD75">
            <v>121206176.83636664</v>
          </cell>
          <cell r="FE75">
            <v>683186483.57265663</v>
          </cell>
          <cell r="FF75">
            <v>139612902.55413342</v>
          </cell>
          <cell r="FG75">
            <v>2407529527.1293974</v>
          </cell>
          <cell r="FH75">
            <v>99786046.665876031</v>
          </cell>
          <cell r="FI75">
            <v>750833176.53957176</v>
          </cell>
          <cell r="FJ75">
            <v>51249859.703687578</v>
          </cell>
          <cell r="FK75">
            <v>503992061.36675465</v>
          </cell>
          <cell r="FL75">
            <v>61861978.356979392</v>
          </cell>
          <cell r="FM75">
            <v>573688153.46619546</v>
          </cell>
          <cell r="FN75">
            <v>1227580515.6199868</v>
          </cell>
          <cell r="FO75">
            <v>14875775836.231474</v>
          </cell>
          <cell r="FP75">
            <v>108326578.53144664</v>
          </cell>
          <cell r="FQ75">
            <v>641646135.59150445</v>
          </cell>
          <cell r="FR75">
            <v>11860541.1851185</v>
          </cell>
          <cell r="FS75">
            <v>444451628.01553088</v>
          </cell>
          <cell r="FT75">
            <v>83314399.028350174</v>
          </cell>
          <cell r="FU75">
            <v>710991170.09084272</v>
          </cell>
          <cell r="FV75">
            <v>41821233.259584285</v>
          </cell>
          <cell r="FW75">
            <v>520851249.66292906</v>
          </cell>
          <cell r="FX75">
            <v>49277960.958455227</v>
          </cell>
          <cell r="FY75">
            <v>592530768.55277693</v>
          </cell>
          <cell r="FZ75">
            <v>631781791.23947942</v>
          </cell>
          <cell r="GA75">
            <v>468353243.2389797</v>
          </cell>
          <cell r="GB75">
            <v>96428592.515442759</v>
          </cell>
          <cell r="GC75">
            <v>260716538.00038362</v>
          </cell>
          <cell r="GD75">
            <v>1827507.9237876665</v>
          </cell>
          <cell r="GE75">
            <v>14682816.601667825</v>
          </cell>
          <cell r="GF75">
            <v>72275791.128526181</v>
          </cell>
          <cell r="GG75">
            <v>286906334.23040622</v>
          </cell>
          <cell r="GH75">
            <v>35105111.454425342</v>
          </cell>
          <cell r="GI75">
            <v>86891745.901403934</v>
          </cell>
          <cell r="GJ75">
            <v>43739512.305507876</v>
          </cell>
          <cell r="GK75">
            <v>159851339.89331856</v>
          </cell>
          <cell r="GL75">
            <v>646190027.26120508</v>
          </cell>
          <cell r="GM75">
            <v>15324998052.472414</v>
          </cell>
          <cell r="GN75">
            <v>94432791.694532365</v>
          </cell>
          <cell r="GO75">
            <v>224422939.46634346</v>
          </cell>
          <cell r="GP75">
            <v>1283411.488692</v>
          </cell>
          <cell r="GQ75">
            <v>14943895.741667824</v>
          </cell>
          <cell r="GR75">
            <v>66242659.334581941</v>
          </cell>
          <cell r="GS75">
            <v>293248091.77109772</v>
          </cell>
          <cell r="GT75">
            <v>34804111.774043575</v>
          </cell>
          <cell r="GU75">
            <v>88608700.89357321</v>
          </cell>
          <cell r="GV75">
            <v>41820977.445135728</v>
          </cell>
          <cell r="GW75">
            <v>163042632.9400315</v>
          </cell>
          <cell r="GX75">
            <v>5275055.6442317776</v>
          </cell>
          <cell r="GY75">
            <v>23877862.108570818</v>
          </cell>
          <cell r="GZ75">
            <v>92108507.652942061</v>
          </cell>
          <cell r="HA75">
            <v>223053439.02139103</v>
          </cell>
          <cell r="HB75">
            <v>898827.98684246663</v>
          </cell>
          <cell r="HC75">
            <v>9229323.9696177449</v>
          </cell>
          <cell r="HD75">
            <v>61489147.241180524</v>
          </cell>
          <cell r="HE75">
            <v>293628601.00510627</v>
          </cell>
          <cell r="HF75">
            <v>33630221.971982993</v>
          </cell>
          <cell r="HG75">
            <v>84473558.259606361</v>
          </cell>
          <cell r="HH75">
            <v>39847457.508304454</v>
          </cell>
          <cell r="HI75">
            <v>150141045.12263224</v>
          </cell>
          <cell r="HJ75">
            <v>4902021.8102075299</v>
          </cell>
          <cell r="HK75">
            <v>24372189.468288984</v>
          </cell>
          <cell r="HL75">
            <v>89638675.56044805</v>
          </cell>
          <cell r="HM75">
            <v>228477886.94248438</v>
          </cell>
          <cell r="HN75">
            <v>602980.10261599999</v>
          </cell>
          <cell r="HO75">
            <v>9491347.4196177442</v>
          </cell>
          <cell r="HP75">
            <v>55058345.825282536</v>
          </cell>
          <cell r="HQ75">
            <v>300764165.08212197</v>
          </cell>
          <cell r="HR75">
            <v>33686808.482626669</v>
          </cell>
          <cell r="HS75">
            <v>86475765.410628363</v>
          </cell>
          <cell r="HT75">
            <v>38588247.404459178</v>
          </cell>
          <cell r="HU75">
            <v>153841464.24525133</v>
          </cell>
          <cell r="HV75">
            <v>4688485.1253562411</v>
          </cell>
          <cell r="HW75">
            <v>24890188.713487361</v>
          </cell>
          <cell r="HX75">
            <v>87991860.832397401</v>
          </cell>
          <cell r="HY75">
            <v>234036292.02047986</v>
          </cell>
          <cell r="HZ75">
            <v>319514.36989726668</v>
          </cell>
          <cell r="IA75">
            <v>9953477.3196177427</v>
          </cell>
          <cell r="IB75">
            <v>50146069.200709812</v>
          </cell>
          <cell r="IC75">
            <v>77153001.661510959</v>
          </cell>
          <cell r="ID75">
            <v>32592946.388711788</v>
          </cell>
          <cell r="IE75">
            <v>85131038.180988103</v>
          </cell>
          <cell r="IF75">
            <v>36831129.599771872</v>
          </cell>
          <cell r="IG75">
            <v>151928681.7951653</v>
          </cell>
          <cell r="IH75">
            <v>4346875.9735811995</v>
          </cell>
          <cell r="II75">
            <v>22024600.950104814</v>
          </cell>
          <cell r="IJ75">
            <v>85293159.228823081</v>
          </cell>
          <cell r="IK75">
            <v>236335583.29801011</v>
          </cell>
          <cell r="IL75">
            <v>126169.60000000001</v>
          </cell>
          <cell r="IM75">
            <v>4275422.45</v>
          </cell>
          <cell r="IN75">
            <v>48788578.672213197</v>
          </cell>
          <cell r="IO75">
            <v>76160286.092480168</v>
          </cell>
          <cell r="IP75">
            <v>32642726.353051346</v>
          </cell>
          <cell r="IQ75">
            <v>87233355.689561218</v>
          </cell>
          <cell r="IR75">
            <v>35549788.050709426</v>
          </cell>
          <cell r="IS75">
            <v>155799348.27991536</v>
          </cell>
          <cell r="IT75">
            <v>4208045.2583912676</v>
          </cell>
          <cell r="IU75">
            <v>22568500.157563113</v>
          </cell>
          <cell r="IV75">
            <v>83420564.328975573</v>
          </cell>
          <cell r="IW75">
            <v>242171908.6299054</v>
          </cell>
          <cell r="IX75">
            <v>0</v>
          </cell>
          <cell r="IY75">
            <v>0</v>
          </cell>
          <cell r="IZ75">
            <v>49006963.787322931</v>
          </cell>
          <cell r="JA75">
            <v>78041070.191104203</v>
          </cell>
          <cell r="JB75">
            <v>31587041.867277011</v>
          </cell>
          <cell r="JC75">
            <v>89387590.090037569</v>
          </cell>
          <cell r="JD75">
            <v>33846899.355344817</v>
          </cell>
          <cell r="JE75">
            <v>155145633.28442365</v>
          </cell>
          <cell r="JF75">
            <v>3919099.2469173223</v>
          </cell>
          <cell r="JG75">
            <v>23125830.99761007</v>
          </cell>
          <cell r="JH75">
            <v>80470131.528637528</v>
          </cell>
          <cell r="JI75">
            <v>248152362.46291077</v>
          </cell>
          <cell r="JJ75">
            <v>0</v>
          </cell>
          <cell r="JK75">
            <v>0</v>
          </cell>
          <cell r="JL75">
            <v>47568864.20540788</v>
          </cell>
          <cell r="JM75">
            <v>79968300.397104219</v>
          </cell>
          <cell r="JN75">
            <v>31529633.685927041</v>
          </cell>
          <cell r="JO75">
            <v>91595023.474039331</v>
          </cell>
          <cell r="JP75">
            <v>32487227.058445498</v>
          </cell>
          <cell r="JQ75">
            <v>158976966.58191127</v>
          </cell>
          <cell r="JR75">
            <v>3746439.0350793228</v>
          </cell>
          <cell r="JS75">
            <v>23696925.165441282</v>
          </cell>
          <cell r="JT75">
            <v>78228377.052514404</v>
          </cell>
          <cell r="JU75">
            <v>254280504.0614008</v>
          </cell>
          <cell r="JV75">
            <v>0</v>
          </cell>
          <cell r="JW75">
            <v>0</v>
          </cell>
          <cell r="JX75">
            <v>47645659.237675101</v>
          </cell>
          <cell r="JY75">
            <v>81943123.700659454</v>
          </cell>
          <cell r="JZ75">
            <v>30566626.742449962</v>
          </cell>
          <cell r="KA75">
            <v>93856969.594539493</v>
          </cell>
          <cell r="KB75">
            <v>30844488.341772333</v>
          </cell>
          <cell r="KC75">
            <v>162902914.94864494</v>
          </cell>
          <cell r="KD75">
            <v>3456670.3518942799</v>
          </cell>
          <cell r="KE75">
            <v>24282122.547490589</v>
          </cell>
          <cell r="KF75">
            <v>75363012.407457963</v>
          </cell>
          <cell r="KG75">
            <v>260559980.58605644</v>
          </cell>
          <cell r="KH75">
            <v>0</v>
          </cell>
          <cell r="KI75">
            <v>0</v>
          </cell>
          <cell r="KJ75">
            <v>46359931.74493897</v>
          </cell>
          <cell r="KK75">
            <v>83966715.416959465</v>
          </cell>
          <cell r="KL75">
            <v>30223624.936207682</v>
          </cell>
          <cell r="KM75">
            <v>96174774.647741362</v>
          </cell>
          <cell r="KN75">
            <v>29100802.276503403</v>
          </cell>
          <cell r="KO75">
            <v>166925814.91100693</v>
          </cell>
          <cell r="KP75">
            <v>3228152.0762902042</v>
          </cell>
          <cell r="KQ75">
            <v>24881771.42371336</v>
          </cell>
          <cell r="KR75">
            <v>72308419.637584686</v>
          </cell>
          <cell r="KS75">
            <v>266994529.26447102</v>
          </cell>
          <cell r="KT75">
            <v>0</v>
          </cell>
          <cell r="KU75">
            <v>0</v>
          </cell>
          <cell r="KV75">
            <v>46025706.82359416</v>
          </cell>
          <cell r="KW75">
            <v>86040279.885692477</v>
          </cell>
          <cell r="KX75">
            <v>29013324.032994147</v>
          </cell>
          <cell r="KY75">
            <v>98549818.074266523</v>
          </cell>
          <cell r="KZ75">
            <v>27103265.833548643</v>
          </cell>
          <cell r="LA75">
            <v>171048060.69607729</v>
          </cell>
          <cell r="LB75">
            <v>2898316.1613451671</v>
          </cell>
          <cell r="LC75">
            <v>25496228.674865134</v>
          </cell>
          <cell r="LD75">
            <v>68679973.126435965</v>
          </cell>
          <cell r="LE75">
            <v>273587979.61535943</v>
          </cell>
          <cell r="LF75">
            <v>0</v>
          </cell>
          <cell r="LG75">
            <v>0</v>
          </cell>
          <cell r="LH75">
            <v>44376261.58854498</v>
          </cell>
          <cell r="LI75">
            <v>88165051.1878075</v>
          </cell>
          <cell r="LJ75">
            <v>28708191.227301575</v>
          </cell>
          <cell r="LK75">
            <v>100983513.38012849</v>
          </cell>
          <cell r="LL75">
            <v>25294516.948720969</v>
          </cell>
          <cell r="LM75">
            <v>175272105.65655735</v>
          </cell>
          <cell r="LN75">
            <v>2648670.3240344753</v>
          </cell>
          <cell r="LO75">
            <v>26125859.994899042</v>
          </cell>
          <cell r="LP75">
            <v>65600894.406121641</v>
          </cell>
          <cell r="LQ75">
            <v>280344255.72769469</v>
          </cell>
          <cell r="LR75">
            <v>0</v>
          </cell>
          <cell r="LS75">
            <v>0</v>
          </cell>
          <cell r="LT75">
            <v>44124645.020010941</v>
          </cell>
          <cell r="LU75">
            <v>90342293.879977152</v>
          </cell>
          <cell r="LV75">
            <v>27413009.53485629</v>
          </cell>
          <cell r="LW75">
            <v>103477308.97797991</v>
          </cell>
          <cell r="LX75">
            <v>23096635.254723582</v>
          </cell>
          <cell r="LY75">
            <v>179600463.73088127</v>
          </cell>
          <cell r="LZ75">
            <v>2296424.3212623056</v>
          </cell>
          <cell r="MA75">
            <v>26771040.108608406</v>
          </cell>
          <cell r="MB75">
            <v>61593838.508343123</v>
          </cell>
          <cell r="MC75">
            <v>287267378.59612757</v>
          </cell>
          <cell r="MD75">
            <v>0</v>
          </cell>
          <cell r="ME75">
            <v>0</v>
          </cell>
          <cell r="MF75">
            <v>42359158.789065666</v>
          </cell>
          <cell r="MG75">
            <v>92573303.747197926</v>
          </cell>
          <cell r="MH75">
            <v>26965653.910549972</v>
          </cell>
          <cell r="MI75">
            <v>106032689.04913497</v>
          </cell>
          <cell r="MJ75">
            <v>21034851.082469027</v>
          </cell>
          <cell r="MK75">
            <v>184035710.93938532</v>
          </cell>
          <cell r="ML75">
            <v>2003170.0163624468</v>
          </cell>
          <cell r="MM75">
            <v>27432152.994644009</v>
          </cell>
          <cell r="MN75">
            <v>58041846.791447818</v>
          </cell>
          <cell r="MO75">
            <v>294361468.51407963</v>
          </cell>
          <cell r="MP75">
            <v>0</v>
          </cell>
          <cell r="MQ75">
            <v>0</v>
          </cell>
          <cell r="MR75">
            <v>41918412.769010417</v>
          </cell>
          <cell r="MS75">
            <v>94859408.57397607</v>
          </cell>
          <cell r="MT75">
            <v>25580131.48044369</v>
          </cell>
          <cell r="MU75">
            <v>108651174.42687899</v>
          </cell>
          <cell r="MV75">
            <v>18621583.453432135</v>
          </cell>
          <cell r="MW75">
            <v>188580486.91742542</v>
          </cell>
          <cell r="MX75">
            <v>1627097.5067677938</v>
          </cell>
          <cell r="MY75">
            <v>28109592.114038847</v>
          </cell>
          <cell r="MZ75">
            <v>53627391.714017577</v>
          </cell>
          <cell r="NA75">
            <v>301630747.52593416</v>
          </cell>
          <cell r="NB75">
            <v>0</v>
          </cell>
          <cell r="NC75">
            <v>0</v>
          </cell>
          <cell r="ND75">
            <v>40029405.055667087</v>
          </cell>
          <cell r="NE75">
            <v>97201968.9345579</v>
          </cell>
          <cell r="NF75">
            <v>24977093.617400024</v>
          </cell>
          <cell r="NG75">
            <v>111334323.5015918</v>
          </cell>
          <cell r="NH75">
            <v>16285982.337220095</v>
          </cell>
          <cell r="NI75">
            <v>193237496.48635474</v>
          </cell>
          <cell r="NJ75">
            <v>1286498.0021131281</v>
          </cell>
          <cell r="NK75">
            <v>28803760.644376237</v>
          </cell>
          <cell r="NL75">
            <v>49562892.179291308</v>
          </cell>
          <cell r="NM75">
            <v>309079541.93978387</v>
          </cell>
          <cell r="NN75">
            <v>0</v>
          </cell>
          <cell r="NO75">
            <v>0</v>
          </cell>
          <cell r="NP75">
            <v>39381245.680359803</v>
          </cell>
          <cell r="NQ75">
            <v>99602379.002674952</v>
          </cell>
          <cell r="NR75">
            <v>23625049.253331926</v>
          </cell>
          <cell r="NS75">
            <v>114083733.14822303</v>
          </cell>
          <cell r="NT75">
            <v>13716236.9986213</v>
          </cell>
          <cell r="NU75">
            <v>198009511.26329684</v>
          </cell>
          <cell r="NV75">
            <v>889986.98841857759</v>
          </cell>
          <cell r="NW75">
            <v>29515071.719740808</v>
          </cell>
          <cell r="NX75">
            <v>44955800.209004149</v>
          </cell>
          <cell r="NY75">
            <v>316712284.90223104</v>
          </cell>
          <cell r="NZ75">
            <v>0</v>
          </cell>
          <cell r="OA75">
            <v>0</v>
          </cell>
          <cell r="OB75">
            <v>37567191.190364555</v>
          </cell>
          <cell r="OC75">
            <v>102062067.38128585</v>
          </cell>
          <cell r="OD75">
            <v>22722263.160158701</v>
          </cell>
          <cell r="OE75">
            <v>116901039.67667146</v>
          </cell>
          <cell r="OF75">
            <v>11009639.589740079</v>
          </cell>
          <cell r="OG75">
            <v>202899371.31067261</v>
          </cell>
          <cell r="OH75">
            <v>493150.86139797023</v>
          </cell>
          <cell r="OI75">
            <v>30243948.676595066</v>
          </cell>
          <cell r="OJ75">
            <v>40090937.488940477</v>
          </cell>
          <cell r="OK75">
            <v>324533519.0367732</v>
          </cell>
          <cell r="OL75">
            <v>0</v>
          </cell>
          <cell r="OM75">
            <v>0</v>
          </cell>
          <cell r="ON75">
            <v>36485565.850921594</v>
          </cell>
          <cell r="OO75">
            <v>104582497.95280875</v>
          </cell>
          <cell r="OP75">
            <v>21138314.545991465</v>
          </cell>
          <cell r="OQ75">
            <v>119787919.80563425</v>
          </cell>
          <cell r="OR75">
            <v>8116402.4987280024</v>
          </cell>
          <cell r="OS75">
            <v>207909986.82646185</v>
          </cell>
          <cell r="OT75">
            <v>0</v>
          </cell>
          <cell r="OU75">
            <v>0</v>
          </cell>
          <cell r="OV75">
            <v>34767462.144393787</v>
          </cell>
          <cell r="OW75">
            <v>332547899.14734292</v>
          </cell>
          <cell r="OX75">
            <v>0</v>
          </cell>
          <cell r="OY75">
            <v>0</v>
          </cell>
          <cell r="OZ75">
            <v>34325214.835234568</v>
          </cell>
          <cell r="PA75">
            <v>107165170.75035025</v>
          </cell>
          <cell r="PB75">
            <v>20179505.563386817</v>
          </cell>
          <cell r="PC75">
            <v>122746091.66050515</v>
          </cell>
          <cell r="PD75">
            <v>5130119.8522854093</v>
          </cell>
          <cell r="PE75">
            <v>15483894.581976358</v>
          </cell>
          <cell r="PF75">
            <v>0</v>
          </cell>
          <cell r="PG75">
            <v>0</v>
          </cell>
          <cell r="PH75">
            <v>29547878.722656101</v>
          </cell>
          <cell r="PI75">
            <v>340760194.98861223</v>
          </cell>
          <cell r="PJ75">
            <v>0</v>
          </cell>
          <cell r="PK75">
            <v>0</v>
          </cell>
          <cell r="PL75">
            <v>33201864.924338683</v>
          </cell>
          <cell r="PM75">
            <v>109811622.85044932</v>
          </cell>
          <cell r="PN75">
            <v>18486744.164069857</v>
          </cell>
          <cell r="PO75">
            <v>125777315.7959161</v>
          </cell>
          <cell r="PP75">
            <v>4937633.7793323202</v>
          </cell>
          <cell r="PQ75">
            <v>15866270.544682041</v>
          </cell>
          <cell r="PR75">
            <v>0</v>
          </cell>
          <cell r="PS75">
            <v>0</v>
          </cell>
          <cell r="PT75">
            <v>14445505.232109774</v>
          </cell>
          <cell r="PU75">
            <v>258546457.11627775</v>
          </cell>
          <cell r="PV75">
            <v>0</v>
          </cell>
          <cell r="PW75">
            <v>0</v>
          </cell>
          <cell r="PX75">
            <v>30892693.351711124</v>
          </cell>
          <cell r="PY75">
            <v>112523429.28786787</v>
          </cell>
          <cell r="PZ75">
            <v>17325667.97678842</v>
          </cell>
          <cell r="QA75">
            <v>128883396.24353053</v>
          </cell>
          <cell r="QB75">
            <v>4788111.8621330513</v>
          </cell>
          <cell r="QC75">
            <v>16258089.31107519</v>
          </cell>
          <cell r="QD75">
            <v>0</v>
          </cell>
          <cell r="QE75">
            <v>0</v>
          </cell>
          <cell r="QF75">
            <v>9888412.0861131586</v>
          </cell>
          <cell r="QG75">
            <v>113141286.78929199</v>
          </cell>
          <cell r="QH75">
            <v>0</v>
          </cell>
          <cell r="QI75">
            <v>0</v>
          </cell>
          <cell r="QJ75">
            <v>29498579.990470137</v>
          </cell>
          <cell r="QK75">
            <v>115302203.99297187</v>
          </cell>
          <cell r="QL75">
            <v>15520846.037468808</v>
          </cell>
          <cell r="QM75">
            <v>130810207.78040668</v>
          </cell>
          <cell r="QN75">
            <v>4574572.4720284753</v>
          </cell>
          <cell r="QO75">
            <v>16659584.071916154</v>
          </cell>
          <cell r="QP75">
            <v>0</v>
          </cell>
          <cell r="QQ75">
            <v>0</v>
          </cell>
          <cell r="QR75">
            <v>8061790.1955642272</v>
          </cell>
          <cell r="QS75">
            <v>115935319.53271906</v>
          </cell>
          <cell r="QT75">
            <v>0</v>
          </cell>
          <cell r="QU75">
            <v>0</v>
          </cell>
          <cell r="QV75">
            <v>27031106.68274723</v>
          </cell>
          <cell r="QW75">
            <v>118149600.75226133</v>
          </cell>
          <cell r="QX75">
            <v>14147290.878976146</v>
          </cell>
          <cell r="QY75">
            <v>134040575.88107727</v>
          </cell>
          <cell r="QZ75">
            <v>4399077.7733347435</v>
          </cell>
          <cell r="RA75">
            <v>17070993.77662896</v>
          </cell>
          <cell r="RB75">
            <v>0</v>
          </cell>
          <cell r="RC75">
            <v>0</v>
          </cell>
          <cell r="RD75">
            <v>6229699.6185459802</v>
          </cell>
          <cell r="RE75">
            <v>118798351.12875667</v>
          </cell>
          <cell r="RF75">
            <v>0</v>
          </cell>
          <cell r="RG75">
            <v>0</v>
          </cell>
          <cell r="RH75">
            <v>25341961.900903903</v>
          </cell>
          <cell r="RI75">
            <v>121067314.19262056</v>
          </cell>
          <cell r="RJ75">
            <v>12291247.457622537</v>
          </cell>
          <cell r="RK75">
            <v>137350718.16942713</v>
          </cell>
          <cell r="RL75">
            <v>4185733.811906056</v>
          </cell>
          <cell r="RM75">
            <v>17492563.275511973</v>
          </cell>
          <cell r="RN75">
            <v>0</v>
          </cell>
          <cell r="RO75">
            <v>0</v>
          </cell>
          <cell r="RP75">
            <v>4255695.0221978175</v>
          </cell>
          <cell r="RQ75">
            <v>121732085.50935508</v>
          </cell>
          <cell r="RR75">
            <v>0</v>
          </cell>
          <cell r="RS75">
            <v>0</v>
          </cell>
          <cell r="RT75">
            <v>22831577.843416564</v>
          </cell>
          <cell r="RU75">
            <v>124057080.78987449</v>
          </cell>
          <cell r="RV75">
            <v>10611714.455414716</v>
          </cell>
          <cell r="RW75">
            <v>140742604.67513126</v>
          </cell>
          <cell r="RX75">
            <v>3959169.9960012701</v>
          </cell>
          <cell r="RY75">
            <v>17924543.46546042</v>
          </cell>
          <cell r="RZ75">
            <v>0</v>
          </cell>
          <cell r="SA75">
            <v>0</v>
          </cell>
          <cell r="SB75">
            <v>2180394.8740067948</v>
          </cell>
          <cell r="SC75">
            <v>124738268.6851946</v>
          </cell>
          <cell r="SD75">
            <v>0</v>
          </cell>
          <cell r="SE75">
            <v>0</v>
          </cell>
          <cell r="SF75">
            <v>20695935.552404851</v>
          </cell>
          <cell r="SG75">
            <v>127120679.90225168</v>
          </cell>
          <cell r="SH75">
            <v>8558064.8186484724</v>
          </cell>
          <cell r="SI75">
            <v>144218254.07789856</v>
          </cell>
          <cell r="SJ75">
            <v>3698541.843635024</v>
          </cell>
          <cell r="SK75">
            <v>18367191.439287584</v>
          </cell>
          <cell r="SL75">
            <v>0</v>
          </cell>
          <cell r="SM75">
            <v>0</v>
          </cell>
          <cell r="SN75">
            <v>0</v>
          </cell>
          <cell r="SO75">
            <v>0</v>
          </cell>
          <cell r="SP75">
            <v>0</v>
          </cell>
          <cell r="SQ75">
            <v>0</v>
          </cell>
          <cell r="SR75">
            <v>17881077.070637293</v>
          </cell>
          <cell r="SS75">
            <v>130259934.82936831</v>
          </cell>
          <cell r="ST75">
            <v>6687212.162299701</v>
          </cell>
          <cell r="SU75">
            <v>147779734.90888792</v>
          </cell>
          <cell r="SV75">
            <v>3464273.7465011119</v>
          </cell>
          <cell r="SW75">
            <v>18820770.638733454</v>
          </cell>
          <cell r="SX75">
            <v>0</v>
          </cell>
          <cell r="SY75">
            <v>0</v>
          </cell>
          <cell r="SZ75">
            <v>0</v>
          </cell>
          <cell r="TA75">
            <v>0</v>
          </cell>
          <cell r="TB75">
            <v>0</v>
          </cell>
          <cell r="TC75">
            <v>0</v>
          </cell>
          <cell r="TD75">
            <v>15521951.664303623</v>
          </cell>
          <cell r="TE75">
            <v>133476713.89736433</v>
          </cell>
          <cell r="TF75">
            <v>4495292.3923089234</v>
          </cell>
          <cell r="TG75">
            <v>151429166.78179359</v>
          </cell>
          <cell r="TH75">
            <v>3177383.6747591803</v>
          </cell>
          <cell r="TI75">
            <v>19285551.011251979</v>
          </cell>
          <cell r="TJ75">
            <v>0</v>
          </cell>
          <cell r="TK75">
            <v>0</v>
          </cell>
          <cell r="TL75">
            <v>0</v>
          </cell>
          <cell r="TM75">
            <v>0</v>
          </cell>
          <cell r="TN75">
            <v>0</v>
          </cell>
          <cell r="TO75">
            <v>0</v>
          </cell>
          <cell r="TP75">
            <v>12516753.949446088</v>
          </cell>
          <cell r="TQ75">
            <v>136772931.57083681</v>
          </cell>
          <cell r="TR75">
            <v>2343730.3537346371</v>
          </cell>
          <cell r="TS75">
            <v>155168721.6543324</v>
          </cell>
          <cell r="TT75">
            <v>2909989.9470609343</v>
          </cell>
          <cell r="TU75">
            <v>19761809.170670141</v>
          </cell>
          <cell r="TV75">
            <v>0</v>
          </cell>
          <cell r="TW75">
            <v>0</v>
          </cell>
          <cell r="TX75">
            <v>0</v>
          </cell>
          <cell r="TY75">
            <v>0</v>
          </cell>
          <cell r="TZ75">
            <v>0</v>
          </cell>
          <cell r="UA75">
            <v>0</v>
          </cell>
          <cell r="UB75">
            <v>9778829.5485112593</v>
          </cell>
          <cell r="UC75">
            <v>140150549.59223264</v>
          </cell>
          <cell r="UD75">
            <v>0</v>
          </cell>
          <cell r="UE75">
            <v>0</v>
          </cell>
          <cell r="UF75">
            <v>2594863.334386664</v>
          </cell>
          <cell r="UG75">
            <v>20249828.561814588</v>
          </cell>
          <cell r="UH75">
            <v>0</v>
          </cell>
          <cell r="UI75">
            <v>0</v>
          </cell>
          <cell r="UJ75">
            <v>0</v>
          </cell>
          <cell r="UK75">
            <v>0</v>
          </cell>
          <cell r="UL75">
            <v>0</v>
          </cell>
          <cell r="UM75">
            <v>0</v>
          </cell>
          <cell r="UN75">
            <v>6571295.8234591614</v>
          </cell>
          <cell r="UO75">
            <v>143611578.14937872</v>
          </cell>
          <cell r="UP75">
            <v>0</v>
          </cell>
          <cell r="UQ75">
            <v>0</v>
          </cell>
          <cell r="UR75">
            <v>2291617.0833104844</v>
          </cell>
          <cell r="US75">
            <v>20749899.629203659</v>
          </cell>
          <cell r="UT75">
            <v>0</v>
          </cell>
          <cell r="UU75">
            <v>0</v>
          </cell>
          <cell r="UV75">
            <v>0</v>
          </cell>
          <cell r="UW75">
            <v>0</v>
          </cell>
          <cell r="UX75">
            <v>0</v>
          </cell>
          <cell r="UY75">
            <v>0</v>
          </cell>
          <cell r="UZ75">
            <v>3422590.3419788876</v>
          </cell>
          <cell r="VA75">
            <v>147158077.07184434</v>
          </cell>
          <cell r="VB75">
            <v>0</v>
          </cell>
          <cell r="VC75">
            <v>0</v>
          </cell>
          <cell r="VD75">
            <v>1956840.6189262045</v>
          </cell>
          <cell r="VE75">
            <v>21262319.989905328</v>
          </cell>
          <cell r="VF75">
            <v>0</v>
          </cell>
          <cell r="VG75">
            <v>0</v>
          </cell>
          <cell r="VH75">
            <v>0</v>
          </cell>
          <cell r="VI75">
            <v>0</v>
          </cell>
          <cell r="VJ75">
            <v>0</v>
          </cell>
          <cell r="VK75">
            <v>0</v>
          </cell>
          <cell r="VL75">
            <v>0</v>
          </cell>
          <cell r="VM75">
            <v>0</v>
          </cell>
          <cell r="VN75">
            <v>0</v>
          </cell>
          <cell r="VO75">
            <v>0</v>
          </cell>
          <cell r="VP75">
            <v>1604131.9583173366</v>
          </cell>
          <cell r="VQ75">
            <v>21787394.610663854</v>
          </cell>
          <cell r="VR75">
            <v>0</v>
          </cell>
          <cell r="VS75">
            <v>0</v>
          </cell>
          <cell r="VT75">
            <v>0</v>
          </cell>
          <cell r="VU75">
            <v>0</v>
          </cell>
          <cell r="VV75">
            <v>0</v>
          </cell>
          <cell r="VW75">
            <v>0</v>
          </cell>
          <cell r="VX75">
            <v>0</v>
          </cell>
          <cell r="VY75">
            <v>0</v>
          </cell>
          <cell r="VZ75">
            <v>0</v>
          </cell>
          <cell r="WA75">
            <v>0</v>
          </cell>
          <cell r="WB75">
            <v>1226072.9254976944</v>
          </cell>
          <cell r="WC75">
            <v>22325435.989400607</v>
          </cell>
          <cell r="WD75">
            <v>0</v>
          </cell>
          <cell r="WE75">
            <v>0</v>
          </cell>
          <cell r="WF75">
            <v>0</v>
          </cell>
          <cell r="WG75">
            <v>0</v>
          </cell>
          <cell r="WH75">
            <v>0</v>
          </cell>
          <cell r="WI75">
            <v>0</v>
          </cell>
          <cell r="WJ75">
            <v>0</v>
          </cell>
          <cell r="WK75">
            <v>0</v>
          </cell>
          <cell r="WL75">
            <v>0</v>
          </cell>
          <cell r="WM75">
            <v>0</v>
          </cell>
          <cell r="WN75">
            <v>842169.27811659721</v>
          </cell>
          <cell r="WO75">
            <v>22876764.341197059</v>
          </cell>
          <cell r="WP75">
            <v>0</v>
          </cell>
          <cell r="WQ75">
            <v>0</v>
          </cell>
          <cell r="WR75">
            <v>0</v>
          </cell>
          <cell r="WS75">
            <v>0</v>
          </cell>
          <cell r="WT75">
            <v>0</v>
          </cell>
          <cell r="WU75">
            <v>0</v>
          </cell>
          <cell r="WV75">
            <v>0</v>
          </cell>
          <cell r="WW75">
            <v>0</v>
          </cell>
          <cell r="WX75">
            <v>0</v>
          </cell>
          <cell r="WY75">
            <v>0</v>
          </cell>
          <cell r="WZ75">
            <v>429125.5239241863</v>
          </cell>
          <cell r="XA75">
            <v>23441707.788870648</v>
          </cell>
          <cell r="XB75">
            <v>0</v>
          </cell>
          <cell r="XC75">
            <v>0</v>
          </cell>
          <cell r="XD75">
            <v>0</v>
          </cell>
          <cell r="XE75">
            <v>0</v>
          </cell>
          <cell r="XF75">
            <v>0</v>
          </cell>
          <cell r="XG75">
            <v>0</v>
          </cell>
          <cell r="XH75">
            <v>0</v>
          </cell>
          <cell r="XI75">
            <v>0</v>
          </cell>
          <cell r="XJ75">
            <v>0</v>
          </cell>
          <cell r="XK75">
            <v>0</v>
          </cell>
          <cell r="XL75">
            <v>0</v>
          </cell>
          <cell r="XM75">
            <v>0</v>
          </cell>
          <cell r="XN75">
            <v>0</v>
          </cell>
          <cell r="XO75">
            <v>0</v>
          </cell>
          <cell r="XP75">
            <v>0</v>
          </cell>
          <cell r="XQ75">
            <v>0</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
      <sheetName val="Datos"/>
      <sheetName val="Sintetico"/>
      <sheetName val="5"/>
      <sheetName val="214"/>
      <sheetName val="Agregados xa cuadrar"/>
      <sheetName val="afectados obligatorios"/>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sheetName val="Base_Gráficos"/>
      <sheetName val="Gráficos"/>
      <sheetName val="Ratios"/>
    </sheetNames>
    <sheetDataSet>
      <sheetData sheetId="0">
        <row r="4">
          <cell r="BN4" t="str">
            <v>Interés</v>
          </cell>
          <cell r="BO4" t="str">
            <v>Capital</v>
          </cell>
          <cell r="BP4" t="str">
            <v>Interés</v>
          </cell>
          <cell r="BQ4" t="str">
            <v>Capital</v>
          </cell>
          <cell r="BR4" t="str">
            <v>Interés</v>
          </cell>
          <cell r="BS4" t="str">
            <v>Capital</v>
          </cell>
          <cell r="BT4" t="str">
            <v>Interés</v>
          </cell>
          <cell r="BU4" t="str">
            <v>Capital</v>
          </cell>
          <cell r="BV4" t="str">
            <v>Interés</v>
          </cell>
          <cell r="BW4" t="str">
            <v>Capital</v>
          </cell>
          <cell r="BX4" t="str">
            <v>Interés</v>
          </cell>
          <cell r="BY4" t="str">
            <v>Capital</v>
          </cell>
          <cell r="BZ4" t="str">
            <v>Interés</v>
          </cell>
          <cell r="CA4" t="str">
            <v>Capital</v>
          </cell>
          <cell r="CB4" t="str">
            <v>Interés</v>
          </cell>
          <cell r="CC4" t="str">
            <v>Capital</v>
          </cell>
          <cell r="CD4" t="str">
            <v>Interés</v>
          </cell>
          <cell r="CE4" t="str">
            <v>Capital</v>
          </cell>
          <cell r="CF4" t="str">
            <v>Interés</v>
          </cell>
          <cell r="CG4" t="str">
            <v>Capital</v>
          </cell>
          <cell r="CH4" t="str">
            <v>Interés</v>
          </cell>
          <cell r="CI4" t="str">
            <v>Capital</v>
          </cell>
          <cell r="CJ4" t="str">
            <v>Interés</v>
          </cell>
          <cell r="CK4" t="str">
            <v>Capital</v>
          </cell>
          <cell r="CL4" t="str">
            <v>Interés</v>
          </cell>
          <cell r="CM4" t="str">
            <v>Capital</v>
          </cell>
          <cell r="CN4" t="str">
            <v>Interés</v>
          </cell>
          <cell r="CO4" t="str">
            <v>Capital</v>
          </cell>
          <cell r="CP4" t="str">
            <v>Interés</v>
          </cell>
          <cell r="CQ4" t="str">
            <v>Capital</v>
          </cell>
          <cell r="CR4" t="str">
            <v>Interés</v>
          </cell>
          <cell r="CS4" t="str">
            <v>Capital</v>
          </cell>
          <cell r="CT4" t="str">
            <v>Interés</v>
          </cell>
          <cell r="CU4" t="str">
            <v>Capital</v>
          </cell>
          <cell r="CV4" t="str">
            <v>Interés</v>
          </cell>
          <cell r="CW4" t="str">
            <v>Capital</v>
          </cell>
          <cell r="CX4" t="str">
            <v>Interés</v>
          </cell>
          <cell r="CY4" t="str">
            <v>Capital</v>
          </cell>
          <cell r="CZ4" t="str">
            <v>Interés</v>
          </cell>
          <cell r="DA4" t="str">
            <v>Capital</v>
          </cell>
          <cell r="DB4" t="str">
            <v>Interés</v>
          </cell>
          <cell r="DC4" t="str">
            <v>Capital</v>
          </cell>
          <cell r="DD4" t="str">
            <v>Interés</v>
          </cell>
          <cell r="DE4" t="str">
            <v>Capital</v>
          </cell>
          <cell r="DF4" t="str">
            <v>Interés</v>
          </cell>
          <cell r="DG4" t="str">
            <v>Capital</v>
          </cell>
          <cell r="DH4" t="str">
            <v>Interés</v>
          </cell>
          <cell r="DI4" t="str">
            <v>Capital</v>
          </cell>
          <cell r="DJ4" t="str">
            <v>Interés</v>
          </cell>
          <cell r="DK4" t="str">
            <v>Capital</v>
          </cell>
          <cell r="DL4" t="str">
            <v>Interés</v>
          </cell>
          <cell r="DM4" t="str">
            <v>Capital</v>
          </cell>
          <cell r="DN4" t="str">
            <v>Interés</v>
          </cell>
          <cell r="DO4" t="str">
            <v>Capital</v>
          </cell>
          <cell r="DP4" t="str">
            <v>Interés</v>
          </cell>
          <cell r="DQ4" t="str">
            <v>Capital</v>
          </cell>
          <cell r="DR4" t="str">
            <v>Interés</v>
          </cell>
          <cell r="DS4" t="str">
            <v>Capital</v>
          </cell>
          <cell r="DT4" t="str">
            <v>Interés</v>
          </cell>
          <cell r="DU4" t="str">
            <v>Capital</v>
          </cell>
          <cell r="DV4" t="str">
            <v>Interés</v>
          </cell>
          <cell r="DW4" t="str">
            <v>Capital</v>
          </cell>
          <cell r="DX4" t="str">
            <v>Interés</v>
          </cell>
          <cell r="DY4" t="str">
            <v>Capital</v>
          </cell>
          <cell r="DZ4" t="str">
            <v>Interés</v>
          </cell>
          <cell r="EA4" t="str">
            <v>Capital</v>
          </cell>
          <cell r="EB4" t="str">
            <v>Interés</v>
          </cell>
          <cell r="EC4" t="str">
            <v>Capital</v>
          </cell>
          <cell r="ED4" t="str">
            <v>Interés</v>
          </cell>
          <cell r="EE4" t="str">
            <v>Capital</v>
          </cell>
          <cell r="EF4" t="str">
            <v>Interés</v>
          </cell>
          <cell r="EG4" t="str">
            <v>Capital</v>
          </cell>
          <cell r="EH4" t="str">
            <v>Interés</v>
          </cell>
          <cell r="EI4" t="str">
            <v>Capital</v>
          </cell>
          <cell r="EJ4" t="str">
            <v>Interés</v>
          </cell>
          <cell r="EK4" t="str">
            <v>Capital</v>
          </cell>
          <cell r="EL4" t="str">
            <v>Interés</v>
          </cell>
          <cell r="EM4" t="str">
            <v>Capital</v>
          </cell>
          <cell r="EN4" t="str">
            <v>Interés</v>
          </cell>
          <cell r="EO4" t="str">
            <v>Capital</v>
          </cell>
          <cell r="EP4" t="str">
            <v>Interés</v>
          </cell>
          <cell r="EQ4" t="str">
            <v>Capital</v>
          </cell>
          <cell r="ER4" t="str">
            <v>Interés</v>
          </cell>
          <cell r="ES4" t="str">
            <v>Capital</v>
          </cell>
          <cell r="ET4" t="str">
            <v>Interés</v>
          </cell>
          <cell r="EU4" t="str">
            <v>Capital</v>
          </cell>
          <cell r="EV4" t="str">
            <v>Interés</v>
          </cell>
          <cell r="EW4" t="str">
            <v>Capital</v>
          </cell>
          <cell r="EX4" t="str">
            <v>Interés</v>
          </cell>
          <cell r="EY4" t="str">
            <v>Capital</v>
          </cell>
          <cell r="EZ4" t="str">
            <v>Interés</v>
          </cell>
          <cell r="FA4" t="str">
            <v>Capital</v>
          </cell>
          <cell r="FB4" t="str">
            <v>Interés</v>
          </cell>
          <cell r="FC4" t="str">
            <v>Capital</v>
          </cell>
          <cell r="FD4" t="str">
            <v>Interés</v>
          </cell>
          <cell r="FE4" t="str">
            <v>Capital</v>
          </cell>
          <cell r="FF4" t="str">
            <v>Interés</v>
          </cell>
          <cell r="FG4" t="str">
            <v>Capital</v>
          </cell>
          <cell r="FH4" t="str">
            <v>Interés</v>
          </cell>
          <cell r="FI4" t="str">
            <v>Capital</v>
          </cell>
          <cell r="FJ4" t="str">
            <v>Interés</v>
          </cell>
          <cell r="FK4" t="str">
            <v>Capital</v>
          </cell>
          <cell r="FL4" t="str">
            <v>Interés</v>
          </cell>
          <cell r="FM4" t="str">
            <v>Capital</v>
          </cell>
          <cell r="FN4" t="str">
            <v>Interés</v>
          </cell>
          <cell r="FO4" t="str">
            <v>Capital</v>
          </cell>
          <cell r="FP4" t="str">
            <v>Interés</v>
          </cell>
          <cell r="FQ4" t="str">
            <v>Capital</v>
          </cell>
          <cell r="FR4" t="str">
            <v>Interés</v>
          </cell>
          <cell r="FS4" t="str">
            <v>Capital</v>
          </cell>
          <cell r="FT4" t="str">
            <v>Interés</v>
          </cell>
          <cell r="FU4" t="str">
            <v>Capital</v>
          </cell>
          <cell r="FV4" t="str">
            <v>Interés</v>
          </cell>
          <cell r="FW4" t="str">
            <v>Capital</v>
          </cell>
          <cell r="FX4" t="str">
            <v>Interés</v>
          </cell>
          <cell r="FY4" t="str">
            <v>Capital</v>
          </cell>
          <cell r="FZ4" t="str">
            <v>Interés</v>
          </cell>
          <cell r="GA4" t="str">
            <v>Capital</v>
          </cell>
          <cell r="GB4" t="str">
            <v>Interés</v>
          </cell>
          <cell r="GC4" t="str">
            <v>Capital</v>
          </cell>
          <cell r="GD4" t="str">
            <v>Interés</v>
          </cell>
          <cell r="GE4" t="str">
            <v>Capital</v>
          </cell>
          <cell r="GF4" t="str">
            <v>Interés</v>
          </cell>
          <cell r="GG4" t="str">
            <v>Capital</v>
          </cell>
          <cell r="GH4" t="str">
            <v>Interés</v>
          </cell>
          <cell r="GI4" t="str">
            <v>Capital</v>
          </cell>
          <cell r="GJ4" t="str">
            <v>Interés</v>
          </cell>
          <cell r="GK4" t="str">
            <v>Capital</v>
          </cell>
          <cell r="GL4" t="str">
            <v>Interés</v>
          </cell>
          <cell r="GM4" t="str">
            <v>Capital</v>
          </cell>
          <cell r="GN4" t="str">
            <v>Interés</v>
          </cell>
          <cell r="GO4" t="str">
            <v>Capital</v>
          </cell>
          <cell r="GP4" t="str">
            <v>Interés</v>
          </cell>
          <cell r="GQ4" t="str">
            <v>Capital</v>
          </cell>
          <cell r="GR4" t="str">
            <v>Interés</v>
          </cell>
          <cell r="GS4" t="str">
            <v>Capital</v>
          </cell>
          <cell r="GT4" t="str">
            <v>Interés</v>
          </cell>
          <cell r="GU4" t="str">
            <v>Capital</v>
          </cell>
          <cell r="GV4" t="str">
            <v>Interés</v>
          </cell>
          <cell r="GW4" t="str">
            <v>Capital</v>
          </cell>
          <cell r="GX4" t="str">
            <v>Interés</v>
          </cell>
          <cell r="GY4" t="str">
            <v>Capital</v>
          </cell>
          <cell r="GZ4" t="str">
            <v>Interés</v>
          </cell>
          <cell r="HA4" t="str">
            <v>Capital</v>
          </cell>
          <cell r="HB4" t="str">
            <v>Interés</v>
          </cell>
          <cell r="HC4" t="str">
            <v>Capital</v>
          </cell>
          <cell r="HD4" t="str">
            <v>Interés</v>
          </cell>
          <cell r="HE4" t="str">
            <v>Capital</v>
          </cell>
          <cell r="HF4" t="str">
            <v>Interés</v>
          </cell>
          <cell r="HG4" t="str">
            <v>Capital</v>
          </cell>
          <cell r="HH4" t="str">
            <v>Interés</v>
          </cell>
          <cell r="HI4" t="str">
            <v>Capital</v>
          </cell>
          <cell r="HJ4" t="str">
            <v>Interés</v>
          </cell>
          <cell r="HK4" t="str">
            <v>Capital</v>
          </cell>
          <cell r="HL4" t="str">
            <v>Interés</v>
          </cell>
          <cell r="HM4" t="str">
            <v>Capital</v>
          </cell>
          <cell r="HN4" t="str">
            <v>Interés</v>
          </cell>
          <cell r="HO4" t="str">
            <v>Capital</v>
          </cell>
          <cell r="HP4" t="str">
            <v>Interés</v>
          </cell>
          <cell r="HQ4" t="str">
            <v>Capital</v>
          </cell>
          <cell r="HR4" t="str">
            <v>Interés</v>
          </cell>
          <cell r="HS4" t="str">
            <v>Capital</v>
          </cell>
          <cell r="HT4" t="str">
            <v>Interés</v>
          </cell>
          <cell r="HU4" t="str">
            <v>Capital</v>
          </cell>
          <cell r="HV4" t="str">
            <v>Interés</v>
          </cell>
          <cell r="HW4" t="str">
            <v>Capital</v>
          </cell>
          <cell r="HX4" t="str">
            <v>Interés</v>
          </cell>
          <cell r="HY4" t="str">
            <v>Capital</v>
          </cell>
          <cell r="HZ4" t="str">
            <v>Interés</v>
          </cell>
          <cell r="IA4" t="str">
            <v>Capital</v>
          </cell>
          <cell r="IB4" t="str">
            <v>Interés</v>
          </cell>
          <cell r="IC4" t="str">
            <v>Capital</v>
          </cell>
          <cell r="ID4" t="str">
            <v>Interés</v>
          </cell>
          <cell r="IE4" t="str">
            <v>Capital</v>
          </cell>
          <cell r="IF4" t="str">
            <v>Interés</v>
          </cell>
          <cell r="IG4" t="str">
            <v>Capital</v>
          </cell>
          <cell r="IH4" t="str">
            <v>Interés</v>
          </cell>
          <cell r="II4" t="str">
            <v>Capital</v>
          </cell>
          <cell r="IJ4" t="str">
            <v>Interés</v>
          </cell>
          <cell r="IK4" t="str">
            <v>Capital</v>
          </cell>
          <cell r="IL4" t="str">
            <v>Interés</v>
          </cell>
          <cell r="IM4" t="str">
            <v>Capital</v>
          </cell>
          <cell r="IN4" t="str">
            <v>Interés</v>
          </cell>
          <cell r="IO4" t="str">
            <v>Capital</v>
          </cell>
          <cell r="IP4" t="str">
            <v>Interés</v>
          </cell>
          <cell r="IQ4" t="str">
            <v>Capital</v>
          </cell>
          <cell r="IR4" t="str">
            <v>Interés</v>
          </cell>
          <cell r="IS4" t="str">
            <v>Capital</v>
          </cell>
          <cell r="IT4" t="str">
            <v>Interés</v>
          </cell>
          <cell r="IU4" t="str">
            <v>Capital</v>
          </cell>
          <cell r="IV4" t="str">
            <v>Interés</v>
          </cell>
          <cell r="IW4" t="str">
            <v>Capital</v>
          </cell>
          <cell r="IX4" t="str">
            <v>Interés</v>
          </cell>
          <cell r="IY4" t="str">
            <v>Capital</v>
          </cell>
          <cell r="IZ4" t="str">
            <v>Interés</v>
          </cell>
          <cell r="JA4" t="str">
            <v>Capital</v>
          </cell>
          <cell r="JB4" t="str">
            <v>Interés</v>
          </cell>
          <cell r="JC4" t="str">
            <v>Capital</v>
          </cell>
          <cell r="JD4" t="str">
            <v>Interés</v>
          </cell>
          <cell r="JE4" t="str">
            <v>Capital</v>
          </cell>
          <cell r="JF4" t="str">
            <v>Interés</v>
          </cell>
          <cell r="JG4" t="str">
            <v>Capital</v>
          </cell>
          <cell r="JH4" t="str">
            <v>Interés</v>
          </cell>
          <cell r="JI4" t="str">
            <v>Capital</v>
          </cell>
          <cell r="JJ4" t="str">
            <v>Interés</v>
          </cell>
          <cell r="JK4" t="str">
            <v>Capital</v>
          </cell>
          <cell r="JL4" t="str">
            <v>Interés</v>
          </cell>
          <cell r="JM4" t="str">
            <v>Capital</v>
          </cell>
          <cell r="JN4" t="str">
            <v>Interés</v>
          </cell>
          <cell r="JO4" t="str">
            <v>Capital</v>
          </cell>
          <cell r="JP4" t="str">
            <v>Interés</v>
          </cell>
          <cell r="JQ4" t="str">
            <v>Capital</v>
          </cell>
          <cell r="JR4" t="str">
            <v>Interés</v>
          </cell>
          <cell r="JS4" t="str">
            <v>Capital</v>
          </cell>
          <cell r="JT4" t="str">
            <v>Interés</v>
          </cell>
          <cell r="JU4" t="str">
            <v>Capital</v>
          </cell>
          <cell r="JV4" t="str">
            <v>Interés</v>
          </cell>
          <cell r="JW4" t="str">
            <v>Capital</v>
          </cell>
          <cell r="JX4" t="str">
            <v>Interés</v>
          </cell>
          <cell r="JY4" t="str">
            <v>Capital</v>
          </cell>
          <cell r="JZ4" t="str">
            <v>Interés</v>
          </cell>
          <cell r="KA4" t="str">
            <v>Capital</v>
          </cell>
          <cell r="KB4" t="str">
            <v>Interés</v>
          </cell>
          <cell r="KC4" t="str">
            <v>Capital</v>
          </cell>
          <cell r="KD4" t="str">
            <v>Interés</v>
          </cell>
          <cell r="KE4" t="str">
            <v>Capital</v>
          </cell>
          <cell r="KF4" t="str">
            <v>Interés</v>
          </cell>
          <cell r="KG4" t="str">
            <v>Capital</v>
          </cell>
          <cell r="KH4" t="str">
            <v>Interés</v>
          </cell>
          <cell r="KI4" t="str">
            <v>Capital</v>
          </cell>
          <cell r="KJ4" t="str">
            <v>Interés</v>
          </cell>
          <cell r="KK4" t="str">
            <v>Capital</v>
          </cell>
          <cell r="KL4" t="str">
            <v>Interés</v>
          </cell>
          <cell r="KM4" t="str">
            <v>Capital</v>
          </cell>
          <cell r="KN4" t="str">
            <v>Interés</v>
          </cell>
          <cell r="KO4" t="str">
            <v>Capital</v>
          </cell>
          <cell r="KP4" t="str">
            <v>Interés</v>
          </cell>
          <cell r="KQ4" t="str">
            <v>Capital</v>
          </cell>
          <cell r="KR4" t="str">
            <v>Interés</v>
          </cell>
          <cell r="KS4" t="str">
            <v>Capital</v>
          </cell>
          <cell r="KT4" t="str">
            <v>Interés</v>
          </cell>
          <cell r="KU4" t="str">
            <v>Capital</v>
          </cell>
          <cell r="KV4" t="str">
            <v>Interés</v>
          </cell>
          <cell r="KW4" t="str">
            <v>Capital</v>
          </cell>
          <cell r="KX4" t="str">
            <v>Interés</v>
          </cell>
          <cell r="KY4" t="str">
            <v>Capital</v>
          </cell>
          <cell r="KZ4" t="str">
            <v>Interés</v>
          </cell>
          <cell r="LA4" t="str">
            <v>Capital</v>
          </cell>
          <cell r="LB4" t="str">
            <v>Interés</v>
          </cell>
          <cell r="LC4" t="str">
            <v>Capital</v>
          </cell>
          <cell r="LD4" t="str">
            <v>Interés</v>
          </cell>
          <cell r="LE4" t="str">
            <v>Capital</v>
          </cell>
          <cell r="LF4" t="str">
            <v>Interés</v>
          </cell>
          <cell r="LG4" t="str">
            <v>Capital</v>
          </cell>
          <cell r="LH4" t="str">
            <v>Interés</v>
          </cell>
          <cell r="LI4" t="str">
            <v>Capital</v>
          </cell>
          <cell r="LJ4" t="str">
            <v>Interés</v>
          </cell>
          <cell r="LK4" t="str">
            <v>Capital</v>
          </cell>
          <cell r="LL4" t="str">
            <v>Interés</v>
          </cell>
          <cell r="LM4" t="str">
            <v>Capital</v>
          </cell>
          <cell r="LN4" t="str">
            <v>Interés</v>
          </cell>
          <cell r="LO4" t="str">
            <v>Capital</v>
          </cell>
          <cell r="LP4" t="str">
            <v>Interés</v>
          </cell>
          <cell r="LQ4" t="str">
            <v>Capital</v>
          </cell>
          <cell r="LR4" t="str">
            <v>Interés</v>
          </cell>
          <cell r="LS4" t="str">
            <v>Capital</v>
          </cell>
          <cell r="LT4" t="str">
            <v>Interés</v>
          </cell>
          <cell r="LU4" t="str">
            <v>Capital</v>
          </cell>
          <cell r="LV4" t="str">
            <v>Interés</v>
          </cell>
          <cell r="LW4" t="str">
            <v>Capital</v>
          </cell>
          <cell r="LX4" t="str">
            <v>Interés</v>
          </cell>
          <cell r="LY4" t="str">
            <v>Capital</v>
          </cell>
          <cell r="LZ4" t="str">
            <v>Interés</v>
          </cell>
          <cell r="MA4" t="str">
            <v>Capital</v>
          </cell>
          <cell r="MB4" t="str">
            <v>Interés</v>
          </cell>
          <cell r="MC4" t="str">
            <v>Capital</v>
          </cell>
          <cell r="MD4" t="str">
            <v>Interés</v>
          </cell>
          <cell r="ME4" t="str">
            <v>Capital</v>
          </cell>
          <cell r="MF4" t="str">
            <v>Interés</v>
          </cell>
          <cell r="MG4" t="str">
            <v>Capital</v>
          </cell>
          <cell r="MH4" t="str">
            <v>Interés</v>
          </cell>
          <cell r="MI4" t="str">
            <v>Capital</v>
          </cell>
          <cell r="MJ4" t="str">
            <v>Interés</v>
          </cell>
          <cell r="MK4" t="str">
            <v>Capital</v>
          </cell>
          <cell r="ML4" t="str">
            <v>Interés</v>
          </cell>
          <cell r="MM4" t="str">
            <v>Capital</v>
          </cell>
          <cell r="MN4" t="str">
            <v>Interés</v>
          </cell>
          <cell r="MO4" t="str">
            <v>Capital</v>
          </cell>
          <cell r="MP4" t="str">
            <v>Interés</v>
          </cell>
          <cell r="MQ4" t="str">
            <v>Capital</v>
          </cell>
          <cell r="MR4" t="str">
            <v>Interés</v>
          </cell>
          <cell r="MS4" t="str">
            <v>Capital</v>
          </cell>
          <cell r="MT4" t="str">
            <v>Interés</v>
          </cell>
          <cell r="MU4" t="str">
            <v>Capital</v>
          </cell>
          <cell r="MV4" t="str">
            <v>Interés</v>
          </cell>
          <cell r="MW4" t="str">
            <v>Capital</v>
          </cell>
          <cell r="MX4" t="str">
            <v>Interés</v>
          </cell>
          <cell r="MY4" t="str">
            <v>Capital</v>
          </cell>
          <cell r="MZ4" t="str">
            <v>Interés</v>
          </cell>
          <cell r="NA4" t="str">
            <v>Capital</v>
          </cell>
          <cell r="NB4" t="str">
            <v>Interés</v>
          </cell>
          <cell r="NC4" t="str">
            <v>Capital</v>
          </cell>
          <cell r="ND4" t="str">
            <v>Interés</v>
          </cell>
          <cell r="NE4" t="str">
            <v>Capital</v>
          </cell>
          <cell r="NF4" t="str">
            <v>Interés</v>
          </cell>
          <cell r="NG4" t="str">
            <v>Capital</v>
          </cell>
          <cell r="NH4" t="str">
            <v>Interés</v>
          </cell>
          <cell r="NI4" t="str">
            <v>Capital</v>
          </cell>
          <cell r="NJ4" t="str">
            <v>Interés</v>
          </cell>
          <cell r="NK4" t="str">
            <v>Capital</v>
          </cell>
          <cell r="NL4" t="str">
            <v>Interés</v>
          </cell>
          <cell r="NM4" t="str">
            <v>Capital</v>
          </cell>
          <cell r="NN4" t="str">
            <v>Interés</v>
          </cell>
          <cell r="NO4" t="str">
            <v>Capital</v>
          </cell>
          <cell r="NP4" t="str">
            <v>Interés</v>
          </cell>
          <cell r="NQ4" t="str">
            <v>Capital</v>
          </cell>
          <cell r="NR4" t="str">
            <v>Interés</v>
          </cell>
          <cell r="NS4" t="str">
            <v>Capital</v>
          </cell>
          <cell r="NT4" t="str">
            <v>Interés</v>
          </cell>
          <cell r="NU4" t="str">
            <v>Capital</v>
          </cell>
          <cell r="NV4" t="str">
            <v>Interés</v>
          </cell>
          <cell r="NW4" t="str">
            <v>Capital</v>
          </cell>
          <cell r="NX4" t="str">
            <v>Interés</v>
          </cell>
          <cell r="NY4" t="str">
            <v>Capital</v>
          </cell>
          <cell r="NZ4" t="str">
            <v>Interés</v>
          </cell>
          <cell r="OA4" t="str">
            <v>Capital</v>
          </cell>
          <cell r="OB4" t="str">
            <v>Interés</v>
          </cell>
          <cell r="OC4" t="str">
            <v>Capital</v>
          </cell>
          <cell r="OD4" t="str">
            <v>Interés</v>
          </cell>
          <cell r="OE4" t="str">
            <v>Capital</v>
          </cell>
          <cell r="OF4" t="str">
            <v>Interés</v>
          </cell>
          <cell r="OG4" t="str">
            <v>Capital</v>
          </cell>
          <cell r="OH4" t="str">
            <v>Interés</v>
          </cell>
          <cell r="OI4" t="str">
            <v>Capital</v>
          </cell>
          <cell r="OJ4" t="str">
            <v>Interés</v>
          </cell>
          <cell r="OK4" t="str">
            <v>Capital</v>
          </cell>
          <cell r="OL4" t="str">
            <v>Interés</v>
          </cell>
          <cell r="OM4" t="str">
            <v>Capital</v>
          </cell>
          <cell r="ON4" t="str">
            <v>Interés</v>
          </cell>
          <cell r="OO4" t="str">
            <v>Capital</v>
          </cell>
          <cell r="OP4" t="str">
            <v>Interés</v>
          </cell>
          <cell r="OQ4" t="str">
            <v>Capital</v>
          </cell>
          <cell r="OR4" t="str">
            <v>Interés</v>
          </cell>
          <cell r="OS4" t="str">
            <v>Capital</v>
          </cell>
          <cell r="OT4" t="str">
            <v>Interés</v>
          </cell>
          <cell r="OU4" t="str">
            <v>Capital</v>
          </cell>
          <cell r="OV4" t="str">
            <v>Interés</v>
          </cell>
          <cell r="OW4" t="str">
            <v>Capital</v>
          </cell>
          <cell r="OX4" t="str">
            <v>Interés</v>
          </cell>
          <cell r="OY4" t="str">
            <v>Capital</v>
          </cell>
          <cell r="OZ4" t="str">
            <v>Interés</v>
          </cell>
          <cell r="PA4" t="str">
            <v>Capital</v>
          </cell>
          <cell r="PB4" t="str">
            <v>Interés</v>
          </cell>
          <cell r="PC4" t="str">
            <v>Capital</v>
          </cell>
          <cell r="PD4" t="str">
            <v>Interés</v>
          </cell>
          <cell r="PE4" t="str">
            <v>Capital</v>
          </cell>
          <cell r="PF4" t="str">
            <v>Interés</v>
          </cell>
          <cell r="PG4" t="str">
            <v>Capital</v>
          </cell>
          <cell r="PH4" t="str">
            <v>Interés</v>
          </cell>
          <cell r="PI4" t="str">
            <v>Capital</v>
          </cell>
          <cell r="PJ4" t="str">
            <v>Interés</v>
          </cell>
          <cell r="PK4" t="str">
            <v>Capital</v>
          </cell>
          <cell r="PL4" t="str">
            <v>Interés</v>
          </cell>
          <cell r="PM4" t="str">
            <v>Capital</v>
          </cell>
          <cell r="PN4" t="str">
            <v>Interés</v>
          </cell>
          <cell r="PO4" t="str">
            <v>Capital</v>
          </cell>
          <cell r="PP4" t="str">
            <v>Interés</v>
          </cell>
          <cell r="PQ4" t="str">
            <v>Capital</v>
          </cell>
          <cell r="PR4" t="str">
            <v>Interés</v>
          </cell>
          <cell r="PS4" t="str">
            <v>Capital</v>
          </cell>
          <cell r="PT4" t="str">
            <v>Interés</v>
          </cell>
          <cell r="PU4" t="str">
            <v>Capital</v>
          </cell>
          <cell r="PV4" t="str">
            <v>Interés</v>
          </cell>
          <cell r="PW4" t="str">
            <v>Capital</v>
          </cell>
          <cell r="PX4" t="str">
            <v>Interés</v>
          </cell>
          <cell r="PY4" t="str">
            <v>Capital</v>
          </cell>
          <cell r="PZ4" t="str">
            <v>Interés</v>
          </cell>
          <cell r="QA4" t="str">
            <v>Capital</v>
          </cell>
          <cell r="QB4" t="str">
            <v>Interés</v>
          </cell>
          <cell r="QC4" t="str">
            <v>Capital</v>
          </cell>
          <cell r="QD4" t="str">
            <v>Interés</v>
          </cell>
          <cell r="QE4" t="str">
            <v>Capital</v>
          </cell>
          <cell r="QF4" t="str">
            <v>Interés</v>
          </cell>
          <cell r="QG4" t="str">
            <v>Capital</v>
          </cell>
          <cell r="QH4" t="str">
            <v>Interés</v>
          </cell>
          <cell r="QI4" t="str">
            <v>Capital</v>
          </cell>
          <cell r="QJ4" t="str">
            <v>Interés</v>
          </cell>
          <cell r="QK4" t="str">
            <v>Capital</v>
          </cell>
          <cell r="QL4" t="str">
            <v>Interés</v>
          </cell>
          <cell r="QM4" t="str">
            <v>Capital</v>
          </cell>
          <cell r="QN4" t="str">
            <v>Interés</v>
          </cell>
          <cell r="QO4" t="str">
            <v>Capital</v>
          </cell>
          <cell r="QP4" t="str">
            <v>Interés</v>
          </cell>
          <cell r="QQ4" t="str">
            <v>Capital</v>
          </cell>
          <cell r="QR4" t="str">
            <v>Interés</v>
          </cell>
          <cell r="QS4" t="str">
            <v>Capital</v>
          </cell>
          <cell r="QT4" t="str">
            <v>Interés</v>
          </cell>
          <cell r="QU4" t="str">
            <v>Capital</v>
          </cell>
          <cell r="QV4" t="str">
            <v>Interés</v>
          </cell>
          <cell r="QW4" t="str">
            <v>Capital</v>
          </cell>
          <cell r="QX4" t="str">
            <v>Interés</v>
          </cell>
          <cell r="QY4" t="str">
            <v>Capital</v>
          </cell>
          <cell r="QZ4" t="str">
            <v>Interés</v>
          </cell>
          <cell r="RA4" t="str">
            <v>Capital</v>
          </cell>
          <cell r="RB4" t="str">
            <v>Interés</v>
          </cell>
          <cell r="RC4" t="str">
            <v>Capital</v>
          </cell>
          <cell r="RD4" t="str">
            <v>Interés</v>
          </cell>
          <cell r="RE4" t="str">
            <v>Capital</v>
          </cell>
          <cell r="RF4" t="str">
            <v>Interés</v>
          </cell>
          <cell r="RG4" t="str">
            <v>Capital</v>
          </cell>
          <cell r="RH4" t="str">
            <v>Interés</v>
          </cell>
          <cell r="RI4" t="str">
            <v>Capital</v>
          </cell>
          <cell r="RJ4" t="str">
            <v>Interés</v>
          </cell>
          <cell r="RK4" t="str">
            <v>Capital</v>
          </cell>
          <cell r="RL4" t="str">
            <v>Interés</v>
          </cell>
          <cell r="RM4" t="str">
            <v>Capital</v>
          </cell>
          <cell r="RN4" t="str">
            <v>Interés</v>
          </cell>
          <cell r="RO4" t="str">
            <v>Capital</v>
          </cell>
          <cell r="RP4" t="str">
            <v>Interés</v>
          </cell>
          <cell r="RQ4" t="str">
            <v>Capital</v>
          </cell>
          <cell r="RR4" t="str">
            <v>Interés</v>
          </cell>
          <cell r="RS4" t="str">
            <v>Capital</v>
          </cell>
          <cell r="RT4" t="str">
            <v>Interés</v>
          </cell>
          <cell r="RU4" t="str">
            <v>Capital</v>
          </cell>
          <cell r="RV4" t="str">
            <v>Interés</v>
          </cell>
          <cell r="RW4" t="str">
            <v>Capital</v>
          </cell>
          <cell r="RX4" t="str">
            <v>Interés</v>
          </cell>
          <cell r="RY4" t="str">
            <v>Capital</v>
          </cell>
          <cell r="RZ4" t="str">
            <v>Interés</v>
          </cell>
          <cell r="SA4" t="str">
            <v>Capital</v>
          </cell>
          <cell r="SB4" t="str">
            <v>Interés</v>
          </cell>
          <cell r="SC4" t="str">
            <v>Capital</v>
          </cell>
          <cell r="SD4" t="str">
            <v>Interés</v>
          </cell>
          <cell r="SE4" t="str">
            <v>Capital</v>
          </cell>
          <cell r="SF4" t="str">
            <v>Interés</v>
          </cell>
          <cell r="SG4" t="str">
            <v>Capital</v>
          </cell>
          <cell r="SH4" t="str">
            <v>Interés</v>
          </cell>
          <cell r="SI4" t="str">
            <v>Capital</v>
          </cell>
          <cell r="SJ4" t="str">
            <v>Interés</v>
          </cell>
          <cell r="SK4" t="str">
            <v>Capital</v>
          </cell>
          <cell r="SL4" t="str">
            <v>Interés</v>
          </cell>
          <cell r="SM4" t="str">
            <v>Capital</v>
          </cell>
          <cell r="SN4" t="str">
            <v>Interés</v>
          </cell>
          <cell r="SO4" t="str">
            <v>Capital</v>
          </cell>
          <cell r="SP4" t="str">
            <v>Interés</v>
          </cell>
          <cell r="SQ4" t="str">
            <v>Capital</v>
          </cell>
          <cell r="SR4" t="str">
            <v>Interés</v>
          </cell>
          <cell r="SS4" t="str">
            <v>Capital</v>
          </cell>
          <cell r="ST4" t="str">
            <v>Interés</v>
          </cell>
          <cell r="SU4" t="str">
            <v>Capital</v>
          </cell>
          <cell r="SV4" t="str">
            <v>Interés</v>
          </cell>
          <cell r="SW4" t="str">
            <v>Capital</v>
          </cell>
          <cell r="SX4" t="str">
            <v>Interés</v>
          </cell>
          <cell r="SY4" t="str">
            <v>Capital</v>
          </cell>
          <cell r="SZ4" t="str">
            <v>Interés</v>
          </cell>
          <cell r="TA4" t="str">
            <v>Capital</v>
          </cell>
          <cell r="TB4" t="str">
            <v>Interés</v>
          </cell>
          <cell r="TC4" t="str">
            <v>Capital</v>
          </cell>
          <cell r="TD4" t="str">
            <v>Interés</v>
          </cell>
          <cell r="TE4" t="str">
            <v>Capital</v>
          </cell>
          <cell r="TF4" t="str">
            <v>Interés</v>
          </cell>
          <cell r="TG4" t="str">
            <v>Capital</v>
          </cell>
          <cell r="TH4" t="str">
            <v>Interés</v>
          </cell>
          <cell r="TI4" t="str">
            <v>Capital</v>
          </cell>
          <cell r="TJ4" t="str">
            <v>Interés</v>
          </cell>
          <cell r="TK4" t="str">
            <v>Capital</v>
          </cell>
          <cell r="TL4" t="str">
            <v>Interés</v>
          </cell>
          <cell r="TM4" t="str">
            <v>Capital</v>
          </cell>
          <cell r="TN4" t="str">
            <v>Interés</v>
          </cell>
          <cell r="TO4" t="str">
            <v>Capital</v>
          </cell>
          <cell r="TP4" t="str">
            <v>Interés</v>
          </cell>
          <cell r="TQ4" t="str">
            <v>Capital</v>
          </cell>
          <cell r="TR4" t="str">
            <v>Interés</v>
          </cell>
          <cell r="TS4" t="str">
            <v>Capital</v>
          </cell>
          <cell r="TT4" t="str">
            <v>Interés</v>
          </cell>
          <cell r="TU4" t="str">
            <v>Capital</v>
          </cell>
          <cell r="TV4" t="str">
            <v>Interés</v>
          </cell>
          <cell r="TW4" t="str">
            <v>Capital</v>
          </cell>
          <cell r="TX4" t="str">
            <v>Interés</v>
          </cell>
          <cell r="TY4" t="str">
            <v>Capital</v>
          </cell>
          <cell r="TZ4" t="str">
            <v>Interés</v>
          </cell>
          <cell r="UA4" t="str">
            <v>Capital</v>
          </cell>
          <cell r="UB4" t="str">
            <v>Interés</v>
          </cell>
          <cell r="UC4" t="str">
            <v>Capital</v>
          </cell>
          <cell r="UD4" t="str">
            <v>Interés</v>
          </cell>
          <cell r="UE4" t="str">
            <v>Capital</v>
          </cell>
          <cell r="UF4" t="str">
            <v>Interés</v>
          </cell>
          <cell r="UG4" t="str">
            <v>Capital</v>
          </cell>
          <cell r="UH4" t="str">
            <v>Interés</v>
          </cell>
          <cell r="UI4" t="str">
            <v>Capital</v>
          </cell>
          <cell r="UJ4" t="str">
            <v>Interés</v>
          </cell>
          <cell r="UK4" t="str">
            <v>Capital</v>
          </cell>
          <cell r="UL4" t="str">
            <v>Interés</v>
          </cell>
          <cell r="UM4" t="str">
            <v>Capital</v>
          </cell>
          <cell r="UN4" t="str">
            <v>Interés</v>
          </cell>
          <cell r="UO4" t="str">
            <v>Capital</v>
          </cell>
          <cell r="UP4" t="str">
            <v>Interés</v>
          </cell>
          <cell r="UQ4" t="str">
            <v>Capital</v>
          </cell>
          <cell r="UR4" t="str">
            <v>Interés</v>
          </cell>
          <cell r="US4" t="str">
            <v>Capital</v>
          </cell>
          <cell r="UT4" t="str">
            <v>Interés</v>
          </cell>
          <cell r="UU4" t="str">
            <v>Capital</v>
          </cell>
          <cell r="UV4" t="str">
            <v>Interés</v>
          </cell>
          <cell r="UW4" t="str">
            <v>Capital</v>
          </cell>
          <cell r="UX4" t="str">
            <v>Interés</v>
          </cell>
          <cell r="UY4" t="str">
            <v>Capital</v>
          </cell>
          <cell r="UZ4" t="str">
            <v>Interés</v>
          </cell>
          <cell r="VA4" t="str">
            <v>Capital</v>
          </cell>
          <cell r="VB4" t="str">
            <v>Interés</v>
          </cell>
          <cell r="VC4" t="str">
            <v>Capital</v>
          </cell>
          <cell r="VD4" t="str">
            <v>Interés</v>
          </cell>
          <cell r="VE4" t="str">
            <v>Capital</v>
          </cell>
          <cell r="VF4" t="str">
            <v>Interés</v>
          </cell>
          <cell r="VG4" t="str">
            <v>Capital</v>
          </cell>
          <cell r="VH4" t="str">
            <v>Interés</v>
          </cell>
          <cell r="VI4" t="str">
            <v>Capital</v>
          </cell>
          <cell r="VJ4" t="str">
            <v>Interés</v>
          </cell>
          <cell r="VK4" t="str">
            <v>Capital</v>
          </cell>
          <cell r="VL4" t="str">
            <v>Interés</v>
          </cell>
          <cell r="VM4" t="str">
            <v>Capital</v>
          </cell>
          <cell r="VN4" t="str">
            <v>Interés</v>
          </cell>
          <cell r="VO4" t="str">
            <v>Capital</v>
          </cell>
          <cell r="VP4" t="str">
            <v>Interés</v>
          </cell>
          <cell r="VQ4" t="str">
            <v>Capital</v>
          </cell>
          <cell r="VR4" t="str">
            <v>Interés</v>
          </cell>
          <cell r="VS4" t="str">
            <v>Capital</v>
          </cell>
          <cell r="VT4" t="str">
            <v>Interés</v>
          </cell>
          <cell r="VU4" t="str">
            <v>Capital</v>
          </cell>
          <cell r="VV4" t="str">
            <v>Interés</v>
          </cell>
          <cell r="VW4" t="str">
            <v>Capital</v>
          </cell>
          <cell r="VX4" t="str">
            <v>Interés</v>
          </cell>
          <cell r="VY4" t="str">
            <v>Capital</v>
          </cell>
          <cell r="VZ4" t="str">
            <v>Interés</v>
          </cell>
          <cell r="WA4" t="str">
            <v>Capital</v>
          </cell>
          <cell r="WB4" t="str">
            <v>Interés</v>
          </cell>
          <cell r="WC4" t="str">
            <v>Capital</v>
          </cell>
          <cell r="WD4" t="str">
            <v>Interés</v>
          </cell>
          <cell r="WE4" t="str">
            <v>Capital</v>
          </cell>
          <cell r="WF4" t="str">
            <v>Interés</v>
          </cell>
          <cell r="WG4" t="str">
            <v>Capital</v>
          </cell>
          <cell r="WH4" t="str">
            <v>Interés</v>
          </cell>
          <cell r="WI4" t="str">
            <v>Capital</v>
          </cell>
          <cell r="WJ4" t="str">
            <v>Interés</v>
          </cell>
          <cell r="WK4" t="str">
            <v>Capital</v>
          </cell>
          <cell r="WL4" t="str">
            <v>Interés</v>
          </cell>
          <cell r="WM4" t="str">
            <v>Capital</v>
          </cell>
          <cell r="WN4" t="str">
            <v>Interés</v>
          </cell>
          <cell r="WO4" t="str">
            <v>Capital</v>
          </cell>
          <cell r="WP4" t="str">
            <v>Interés</v>
          </cell>
          <cell r="WQ4" t="str">
            <v>Capital</v>
          </cell>
          <cell r="WR4" t="str">
            <v>Interés</v>
          </cell>
          <cell r="WS4" t="str">
            <v>Capital</v>
          </cell>
          <cell r="WT4" t="str">
            <v>Interés</v>
          </cell>
          <cell r="WU4" t="str">
            <v>Capital</v>
          </cell>
          <cell r="WV4" t="str">
            <v>Interés</v>
          </cell>
          <cell r="WW4" t="str">
            <v>Capital</v>
          </cell>
          <cell r="WX4" t="str">
            <v>Interés</v>
          </cell>
          <cell r="WY4" t="str">
            <v>Capital</v>
          </cell>
          <cell r="WZ4" t="str">
            <v>Interés</v>
          </cell>
          <cell r="XA4" t="str">
            <v>Capital</v>
          </cell>
          <cell r="XB4" t="str">
            <v>Interés</v>
          </cell>
          <cell r="XC4" t="str">
            <v>Capital</v>
          </cell>
          <cell r="XD4" t="str">
            <v>Interés</v>
          </cell>
          <cell r="XE4" t="str">
            <v>Capital</v>
          </cell>
          <cell r="XF4" t="str">
            <v>Interés</v>
          </cell>
          <cell r="XG4" t="str">
            <v>Capital</v>
          </cell>
          <cell r="XH4" t="str">
            <v>Interés</v>
          </cell>
          <cell r="XI4" t="str">
            <v>Capital</v>
          </cell>
          <cell r="XJ4" t="str">
            <v>Interés</v>
          </cell>
          <cell r="XK4" t="str">
            <v>Capital</v>
          </cell>
          <cell r="XL4" t="str">
            <v>Interés</v>
          </cell>
          <cell r="XM4" t="str">
            <v>Capital</v>
          </cell>
          <cell r="XN4" t="str">
            <v>Interés</v>
          </cell>
          <cell r="XO4" t="str">
            <v>Capital</v>
          </cell>
          <cell r="XP4" t="str">
            <v>Interés</v>
          </cell>
          <cell r="XQ4" t="str">
            <v>Capital</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30-09-18"/>
      <sheetName val="Gráficos"/>
      <sheetName val="Base_Graficos"/>
      <sheetName val="Ratios 2018"/>
    </sheetNames>
    <sheetDataSet>
      <sheetData sheetId="0">
        <row r="56">
          <cell r="E56">
            <v>1299.4183923481478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Q64"/>
  <sheetViews>
    <sheetView tabSelected="1" zoomScale="80" zoomScaleNormal="80" zoomScaleSheetLayoutView="80" workbookViewId="0">
      <pane xSplit="3" ySplit="4" topLeftCell="D5" activePane="bottomRight" state="frozen"/>
      <selection pane="topRight" activeCell="D1" sqref="D1"/>
      <selection pane="bottomLeft" activeCell="A5" sqref="A5"/>
      <selection pane="bottomRight" sqref="A1:A4"/>
    </sheetView>
  </sheetViews>
  <sheetFormatPr baseColWidth="10" defaultColWidth="11.42578125" defaultRowHeight="15" x14ac:dyDescent="0.25"/>
  <cols>
    <col min="1" max="1" width="72.5703125" style="56" customWidth="1"/>
    <col min="2" max="2" width="12.140625" style="56" customWidth="1"/>
    <col min="3" max="3" width="22.28515625" style="56" customWidth="1"/>
    <col min="4" max="4" width="9.28515625" style="57" customWidth="1"/>
    <col min="5" max="5" width="22.28515625" style="2" customWidth="1"/>
    <col min="6" max="6" width="19.140625" style="2" customWidth="1"/>
    <col min="7" max="7" width="41" style="47" bestFit="1" customWidth="1"/>
    <col min="8" max="8" width="15.85546875" style="58" customWidth="1"/>
    <col min="9" max="9" width="69.85546875" style="2" customWidth="1"/>
    <col min="10" max="10" width="12.140625" style="2" customWidth="1"/>
    <col min="11" max="11" width="14.5703125" style="2" customWidth="1"/>
    <col min="12" max="12" width="16.28515625" style="58" customWidth="1"/>
    <col min="13" max="13" width="13" style="2" customWidth="1"/>
    <col min="14" max="14" width="40.28515625" style="47" customWidth="1"/>
    <col min="15" max="15" width="7.42578125" style="109" bestFit="1" customWidth="1"/>
    <col min="16" max="16" width="29.85546875" style="112" customWidth="1"/>
    <col min="17" max="20" width="17.42578125" style="2" customWidth="1"/>
    <col min="21" max="21" width="18.7109375" style="2" customWidth="1"/>
    <col min="22" max="22" width="17.42578125" style="2" customWidth="1"/>
    <col min="23" max="23" width="18.7109375" style="2" customWidth="1"/>
    <col min="24" max="24" width="17.42578125" style="2" customWidth="1"/>
    <col min="25" max="25" width="18.7109375" style="2" customWidth="1"/>
    <col min="26" max="26" width="17.42578125" style="2" customWidth="1"/>
    <col min="27" max="27" width="18.7109375" style="2" customWidth="1"/>
    <col min="28" max="29" width="17.42578125" style="2" customWidth="1"/>
    <col min="30" max="32" width="15.28515625" style="2" customWidth="1"/>
    <col min="33" max="33" width="17.42578125" style="2" customWidth="1"/>
    <col min="34" max="34" width="15.28515625" style="2" customWidth="1"/>
    <col min="35" max="35" width="17.42578125" style="2" customWidth="1"/>
    <col min="36" max="36" width="15.28515625" style="2" customWidth="1"/>
    <col min="37" max="37" width="17.42578125" style="2" customWidth="1"/>
    <col min="38" max="38" width="15.28515625" style="2" customWidth="1"/>
    <col min="39" max="39" width="17.42578125" style="2" customWidth="1"/>
    <col min="40" max="40" width="15.28515625" style="2" customWidth="1"/>
    <col min="41" max="41" width="17.42578125" style="2" customWidth="1"/>
    <col min="42" max="42" width="15.28515625" style="2" customWidth="1"/>
    <col min="43" max="43" width="17.42578125" style="2" customWidth="1"/>
    <col min="44" max="44" width="15.28515625" style="2" customWidth="1"/>
    <col min="45" max="45" width="17.42578125" style="2" customWidth="1"/>
    <col min="46" max="51" width="15.28515625" style="2" customWidth="1"/>
    <col min="52" max="52" width="14.140625" style="2" customWidth="1"/>
    <col min="53" max="53" width="15.28515625" style="2" customWidth="1"/>
    <col min="54" max="54" width="14.140625" style="2" customWidth="1"/>
    <col min="55" max="55" width="15.28515625" style="2" customWidth="1"/>
    <col min="56" max="56" width="14.140625" style="2" customWidth="1"/>
    <col min="57" max="57" width="15.28515625" style="2" customWidth="1"/>
    <col min="58" max="58" width="14.140625" style="2" customWidth="1"/>
    <col min="59" max="59" width="15.28515625" style="2" customWidth="1"/>
    <col min="60" max="60" width="12.85546875" style="2" customWidth="1"/>
    <col min="61" max="61" width="14.140625" style="2" customWidth="1"/>
    <col min="62" max="62" width="12.85546875" style="2" customWidth="1"/>
    <col min="63" max="63" width="14.140625" style="2" customWidth="1"/>
    <col min="64" max="64" width="10.85546875" style="2" customWidth="1"/>
    <col min="65" max="65" width="11.5703125" style="2" customWidth="1"/>
    <col min="66" max="66" width="17.42578125" style="2" bestFit="1" customWidth="1"/>
    <col min="67" max="69" width="15.28515625" style="2" customWidth="1"/>
    <col min="70" max="70" width="15.28515625" style="2" bestFit="1" customWidth="1"/>
    <col min="71" max="73" width="15.28515625" style="2" customWidth="1"/>
    <col min="74" max="74" width="17.42578125" style="2" bestFit="1" customWidth="1"/>
    <col min="75" max="75" width="15.28515625" style="2" customWidth="1"/>
    <col min="76" max="77" width="15.28515625" style="2" bestFit="1" customWidth="1"/>
    <col min="78" max="85" width="15.28515625" style="2" customWidth="1"/>
    <col min="86" max="86" width="17.42578125" style="2" customWidth="1"/>
    <col min="87" max="88" width="15.28515625" style="2" bestFit="1" customWidth="1"/>
    <col min="89" max="89" width="15.28515625" style="2" customWidth="1"/>
    <col min="90" max="90" width="15.28515625" style="2" bestFit="1" customWidth="1"/>
    <col min="91" max="91" width="14.140625" style="2" bestFit="1" customWidth="1"/>
    <col min="92" max="97" width="15.28515625" style="2" bestFit="1" customWidth="1"/>
    <col min="98" max="98" width="17.42578125" style="2" bestFit="1" customWidth="1"/>
    <col min="99" max="102" width="15.28515625" style="2" bestFit="1" customWidth="1"/>
    <col min="103" max="103" width="14.140625" style="2" bestFit="1" customWidth="1"/>
    <col min="104" max="109" width="15.28515625" style="2" bestFit="1" customWidth="1"/>
    <col min="110" max="110" width="17.42578125" style="2" bestFit="1" customWidth="1"/>
    <col min="111" max="121" width="15.28515625" style="2" bestFit="1" customWidth="1"/>
    <col min="122" max="122" width="17.42578125" style="2" bestFit="1" customWidth="1"/>
    <col min="123" max="128" width="15.28515625" style="2" bestFit="1" customWidth="1"/>
    <col min="129" max="129" width="17.42578125" style="2" bestFit="1" customWidth="1"/>
    <col min="130" max="133" width="15.28515625" style="2" bestFit="1" customWidth="1"/>
    <col min="134" max="134" width="17.42578125" style="2" bestFit="1" customWidth="1"/>
    <col min="135" max="138" width="15.28515625" style="2" bestFit="1" customWidth="1"/>
    <col min="139" max="139" width="17.42578125" style="2" bestFit="1" customWidth="1"/>
    <col min="140" max="143" width="15.28515625" style="2" bestFit="1" customWidth="1"/>
    <col min="144" max="144" width="14.140625" style="2" bestFit="1" customWidth="1"/>
    <col min="145" max="145" width="15.28515625" style="2" bestFit="1" customWidth="1"/>
    <col min="146" max="146" width="17.42578125" style="2" bestFit="1" customWidth="1"/>
    <col min="147" max="148" width="15.28515625" style="2" bestFit="1" customWidth="1"/>
    <col min="149" max="149" width="17.42578125" style="2" bestFit="1" customWidth="1"/>
    <col min="150" max="153" width="15.28515625" style="2" bestFit="1" customWidth="1"/>
    <col min="154" max="154" width="14.140625" style="2" bestFit="1" customWidth="1"/>
    <col min="155" max="155" width="15.28515625" style="2" bestFit="1" customWidth="1"/>
    <col min="156" max="156" width="14.140625" style="2" bestFit="1" customWidth="1"/>
    <col min="157" max="157" width="15.28515625" style="2" bestFit="1" customWidth="1"/>
    <col min="158" max="158" width="17.42578125" style="2" bestFit="1" customWidth="1"/>
    <col min="159" max="159" width="15.28515625" style="2" bestFit="1" customWidth="1"/>
    <col min="160" max="160" width="14.140625" style="2" bestFit="1" customWidth="1"/>
    <col min="161" max="162" width="15.28515625" style="2" bestFit="1" customWidth="1"/>
    <col min="163" max="163" width="17.42578125" style="2" bestFit="1" customWidth="1"/>
    <col min="164" max="164" width="14.140625" style="2" bestFit="1" customWidth="1"/>
    <col min="165" max="165" width="15.28515625" style="2" bestFit="1" customWidth="1"/>
    <col min="166" max="166" width="14.140625" style="2" bestFit="1" customWidth="1"/>
    <col min="167" max="167" width="15.28515625" style="2" bestFit="1" customWidth="1"/>
    <col min="168" max="168" width="14.140625" style="2" bestFit="1" customWidth="1"/>
    <col min="169" max="169" width="15.28515625" style="2" bestFit="1" customWidth="1"/>
    <col min="170" max="171" width="17.42578125" style="2" bestFit="1" customWidth="1"/>
    <col min="172" max="172" width="14.140625" style="2" bestFit="1" customWidth="1"/>
    <col min="173" max="173" width="15.28515625" style="2" bestFit="1" customWidth="1"/>
    <col min="174" max="174" width="14.140625" style="2" bestFit="1" customWidth="1"/>
    <col min="175" max="175" width="15.28515625" style="2" bestFit="1" customWidth="1"/>
    <col min="176" max="176" width="14.140625" style="2" bestFit="1" customWidth="1"/>
    <col min="177" max="177" width="15.28515625" style="2" bestFit="1" customWidth="1"/>
    <col min="178" max="178" width="14.140625" style="2" bestFit="1" customWidth="1"/>
    <col min="179" max="179" width="15.28515625" style="2" bestFit="1" customWidth="1"/>
    <col min="180" max="180" width="14.140625" style="2" bestFit="1" customWidth="1"/>
    <col min="181" max="183" width="15.28515625" style="2" bestFit="1" customWidth="1"/>
    <col min="184" max="184" width="14.140625" style="2" bestFit="1" customWidth="1"/>
    <col min="185" max="185" width="15.28515625" style="2" bestFit="1" customWidth="1"/>
    <col min="186" max="186" width="14.140625" style="2" bestFit="1" customWidth="1"/>
    <col min="187" max="187" width="15.28515625" style="2" bestFit="1" customWidth="1"/>
    <col min="188" max="188" width="14.140625" style="2" bestFit="1" customWidth="1"/>
    <col min="189" max="189" width="15.28515625" style="2" bestFit="1" customWidth="1"/>
    <col min="190" max="190" width="14.140625" style="2" bestFit="1" customWidth="1"/>
    <col min="191" max="191" width="15.28515625" style="2" bestFit="1" customWidth="1"/>
    <col min="192" max="192" width="14.140625" style="2" bestFit="1" customWidth="1"/>
    <col min="193" max="194" width="15.28515625" style="2" bestFit="1" customWidth="1"/>
    <col min="195" max="195" width="17.42578125" style="2" bestFit="1" customWidth="1"/>
    <col min="196" max="196" width="14.140625" style="2" bestFit="1" customWidth="1"/>
    <col min="197" max="197" width="15.28515625" style="2" bestFit="1" customWidth="1"/>
    <col min="198" max="198" width="14.140625" style="2" bestFit="1" customWidth="1"/>
    <col min="199" max="199" width="15.28515625" style="2" bestFit="1" customWidth="1"/>
    <col min="200" max="200" width="14.140625" style="2" bestFit="1" customWidth="1"/>
    <col min="201" max="201" width="15.28515625" style="2" bestFit="1" customWidth="1"/>
    <col min="202" max="202" width="14.140625" style="2" bestFit="1" customWidth="1"/>
    <col min="203" max="203" width="15.28515625" style="2" bestFit="1" customWidth="1"/>
    <col min="204" max="204" width="14.140625" style="2" bestFit="1" customWidth="1"/>
    <col min="205" max="207" width="15.28515625" style="2" bestFit="1" customWidth="1"/>
    <col min="208" max="209" width="14.140625" style="2" bestFit="1" customWidth="1"/>
    <col min="210" max="210" width="12.85546875" style="2" bestFit="1" customWidth="1"/>
    <col min="211" max="212" width="14.140625" style="2" bestFit="1" customWidth="1"/>
    <col min="213" max="213" width="15.28515625" style="2" bestFit="1" customWidth="1"/>
    <col min="214" max="216" width="14.140625" style="2" bestFit="1" customWidth="1"/>
    <col min="217" max="218" width="15.28515625" style="2" bestFit="1" customWidth="1"/>
    <col min="219" max="219" width="17.42578125" style="2" bestFit="1" customWidth="1"/>
    <col min="220" max="221" width="14.140625" style="2" bestFit="1" customWidth="1"/>
    <col min="222" max="222" width="12.85546875" style="2" bestFit="1" customWidth="1"/>
    <col min="223" max="224" width="14.140625" style="2" bestFit="1" customWidth="1"/>
    <col min="225" max="225" width="15.28515625" style="2" bestFit="1" customWidth="1"/>
    <col min="226" max="228" width="14.140625" style="2" bestFit="1" customWidth="1"/>
    <col min="229" max="229" width="15.28515625" style="2" bestFit="1" customWidth="1"/>
    <col min="230" max="230" width="12.85546875" style="2" bestFit="1" customWidth="1"/>
    <col min="231" max="233" width="14.140625" style="2" bestFit="1" customWidth="1"/>
    <col min="234" max="235" width="12.85546875" style="2" bestFit="1" customWidth="1"/>
    <col min="236" max="236" width="14.140625" style="2" bestFit="1" customWidth="1"/>
    <col min="237" max="237" width="15.28515625" style="2" bestFit="1" customWidth="1"/>
    <col min="238" max="240" width="14.140625" style="2" bestFit="1" customWidth="1"/>
    <col min="241" max="241" width="15.28515625" style="2" bestFit="1" customWidth="1"/>
    <col min="242" max="242" width="12.85546875" style="2" bestFit="1" customWidth="1"/>
    <col min="243" max="245" width="14.140625" style="2" bestFit="1" customWidth="1"/>
    <col min="246" max="247" width="12.85546875" style="2" bestFit="1" customWidth="1"/>
    <col min="248" max="248" width="14.140625" style="2" bestFit="1" customWidth="1"/>
    <col min="249" max="249" width="15.28515625" style="2" bestFit="1" customWidth="1"/>
    <col min="250" max="252" width="14.140625" style="2" bestFit="1" customWidth="1"/>
    <col min="253" max="253" width="15.28515625" style="2" bestFit="1" customWidth="1"/>
    <col min="254" max="254" width="12.85546875" style="2" bestFit="1" customWidth="1"/>
    <col min="255" max="257" width="14.140625" style="2" bestFit="1" customWidth="1"/>
    <col min="258" max="258" width="10.85546875" style="2" bestFit="1" customWidth="1"/>
    <col min="259" max="259" width="12.85546875" style="2" bestFit="1" customWidth="1"/>
    <col min="260" max="264" width="14.140625" style="2" bestFit="1" customWidth="1"/>
    <col min="265" max="265" width="15.28515625" style="2" bestFit="1" customWidth="1"/>
    <col min="266" max="266" width="12.85546875" style="2" bestFit="1" customWidth="1"/>
    <col min="267" max="269" width="14.140625" style="2" bestFit="1" customWidth="1"/>
    <col min="270" max="270" width="10.85546875" style="2" bestFit="1" customWidth="1"/>
    <col min="271" max="271" width="12.85546875" style="2" bestFit="1" customWidth="1"/>
    <col min="272" max="276" width="14.140625" style="2" bestFit="1" customWidth="1"/>
    <col min="277" max="277" width="15.28515625" style="2" bestFit="1" customWidth="1"/>
    <col min="278" max="278" width="12.85546875" style="2" bestFit="1" customWidth="1"/>
    <col min="279" max="281" width="14.140625" style="2" bestFit="1" customWidth="1"/>
    <col min="282" max="283" width="10.28515625" style="2" bestFit="1" customWidth="1"/>
    <col min="284" max="288" width="14.140625" style="2" bestFit="1" customWidth="1"/>
    <col min="289" max="289" width="15.28515625" style="2" bestFit="1" customWidth="1"/>
    <col min="290" max="290" width="12.85546875" style="2" bestFit="1" customWidth="1"/>
    <col min="291" max="293" width="14.140625" style="2" bestFit="1" customWidth="1"/>
    <col min="294" max="295" width="10.28515625" style="2" bestFit="1" customWidth="1"/>
    <col min="296" max="300" width="14.140625" style="2" bestFit="1" customWidth="1"/>
    <col min="301" max="301" width="15.28515625" style="2" bestFit="1" customWidth="1"/>
    <col min="302" max="302" width="12.85546875" style="2" bestFit="1" customWidth="1"/>
    <col min="303" max="305" width="14.140625" style="2" bestFit="1" customWidth="1"/>
    <col min="306" max="307" width="10.28515625" style="2" bestFit="1" customWidth="1"/>
    <col min="308" max="312" width="14.140625" style="2" bestFit="1" customWidth="1"/>
    <col min="313" max="313" width="15.28515625" style="2" bestFit="1" customWidth="1"/>
    <col min="314" max="314" width="12.85546875" style="2" bestFit="1" customWidth="1"/>
    <col min="315" max="317" width="14.140625" style="2" bestFit="1" customWidth="1"/>
    <col min="318" max="319" width="10.28515625" style="2" bestFit="1" customWidth="1"/>
    <col min="320" max="324" width="14.140625" style="2" bestFit="1" customWidth="1"/>
    <col min="325" max="325" width="15.28515625" style="2" bestFit="1" customWidth="1"/>
    <col min="326" max="326" width="12.85546875" style="2" bestFit="1" customWidth="1"/>
    <col min="327" max="328" width="14.140625" style="2" bestFit="1" customWidth="1"/>
    <col min="329" max="329" width="15.28515625" style="2" bestFit="1" customWidth="1"/>
    <col min="330" max="331" width="10.28515625" style="2" bestFit="1" customWidth="1"/>
    <col min="332" max="336" width="14.140625" style="2" bestFit="1" customWidth="1"/>
    <col min="337" max="337" width="15.28515625" style="2" bestFit="1" customWidth="1"/>
    <col min="338" max="338" width="12.85546875" style="2" bestFit="1" customWidth="1"/>
    <col min="339" max="340" width="14.140625" style="2" bestFit="1" customWidth="1"/>
    <col min="341" max="341" width="15.28515625" style="2" bestFit="1" customWidth="1"/>
    <col min="342" max="343" width="10.28515625" style="2" bestFit="1" customWidth="1"/>
    <col min="344" max="348" width="14.140625" style="2" bestFit="1" customWidth="1"/>
    <col min="349" max="349" width="15.28515625" style="2" bestFit="1" customWidth="1"/>
    <col min="350" max="350" width="12.85546875" style="2" bestFit="1" customWidth="1"/>
    <col min="351" max="352" width="14.140625" style="2" bestFit="1" customWidth="1"/>
    <col min="353" max="353" width="15.28515625" style="2" bestFit="1" customWidth="1"/>
    <col min="354" max="355" width="10.28515625" style="2" bestFit="1" customWidth="1"/>
    <col min="356" max="360" width="14.140625" style="2" bestFit="1" customWidth="1"/>
    <col min="361" max="361" width="15.28515625" style="2" bestFit="1" customWidth="1"/>
    <col min="362" max="362" width="12.85546875" style="2" bestFit="1" customWidth="1"/>
    <col min="363" max="364" width="14.140625" style="2" bestFit="1" customWidth="1"/>
    <col min="365" max="365" width="15.28515625" style="2" bestFit="1" customWidth="1"/>
    <col min="366" max="367" width="10.28515625" style="2" bestFit="1" customWidth="1"/>
    <col min="368" max="372" width="14.140625" style="2" bestFit="1" customWidth="1"/>
    <col min="373" max="373" width="15.28515625" style="2" bestFit="1" customWidth="1"/>
    <col min="374" max="374" width="12.85546875" style="2" bestFit="1" customWidth="1"/>
    <col min="375" max="376" width="14.140625" style="2" bestFit="1" customWidth="1"/>
    <col min="377" max="377" width="15.28515625" style="2" bestFit="1" customWidth="1"/>
    <col min="378" max="379" width="10.28515625" style="2" bestFit="1" customWidth="1"/>
    <col min="380" max="384" width="14.140625" style="2" bestFit="1" customWidth="1"/>
    <col min="385" max="385" width="15.28515625" style="2" bestFit="1" customWidth="1"/>
    <col min="386" max="386" width="12.85546875" style="2" bestFit="1" customWidth="1"/>
    <col min="387" max="388" width="14.140625" style="2" bestFit="1" customWidth="1"/>
    <col min="389" max="389" width="15.28515625" style="2" bestFit="1" customWidth="1"/>
    <col min="390" max="391" width="10.28515625" style="2" bestFit="1" customWidth="1"/>
    <col min="392" max="395" width="14.140625" style="2" bestFit="1" customWidth="1"/>
    <col min="396" max="396" width="12.85546875" style="2" bestFit="1" customWidth="1"/>
    <col min="397" max="397" width="15.28515625" style="2" bestFit="1" customWidth="1"/>
    <col min="398" max="398" width="10.85546875" style="2" bestFit="1" customWidth="1"/>
    <col min="399" max="400" width="14.140625" style="2" bestFit="1" customWidth="1"/>
    <col min="401" max="401" width="15.28515625" style="2" bestFit="1" customWidth="1"/>
    <col min="402" max="403" width="10.28515625" style="2" bestFit="1" customWidth="1"/>
    <col min="404" max="407" width="14.140625" style="2" bestFit="1" customWidth="1"/>
    <col min="408" max="408" width="12.85546875" style="2" bestFit="1" customWidth="1"/>
    <col min="409" max="409" width="15.28515625" style="2" bestFit="1" customWidth="1"/>
    <col min="410" max="410" width="10.85546875" style="2" bestFit="1" customWidth="1"/>
    <col min="411" max="412" width="14.140625" style="2" bestFit="1" customWidth="1"/>
    <col min="413" max="413" width="15.28515625" style="2" bestFit="1" customWidth="1"/>
    <col min="414" max="415" width="10.28515625" style="2" bestFit="1" customWidth="1"/>
    <col min="416" max="419" width="14.140625" style="2" bestFit="1" customWidth="1"/>
    <col min="420" max="420" width="12.85546875" style="2" bestFit="1" customWidth="1"/>
    <col min="421" max="421" width="15.28515625" style="2" bestFit="1" customWidth="1"/>
    <col min="422" max="422" width="10.85546875" style="2" bestFit="1" customWidth="1"/>
    <col min="423" max="424" width="14.140625" style="2" bestFit="1" customWidth="1"/>
    <col min="425" max="425" width="15.28515625" style="2" bestFit="1" customWidth="1"/>
    <col min="426" max="427" width="10.28515625" style="2" bestFit="1" customWidth="1"/>
    <col min="428" max="431" width="14.140625" style="2" bestFit="1" customWidth="1"/>
    <col min="432" max="432" width="12.85546875" style="2" bestFit="1" customWidth="1"/>
    <col min="433" max="433" width="15.28515625" style="2" bestFit="1" customWidth="1"/>
    <col min="434" max="435" width="10.28515625" style="2" bestFit="1" customWidth="1"/>
    <col min="436" max="436" width="14.140625" style="2" bestFit="1" customWidth="1"/>
    <col min="437" max="437" width="15.28515625" style="2" bestFit="1" customWidth="1"/>
    <col min="438" max="439" width="10.28515625" style="2" bestFit="1" customWidth="1"/>
    <col min="440" max="443" width="14.140625" style="2" bestFit="1" customWidth="1"/>
    <col min="444" max="445" width="12.85546875" style="2" bestFit="1" customWidth="1"/>
    <col min="446" max="447" width="10.28515625" style="2" bestFit="1" customWidth="1"/>
    <col min="448" max="448" width="14.140625" style="2" bestFit="1" customWidth="1"/>
    <col min="449" max="449" width="15.28515625" style="2" bestFit="1" customWidth="1"/>
    <col min="450" max="451" width="10.28515625" style="2" bestFit="1" customWidth="1"/>
    <col min="452" max="455" width="14.140625" style="2" bestFit="1" customWidth="1"/>
    <col min="456" max="457" width="12.85546875" style="2" bestFit="1" customWidth="1"/>
    <col min="458" max="459" width="10.28515625" style="2" bestFit="1" customWidth="1"/>
    <col min="460" max="460" width="14.140625" style="2" bestFit="1" customWidth="1"/>
    <col min="461" max="461" width="15.28515625" style="2" bestFit="1" customWidth="1"/>
    <col min="462" max="463" width="10.28515625" style="2" bestFit="1" customWidth="1"/>
    <col min="464" max="467" width="14.140625" style="2" bestFit="1" customWidth="1"/>
    <col min="468" max="469" width="12.85546875" style="2" bestFit="1" customWidth="1"/>
    <col min="470" max="471" width="10.28515625" style="2" bestFit="1" customWidth="1"/>
    <col min="472" max="472" width="14.140625" style="2" bestFit="1" customWidth="1"/>
    <col min="473" max="473" width="15.28515625" style="2" bestFit="1" customWidth="1"/>
    <col min="474" max="475" width="10.28515625" style="2" bestFit="1" customWidth="1"/>
    <col min="476" max="477" width="14.140625" style="2" bestFit="1" customWidth="1"/>
    <col min="478" max="478" width="12.85546875" style="2" bestFit="1" customWidth="1"/>
    <col min="479" max="479" width="14.140625" style="2" bestFit="1" customWidth="1"/>
    <col min="480" max="481" width="12.85546875" style="2" bestFit="1" customWidth="1"/>
    <col min="482" max="483" width="10.28515625" style="2" bestFit="1" customWidth="1"/>
    <col min="484" max="484" width="12.85546875" style="2" bestFit="1" customWidth="1"/>
    <col min="485" max="485" width="15.28515625" style="2" bestFit="1" customWidth="1"/>
    <col min="486" max="487" width="10.28515625" style="2" bestFit="1" customWidth="1"/>
    <col min="488" max="489" width="14.140625" style="2" bestFit="1" customWidth="1"/>
    <col min="490" max="490" width="12.85546875" style="2" bestFit="1" customWidth="1"/>
    <col min="491" max="491" width="14.140625" style="2" bestFit="1" customWidth="1"/>
    <col min="492" max="493" width="12.85546875" style="2" bestFit="1" customWidth="1"/>
    <col min="494" max="495" width="10.28515625" style="2" bestFit="1" customWidth="1"/>
    <col min="496" max="496" width="12.85546875" style="2" bestFit="1" customWidth="1"/>
    <col min="497" max="497" width="15.28515625" style="2" bestFit="1" customWidth="1"/>
    <col min="498" max="499" width="10.85546875" style="2" bestFit="1" customWidth="1"/>
    <col min="500" max="501" width="14.140625" style="2" bestFit="1" customWidth="1"/>
    <col min="502" max="502" width="12.85546875" style="2" bestFit="1" customWidth="1"/>
    <col min="503" max="503" width="14.140625" style="2" bestFit="1" customWidth="1"/>
    <col min="504" max="505" width="12.85546875" style="2" bestFit="1" customWidth="1"/>
    <col min="506" max="507" width="10.85546875" style="2" bestFit="1" customWidth="1"/>
    <col min="508" max="508" width="12.85546875" style="2" bestFit="1" customWidth="1"/>
    <col min="509" max="509" width="15.28515625" style="2" bestFit="1" customWidth="1"/>
    <col min="510" max="511" width="10.85546875" style="2" bestFit="1" customWidth="1"/>
    <col min="512" max="513" width="14.140625" style="2" bestFit="1" customWidth="1"/>
    <col min="514" max="514" width="12.85546875" style="2" bestFit="1" customWidth="1"/>
    <col min="515" max="515" width="14.140625" style="2" bestFit="1" customWidth="1"/>
    <col min="516" max="517" width="12.85546875" style="2" bestFit="1" customWidth="1"/>
    <col min="518" max="519" width="10.85546875" style="2" bestFit="1" customWidth="1"/>
    <col min="520" max="520" width="12.85546875" style="2" bestFit="1" customWidth="1"/>
    <col min="521" max="521" width="15.28515625" style="2" bestFit="1" customWidth="1"/>
    <col min="522" max="523" width="10.85546875" style="2" bestFit="1" customWidth="1"/>
    <col min="524" max="525" width="14.140625" style="2" bestFit="1" customWidth="1"/>
    <col min="526" max="526" width="12.85546875" style="2" bestFit="1" customWidth="1"/>
    <col min="527" max="527" width="14.140625" style="2" bestFit="1" customWidth="1"/>
    <col min="528" max="529" width="12.85546875" style="2" bestFit="1" customWidth="1"/>
    <col min="530" max="535" width="10.85546875" style="2" bestFit="1" customWidth="1"/>
    <col min="536" max="537" width="14.140625" style="2" bestFit="1" customWidth="1"/>
    <col min="538" max="538" width="12.85546875" style="2" bestFit="1" customWidth="1"/>
    <col min="539" max="539" width="14.140625" style="2" bestFit="1" customWidth="1"/>
    <col min="540" max="540" width="12.85546875" style="2" bestFit="1" customWidth="1"/>
    <col min="541" max="541" width="14.140625" style="2" bestFit="1" customWidth="1"/>
    <col min="542" max="547" width="10.85546875" style="2" bestFit="1" customWidth="1"/>
    <col min="548" max="548" width="12.85546875" style="2" bestFit="1" customWidth="1"/>
    <col min="549" max="549" width="14.140625" style="2" bestFit="1" customWidth="1"/>
    <col min="550" max="550" width="12.85546875" style="2" bestFit="1" customWidth="1"/>
    <col min="551" max="551" width="14.140625" style="2" bestFit="1" customWidth="1"/>
    <col min="552" max="552" width="12.85546875" style="2" bestFit="1" customWidth="1"/>
    <col min="553" max="553" width="14.140625" style="2" bestFit="1" customWidth="1"/>
    <col min="554" max="559" width="10.85546875" style="2" bestFit="1" customWidth="1"/>
    <col min="560" max="560" width="12.85546875" style="2" bestFit="1" customWidth="1"/>
    <col min="561" max="561" width="14.140625" style="2" bestFit="1" customWidth="1"/>
    <col min="562" max="562" width="12.85546875" style="2" bestFit="1" customWidth="1"/>
    <col min="563" max="563" width="15.28515625" style="2" bestFit="1" customWidth="1"/>
    <col min="564" max="564" width="12.85546875" style="2" bestFit="1" customWidth="1"/>
    <col min="565" max="565" width="14.140625" style="2" bestFit="1" customWidth="1"/>
    <col min="566" max="571" width="10.85546875" style="2" bestFit="1" customWidth="1"/>
    <col min="572" max="572" width="12.85546875" style="2" bestFit="1" customWidth="1"/>
    <col min="573" max="573" width="14.140625" style="2" bestFit="1" customWidth="1"/>
    <col min="574" max="575" width="10.85546875" style="2" bestFit="1" customWidth="1"/>
    <col min="576" max="576" width="12.85546875" style="2" bestFit="1" customWidth="1"/>
    <col min="577" max="577" width="14.140625" style="2" bestFit="1" customWidth="1"/>
    <col min="578" max="583" width="10.85546875" style="2" bestFit="1" customWidth="1"/>
    <col min="584" max="584" width="12.85546875" style="2" bestFit="1" customWidth="1"/>
    <col min="585" max="585" width="14.140625" style="2" bestFit="1" customWidth="1"/>
    <col min="586" max="587" width="10.85546875" style="2" bestFit="1" customWidth="1"/>
    <col min="588" max="588" width="12.85546875" style="2" bestFit="1" customWidth="1"/>
    <col min="589" max="589" width="14.140625" style="2" bestFit="1" customWidth="1"/>
    <col min="590" max="595" width="10.85546875" style="2" bestFit="1" customWidth="1"/>
    <col min="596" max="596" width="12.85546875" style="2" bestFit="1" customWidth="1"/>
    <col min="597" max="597" width="14.140625" style="2" bestFit="1" customWidth="1"/>
    <col min="598" max="600" width="10.85546875" style="2" bestFit="1" customWidth="1"/>
    <col min="601" max="601" width="14.140625" style="2" bestFit="1" customWidth="1"/>
    <col min="602" max="612" width="10.85546875" style="2" bestFit="1" customWidth="1"/>
    <col min="613" max="613" width="14.140625" style="2" bestFit="1" customWidth="1"/>
    <col min="614" max="624" width="10.85546875" style="2" bestFit="1" customWidth="1"/>
    <col min="625" max="625" width="14.140625" style="2" bestFit="1" customWidth="1"/>
    <col min="626" max="636" width="10.85546875" style="2" bestFit="1" customWidth="1"/>
    <col min="637" max="637" width="14.140625" style="2" bestFit="1" customWidth="1"/>
    <col min="638" max="641" width="10.85546875" style="2" bestFit="1" customWidth="1"/>
    <col min="642" max="681" width="19" style="79" customWidth="1"/>
    <col min="682" max="16384" width="11.42578125" style="79"/>
  </cols>
  <sheetData>
    <row r="1" spans="1:641" ht="15" customHeight="1" x14ac:dyDescent="0.25">
      <c r="A1" s="171" t="s">
        <v>107</v>
      </c>
      <c r="B1" s="174" t="s">
        <v>0</v>
      </c>
      <c r="C1" s="1" t="s">
        <v>108</v>
      </c>
      <c r="D1" s="177" t="s">
        <v>1</v>
      </c>
      <c r="E1" s="1" t="s">
        <v>108</v>
      </c>
      <c r="F1" s="180" t="s">
        <v>109</v>
      </c>
      <c r="G1" s="180" t="s">
        <v>110</v>
      </c>
      <c r="H1" s="180" t="s">
        <v>111</v>
      </c>
      <c r="I1" s="180" t="s">
        <v>112</v>
      </c>
      <c r="J1" s="180" t="s">
        <v>113</v>
      </c>
      <c r="K1" s="180" t="s">
        <v>114</v>
      </c>
      <c r="L1" s="180" t="s">
        <v>115</v>
      </c>
      <c r="M1" s="180" t="s">
        <v>2</v>
      </c>
      <c r="N1" s="180" t="s">
        <v>3</v>
      </c>
      <c r="O1" s="106"/>
      <c r="P1" s="110"/>
      <c r="BN1" s="3">
        <v>2019</v>
      </c>
      <c r="BO1" s="3">
        <v>2019</v>
      </c>
      <c r="BP1" s="3">
        <v>2019</v>
      </c>
      <c r="BQ1" s="3">
        <v>2019</v>
      </c>
      <c r="BR1" s="3">
        <v>2019</v>
      </c>
      <c r="BS1" s="3">
        <v>2019</v>
      </c>
      <c r="BT1" s="3">
        <v>2019</v>
      </c>
      <c r="BU1" s="3">
        <v>2019</v>
      </c>
      <c r="BV1" s="3">
        <v>2019</v>
      </c>
      <c r="BW1" s="3">
        <v>2019</v>
      </c>
      <c r="BX1" s="3">
        <v>2019</v>
      </c>
      <c r="BY1" s="3">
        <v>2019</v>
      </c>
      <c r="BZ1" s="3">
        <v>2019</v>
      </c>
      <c r="CA1" s="3">
        <v>2019</v>
      </c>
      <c r="CB1" s="3">
        <v>2019</v>
      </c>
      <c r="CC1" s="3">
        <v>2019</v>
      </c>
      <c r="CD1" s="3">
        <v>2019</v>
      </c>
      <c r="CE1" s="3">
        <v>2019</v>
      </c>
      <c r="CF1" s="3">
        <v>2019</v>
      </c>
      <c r="CG1" s="3">
        <v>2019</v>
      </c>
      <c r="CH1" s="3">
        <v>2019</v>
      </c>
      <c r="CI1" s="3">
        <v>2019</v>
      </c>
      <c r="CJ1" s="3">
        <v>2019</v>
      </c>
      <c r="CK1" s="3">
        <v>2019</v>
      </c>
      <c r="CL1" s="3">
        <v>2020</v>
      </c>
      <c r="CM1" s="3">
        <v>2020</v>
      </c>
      <c r="CN1" s="3">
        <v>2020</v>
      </c>
      <c r="CO1" s="3">
        <v>2020</v>
      </c>
      <c r="CP1" s="3">
        <v>2020</v>
      </c>
      <c r="CQ1" s="3">
        <v>2020</v>
      </c>
      <c r="CR1" s="3">
        <v>2020</v>
      </c>
      <c r="CS1" s="3">
        <v>2020</v>
      </c>
      <c r="CT1" s="3">
        <v>2020</v>
      </c>
      <c r="CU1" s="3">
        <v>2020</v>
      </c>
      <c r="CV1" s="3">
        <v>2020</v>
      </c>
      <c r="CW1" s="3">
        <v>2020</v>
      </c>
      <c r="CX1" s="3">
        <v>2020</v>
      </c>
      <c r="CY1" s="3">
        <v>2020</v>
      </c>
      <c r="CZ1" s="3">
        <v>2020</v>
      </c>
      <c r="DA1" s="3">
        <v>2020</v>
      </c>
      <c r="DB1" s="3">
        <v>2020</v>
      </c>
      <c r="DC1" s="3">
        <v>2020</v>
      </c>
      <c r="DD1" s="3">
        <v>2020</v>
      </c>
      <c r="DE1" s="3">
        <v>2020</v>
      </c>
      <c r="DF1" s="3">
        <v>2020</v>
      </c>
      <c r="DG1" s="3">
        <v>2020</v>
      </c>
      <c r="DH1" s="3">
        <v>2020</v>
      </c>
      <c r="DI1" s="3">
        <v>2020</v>
      </c>
      <c r="DJ1" s="3">
        <v>2021</v>
      </c>
      <c r="DK1" s="3">
        <v>2021</v>
      </c>
      <c r="DL1" s="3">
        <v>2021</v>
      </c>
      <c r="DM1" s="3">
        <v>2021</v>
      </c>
      <c r="DN1" s="3">
        <v>2021</v>
      </c>
      <c r="DO1" s="3">
        <v>2021</v>
      </c>
      <c r="DP1" s="3">
        <v>2021</v>
      </c>
      <c r="DQ1" s="3">
        <v>2021</v>
      </c>
      <c r="DR1" s="3">
        <v>2021</v>
      </c>
      <c r="DS1" s="3">
        <v>2021</v>
      </c>
      <c r="DT1" s="3">
        <v>2021</v>
      </c>
      <c r="DU1" s="3">
        <v>2021</v>
      </c>
      <c r="DV1" s="3">
        <v>2021</v>
      </c>
      <c r="DW1" s="3">
        <v>2021</v>
      </c>
      <c r="DX1" s="3">
        <v>2021</v>
      </c>
      <c r="DY1" s="3">
        <v>2021</v>
      </c>
      <c r="DZ1" s="3">
        <v>2021</v>
      </c>
      <c r="EA1" s="3">
        <v>2021</v>
      </c>
      <c r="EB1" s="3">
        <v>2021</v>
      </c>
      <c r="EC1" s="3">
        <v>2021</v>
      </c>
      <c r="ED1" s="3">
        <v>2021</v>
      </c>
      <c r="EE1" s="3">
        <v>2021</v>
      </c>
      <c r="EF1" s="3">
        <v>2021</v>
      </c>
      <c r="EG1" s="3">
        <v>2021</v>
      </c>
      <c r="EH1" s="3">
        <v>2022</v>
      </c>
      <c r="EI1" s="3">
        <v>2022</v>
      </c>
      <c r="EJ1" s="3">
        <v>2022</v>
      </c>
      <c r="EK1" s="3">
        <v>2022</v>
      </c>
      <c r="EL1" s="3">
        <v>2022</v>
      </c>
      <c r="EM1" s="3">
        <v>2022</v>
      </c>
      <c r="EN1" s="3">
        <v>2022</v>
      </c>
      <c r="EO1" s="3">
        <v>2022</v>
      </c>
      <c r="EP1" s="3">
        <v>2022</v>
      </c>
      <c r="EQ1" s="3">
        <v>2022</v>
      </c>
      <c r="ER1" s="3">
        <v>2022</v>
      </c>
      <c r="ES1" s="3">
        <v>2022</v>
      </c>
      <c r="ET1" s="3">
        <v>2022</v>
      </c>
      <c r="EU1" s="3">
        <v>2022</v>
      </c>
      <c r="EV1" s="3">
        <v>2022</v>
      </c>
      <c r="EW1" s="3">
        <v>2022</v>
      </c>
      <c r="EX1" s="3">
        <v>2022</v>
      </c>
      <c r="EY1" s="3">
        <v>2022</v>
      </c>
      <c r="EZ1" s="3">
        <v>2022</v>
      </c>
      <c r="FA1" s="3">
        <v>2022</v>
      </c>
      <c r="FB1" s="3">
        <v>2022</v>
      </c>
      <c r="FC1" s="3">
        <v>2022</v>
      </c>
      <c r="FD1" s="3">
        <v>2022</v>
      </c>
      <c r="FE1" s="3">
        <v>2022</v>
      </c>
      <c r="FF1" s="3">
        <v>2023</v>
      </c>
      <c r="FG1" s="3">
        <v>2023</v>
      </c>
      <c r="FH1" s="3">
        <v>2023</v>
      </c>
      <c r="FI1" s="3">
        <v>2023</v>
      </c>
      <c r="FJ1" s="3">
        <v>2023</v>
      </c>
      <c r="FK1" s="3">
        <v>2023</v>
      </c>
      <c r="FL1" s="3">
        <v>2023</v>
      </c>
      <c r="FM1" s="3">
        <v>2023</v>
      </c>
      <c r="FN1" s="3">
        <v>2023</v>
      </c>
      <c r="FO1" s="3">
        <v>2023</v>
      </c>
      <c r="FP1" s="3">
        <v>2023</v>
      </c>
      <c r="FQ1" s="3">
        <v>2023</v>
      </c>
      <c r="FR1" s="3">
        <v>2023</v>
      </c>
      <c r="FS1" s="3">
        <v>2023</v>
      </c>
      <c r="FT1" s="3">
        <v>2023</v>
      </c>
      <c r="FU1" s="3">
        <v>2023</v>
      </c>
      <c r="FV1" s="3">
        <v>2023</v>
      </c>
      <c r="FW1" s="3">
        <v>2023</v>
      </c>
      <c r="FX1" s="3">
        <v>2023</v>
      </c>
      <c r="FY1" s="3">
        <v>2023</v>
      </c>
      <c r="FZ1" s="3">
        <v>2023</v>
      </c>
      <c r="GA1" s="3">
        <v>2023</v>
      </c>
      <c r="GB1" s="3">
        <v>2023</v>
      </c>
      <c r="GC1" s="3">
        <v>2023</v>
      </c>
      <c r="GD1" s="3">
        <v>2024</v>
      </c>
      <c r="GE1" s="3">
        <v>2024</v>
      </c>
      <c r="GF1" s="3">
        <v>2024</v>
      </c>
      <c r="GG1" s="3">
        <v>2024</v>
      </c>
      <c r="GH1" s="3">
        <v>2024</v>
      </c>
      <c r="GI1" s="3">
        <v>2024</v>
      </c>
      <c r="GJ1" s="3">
        <v>2024</v>
      </c>
      <c r="GK1" s="3">
        <v>2024</v>
      </c>
      <c r="GL1" s="3">
        <v>2024</v>
      </c>
      <c r="GM1" s="3">
        <v>2024</v>
      </c>
      <c r="GN1" s="3">
        <v>2024</v>
      </c>
      <c r="GO1" s="3">
        <v>2024</v>
      </c>
      <c r="GP1" s="3">
        <v>2024</v>
      </c>
      <c r="GQ1" s="3">
        <v>2024</v>
      </c>
      <c r="GR1" s="3">
        <v>2024</v>
      </c>
      <c r="GS1" s="3">
        <v>2024</v>
      </c>
      <c r="GT1" s="3">
        <v>2024</v>
      </c>
      <c r="GU1" s="3">
        <v>2024</v>
      </c>
      <c r="GV1" s="3">
        <v>2024</v>
      </c>
      <c r="GW1" s="3">
        <v>2024</v>
      </c>
      <c r="GX1" s="3">
        <v>2024</v>
      </c>
      <c r="GY1" s="3">
        <v>2024</v>
      </c>
      <c r="GZ1" s="3">
        <v>2024</v>
      </c>
      <c r="HA1" s="3">
        <v>2024</v>
      </c>
      <c r="HB1" s="3">
        <v>2025</v>
      </c>
      <c r="HC1" s="3">
        <v>2025</v>
      </c>
      <c r="HD1" s="3">
        <v>2025</v>
      </c>
      <c r="HE1" s="3">
        <v>2025</v>
      </c>
      <c r="HF1" s="3">
        <v>2025</v>
      </c>
      <c r="HG1" s="3">
        <v>2025</v>
      </c>
      <c r="HH1" s="3">
        <v>2025</v>
      </c>
      <c r="HI1" s="3">
        <v>2025</v>
      </c>
      <c r="HJ1" s="3">
        <v>2025</v>
      </c>
      <c r="HK1" s="3">
        <v>2025</v>
      </c>
      <c r="HL1" s="3">
        <v>2025</v>
      </c>
      <c r="HM1" s="3">
        <v>2025</v>
      </c>
      <c r="HN1" s="3">
        <v>2025</v>
      </c>
      <c r="HO1" s="3">
        <v>2025</v>
      </c>
      <c r="HP1" s="3">
        <v>2025</v>
      </c>
      <c r="HQ1" s="3">
        <v>2025</v>
      </c>
      <c r="HR1" s="3">
        <v>2025</v>
      </c>
      <c r="HS1" s="3">
        <v>2025</v>
      </c>
      <c r="HT1" s="3">
        <v>2025</v>
      </c>
      <c r="HU1" s="3">
        <v>2025</v>
      </c>
      <c r="HV1" s="3">
        <v>2025</v>
      </c>
      <c r="HW1" s="3">
        <v>2025</v>
      </c>
      <c r="HX1" s="3">
        <v>2025</v>
      </c>
      <c r="HY1" s="3">
        <v>2025</v>
      </c>
      <c r="HZ1" s="3">
        <v>2026</v>
      </c>
      <c r="IA1" s="3">
        <v>2026</v>
      </c>
      <c r="IB1" s="3">
        <v>2026</v>
      </c>
      <c r="IC1" s="3">
        <v>2026</v>
      </c>
      <c r="ID1" s="3">
        <v>2026</v>
      </c>
      <c r="IE1" s="3">
        <v>2026</v>
      </c>
      <c r="IF1" s="3">
        <v>2026</v>
      </c>
      <c r="IG1" s="3">
        <v>2026</v>
      </c>
      <c r="IH1" s="3">
        <v>2026</v>
      </c>
      <c r="II1" s="3">
        <v>2026</v>
      </c>
      <c r="IJ1" s="3">
        <v>2026</v>
      </c>
      <c r="IK1" s="3">
        <v>2026</v>
      </c>
      <c r="IL1" s="3">
        <v>2026</v>
      </c>
      <c r="IM1" s="3">
        <v>2026</v>
      </c>
      <c r="IN1" s="3">
        <v>2026</v>
      </c>
      <c r="IO1" s="3">
        <v>2026</v>
      </c>
      <c r="IP1" s="3">
        <v>2026</v>
      </c>
      <c r="IQ1" s="3">
        <v>2026</v>
      </c>
      <c r="IR1" s="3">
        <v>2026</v>
      </c>
      <c r="IS1" s="3">
        <v>2026</v>
      </c>
      <c r="IT1" s="3">
        <v>2026</v>
      </c>
      <c r="IU1" s="3">
        <v>2026</v>
      </c>
      <c r="IV1" s="3">
        <v>2026</v>
      </c>
      <c r="IW1" s="3">
        <v>2026</v>
      </c>
      <c r="IX1" s="3">
        <v>2027</v>
      </c>
      <c r="IY1" s="3">
        <v>2027</v>
      </c>
      <c r="IZ1" s="3">
        <v>2027</v>
      </c>
      <c r="JA1" s="3">
        <v>2027</v>
      </c>
      <c r="JB1" s="3">
        <v>2027</v>
      </c>
      <c r="JC1" s="3">
        <v>2027</v>
      </c>
      <c r="JD1" s="3">
        <v>2027</v>
      </c>
      <c r="JE1" s="3">
        <v>2027</v>
      </c>
      <c r="JF1" s="3">
        <v>2027</v>
      </c>
      <c r="JG1" s="3">
        <v>2027</v>
      </c>
      <c r="JH1" s="3">
        <v>2027</v>
      </c>
      <c r="JI1" s="3">
        <v>2027</v>
      </c>
      <c r="JJ1" s="3">
        <v>2027</v>
      </c>
      <c r="JK1" s="3">
        <v>2027</v>
      </c>
      <c r="JL1" s="3">
        <v>2027</v>
      </c>
      <c r="JM1" s="3">
        <v>2027</v>
      </c>
      <c r="JN1" s="3">
        <v>2027</v>
      </c>
      <c r="JO1" s="3">
        <v>2027</v>
      </c>
      <c r="JP1" s="3">
        <v>2027</v>
      </c>
      <c r="JQ1" s="3">
        <v>2027</v>
      </c>
      <c r="JR1" s="3">
        <v>2027</v>
      </c>
      <c r="JS1" s="3">
        <v>2027</v>
      </c>
      <c r="JT1" s="3">
        <v>2027</v>
      </c>
      <c r="JU1" s="3">
        <v>2027</v>
      </c>
      <c r="JV1" s="3">
        <v>2028</v>
      </c>
      <c r="JW1" s="3">
        <v>2028</v>
      </c>
      <c r="JX1" s="3">
        <v>2028</v>
      </c>
      <c r="JY1" s="3">
        <v>2028</v>
      </c>
      <c r="JZ1" s="3">
        <v>2028</v>
      </c>
      <c r="KA1" s="3">
        <v>2028</v>
      </c>
      <c r="KB1" s="3">
        <v>2028</v>
      </c>
      <c r="KC1" s="3">
        <v>2028</v>
      </c>
      <c r="KD1" s="3">
        <v>2028</v>
      </c>
      <c r="KE1" s="3">
        <v>2028</v>
      </c>
      <c r="KF1" s="3">
        <v>2028</v>
      </c>
      <c r="KG1" s="3">
        <v>2028</v>
      </c>
      <c r="KH1" s="3">
        <v>2028</v>
      </c>
      <c r="KI1" s="3">
        <v>2028</v>
      </c>
      <c r="KJ1" s="3">
        <v>2028</v>
      </c>
      <c r="KK1" s="3">
        <v>2028</v>
      </c>
      <c r="KL1" s="3">
        <v>2028</v>
      </c>
      <c r="KM1" s="3">
        <v>2028</v>
      </c>
      <c r="KN1" s="3">
        <v>2028</v>
      </c>
      <c r="KO1" s="3">
        <v>2028</v>
      </c>
      <c r="KP1" s="3">
        <v>2028</v>
      </c>
      <c r="KQ1" s="3">
        <v>2028</v>
      </c>
      <c r="KR1" s="3">
        <v>2028</v>
      </c>
      <c r="KS1" s="3">
        <v>2028</v>
      </c>
      <c r="KT1" s="3">
        <v>2029</v>
      </c>
      <c r="KU1" s="3">
        <v>2029</v>
      </c>
      <c r="KV1" s="3">
        <v>2029</v>
      </c>
      <c r="KW1" s="3">
        <v>2029</v>
      </c>
      <c r="KX1" s="3">
        <v>2029</v>
      </c>
      <c r="KY1" s="3">
        <v>2029</v>
      </c>
      <c r="KZ1" s="3">
        <v>2029</v>
      </c>
      <c r="LA1" s="3">
        <v>2029</v>
      </c>
      <c r="LB1" s="3">
        <v>2029</v>
      </c>
      <c r="LC1" s="3">
        <v>2029</v>
      </c>
      <c r="LD1" s="3">
        <v>2029</v>
      </c>
      <c r="LE1" s="3">
        <v>2029</v>
      </c>
      <c r="LF1" s="3">
        <v>2029</v>
      </c>
      <c r="LG1" s="3">
        <v>2029</v>
      </c>
      <c r="LH1" s="3">
        <v>2029</v>
      </c>
      <c r="LI1" s="3">
        <v>2029</v>
      </c>
      <c r="LJ1" s="3">
        <v>2029</v>
      </c>
      <c r="LK1" s="3">
        <v>2029</v>
      </c>
      <c r="LL1" s="3">
        <v>2029</v>
      </c>
      <c r="LM1" s="3">
        <v>2029</v>
      </c>
      <c r="LN1" s="3">
        <v>2029</v>
      </c>
      <c r="LO1" s="3">
        <v>2029</v>
      </c>
      <c r="LP1" s="3">
        <v>2029</v>
      </c>
      <c r="LQ1" s="3">
        <v>2029</v>
      </c>
      <c r="LR1" s="3">
        <v>2030</v>
      </c>
      <c r="LS1" s="3">
        <v>2030</v>
      </c>
      <c r="LT1" s="3">
        <v>2030</v>
      </c>
      <c r="LU1" s="3">
        <v>2030</v>
      </c>
      <c r="LV1" s="3">
        <v>2030</v>
      </c>
      <c r="LW1" s="3">
        <v>2030</v>
      </c>
      <c r="LX1" s="3">
        <v>2030</v>
      </c>
      <c r="LY1" s="3">
        <v>2030</v>
      </c>
      <c r="LZ1" s="3">
        <v>2030</v>
      </c>
      <c r="MA1" s="3">
        <v>2030</v>
      </c>
      <c r="MB1" s="3">
        <v>2030</v>
      </c>
      <c r="MC1" s="3">
        <v>2030</v>
      </c>
      <c r="MD1" s="3">
        <v>2030</v>
      </c>
      <c r="ME1" s="3">
        <v>2030</v>
      </c>
      <c r="MF1" s="3">
        <v>2030</v>
      </c>
      <c r="MG1" s="3">
        <v>2030</v>
      </c>
      <c r="MH1" s="3">
        <v>2030</v>
      </c>
      <c r="MI1" s="3">
        <v>2030</v>
      </c>
      <c r="MJ1" s="3">
        <v>2030</v>
      </c>
      <c r="MK1" s="3">
        <v>2030</v>
      </c>
      <c r="ML1" s="3">
        <v>2030</v>
      </c>
      <c r="MM1" s="3">
        <v>2030</v>
      </c>
      <c r="MN1" s="3">
        <v>2030</v>
      </c>
      <c r="MO1" s="3">
        <v>2030</v>
      </c>
      <c r="MP1" s="3">
        <v>2031</v>
      </c>
      <c r="MQ1" s="3">
        <v>2031</v>
      </c>
      <c r="MR1" s="3">
        <v>2031</v>
      </c>
      <c r="MS1" s="3">
        <v>2031</v>
      </c>
      <c r="MT1" s="3">
        <v>2031</v>
      </c>
      <c r="MU1" s="3">
        <v>2031</v>
      </c>
      <c r="MV1" s="3">
        <v>2031</v>
      </c>
      <c r="MW1" s="3">
        <v>2031</v>
      </c>
      <c r="MX1" s="3">
        <v>2031</v>
      </c>
      <c r="MY1" s="3">
        <v>2031</v>
      </c>
      <c r="MZ1" s="3">
        <v>2031</v>
      </c>
      <c r="NA1" s="3">
        <v>2031</v>
      </c>
      <c r="NB1" s="3">
        <v>2031</v>
      </c>
      <c r="NC1" s="3">
        <v>2031</v>
      </c>
      <c r="ND1" s="3">
        <v>2031</v>
      </c>
      <c r="NE1" s="3">
        <v>2031</v>
      </c>
      <c r="NF1" s="3">
        <v>2031</v>
      </c>
      <c r="NG1" s="3">
        <v>2031</v>
      </c>
      <c r="NH1" s="3">
        <v>2031</v>
      </c>
      <c r="NI1" s="3">
        <v>2031</v>
      </c>
      <c r="NJ1" s="3">
        <v>2031</v>
      </c>
      <c r="NK1" s="3">
        <v>2031</v>
      </c>
      <c r="NL1" s="3">
        <v>2031</v>
      </c>
      <c r="NM1" s="3">
        <v>2031</v>
      </c>
      <c r="NN1" s="3">
        <v>2032</v>
      </c>
      <c r="NO1" s="3">
        <v>2032</v>
      </c>
      <c r="NP1" s="3">
        <v>2032</v>
      </c>
      <c r="NQ1" s="3">
        <v>2032</v>
      </c>
      <c r="NR1" s="3">
        <v>2032</v>
      </c>
      <c r="NS1" s="3">
        <v>2032</v>
      </c>
      <c r="NT1" s="3">
        <v>2032</v>
      </c>
      <c r="NU1" s="3">
        <v>2032</v>
      </c>
      <c r="NV1" s="3">
        <v>2032</v>
      </c>
      <c r="NW1" s="3">
        <v>2032</v>
      </c>
      <c r="NX1" s="3">
        <v>2032</v>
      </c>
      <c r="NY1" s="3">
        <v>2032</v>
      </c>
      <c r="NZ1" s="3">
        <v>2032</v>
      </c>
      <c r="OA1" s="3">
        <v>2032</v>
      </c>
      <c r="OB1" s="3">
        <v>2032</v>
      </c>
      <c r="OC1" s="3">
        <v>2032</v>
      </c>
      <c r="OD1" s="3">
        <v>2032</v>
      </c>
      <c r="OE1" s="3">
        <v>2032</v>
      </c>
      <c r="OF1" s="3">
        <v>2032</v>
      </c>
      <c r="OG1" s="3">
        <v>2032</v>
      </c>
      <c r="OH1" s="3">
        <v>2032</v>
      </c>
      <c r="OI1" s="3">
        <v>2032</v>
      </c>
      <c r="OJ1" s="3">
        <v>2032</v>
      </c>
      <c r="OK1" s="3">
        <v>2032</v>
      </c>
      <c r="OL1" s="3">
        <v>2033</v>
      </c>
      <c r="OM1" s="3">
        <v>2033</v>
      </c>
      <c r="ON1" s="3">
        <v>2033</v>
      </c>
      <c r="OO1" s="3">
        <v>2033</v>
      </c>
      <c r="OP1" s="3">
        <v>2033</v>
      </c>
      <c r="OQ1" s="3">
        <v>2033</v>
      </c>
      <c r="OR1" s="3">
        <v>2033</v>
      </c>
      <c r="OS1" s="3">
        <v>2033</v>
      </c>
      <c r="OT1" s="3">
        <v>2033</v>
      </c>
      <c r="OU1" s="3">
        <v>2033</v>
      </c>
      <c r="OV1" s="3">
        <v>2033</v>
      </c>
      <c r="OW1" s="3">
        <v>2033</v>
      </c>
      <c r="OX1" s="3">
        <v>2033</v>
      </c>
      <c r="OY1" s="3">
        <v>2033</v>
      </c>
      <c r="OZ1" s="3">
        <v>2033</v>
      </c>
      <c r="PA1" s="3">
        <v>2033</v>
      </c>
      <c r="PB1" s="3">
        <v>2033</v>
      </c>
      <c r="PC1" s="3">
        <v>2033</v>
      </c>
      <c r="PD1" s="3">
        <v>2033</v>
      </c>
      <c r="PE1" s="3">
        <v>2033</v>
      </c>
      <c r="PF1" s="3">
        <v>2033</v>
      </c>
      <c r="PG1" s="3">
        <v>2033</v>
      </c>
      <c r="PH1" s="3">
        <v>2033</v>
      </c>
      <c r="PI1" s="3">
        <v>2033</v>
      </c>
      <c r="PJ1" s="3">
        <v>2034</v>
      </c>
      <c r="PK1" s="3">
        <v>2034</v>
      </c>
      <c r="PL1" s="3">
        <v>2034</v>
      </c>
      <c r="PM1" s="3">
        <v>2034</v>
      </c>
      <c r="PN1" s="3">
        <v>2034</v>
      </c>
      <c r="PO1" s="3">
        <v>2034</v>
      </c>
      <c r="PP1" s="3">
        <v>2034</v>
      </c>
      <c r="PQ1" s="3">
        <v>2034</v>
      </c>
      <c r="PR1" s="3">
        <v>2034</v>
      </c>
      <c r="PS1" s="3">
        <v>2034</v>
      </c>
      <c r="PT1" s="3">
        <v>2034</v>
      </c>
      <c r="PU1" s="3">
        <v>2034</v>
      </c>
      <c r="PV1" s="3">
        <v>2034</v>
      </c>
      <c r="PW1" s="3">
        <v>2034</v>
      </c>
      <c r="PX1" s="3">
        <v>2034</v>
      </c>
      <c r="PY1" s="3">
        <v>2034</v>
      </c>
      <c r="PZ1" s="3">
        <v>2034</v>
      </c>
      <c r="QA1" s="3">
        <v>2034</v>
      </c>
      <c r="QB1" s="3">
        <v>2034</v>
      </c>
      <c r="QC1" s="3">
        <v>2034</v>
      </c>
      <c r="QD1" s="3">
        <v>2034</v>
      </c>
      <c r="QE1" s="3">
        <v>2034</v>
      </c>
      <c r="QF1" s="3">
        <v>2034</v>
      </c>
      <c r="QG1" s="3">
        <v>2034</v>
      </c>
      <c r="QH1" s="3">
        <v>2035</v>
      </c>
      <c r="QI1" s="3">
        <v>2035</v>
      </c>
      <c r="QJ1" s="3">
        <v>2035</v>
      </c>
      <c r="QK1" s="3">
        <v>2035</v>
      </c>
      <c r="QL1" s="3">
        <v>2035</v>
      </c>
      <c r="QM1" s="3">
        <v>2035</v>
      </c>
      <c r="QN1" s="3">
        <v>2035</v>
      </c>
      <c r="QO1" s="3">
        <v>2035</v>
      </c>
      <c r="QP1" s="3">
        <v>2035</v>
      </c>
      <c r="QQ1" s="3">
        <v>2035</v>
      </c>
      <c r="QR1" s="3">
        <v>2035</v>
      </c>
      <c r="QS1" s="3">
        <v>2035</v>
      </c>
      <c r="QT1" s="3">
        <v>2035</v>
      </c>
      <c r="QU1" s="3">
        <v>2035</v>
      </c>
      <c r="QV1" s="3">
        <v>2035</v>
      </c>
      <c r="QW1" s="3">
        <v>2035</v>
      </c>
      <c r="QX1" s="3">
        <v>2035</v>
      </c>
      <c r="QY1" s="3">
        <v>2035</v>
      </c>
      <c r="QZ1" s="3">
        <v>2035</v>
      </c>
      <c r="RA1" s="3">
        <v>2035</v>
      </c>
      <c r="RB1" s="3">
        <v>2035</v>
      </c>
      <c r="RC1" s="3">
        <v>2035</v>
      </c>
      <c r="RD1" s="3">
        <v>2035</v>
      </c>
      <c r="RE1" s="3">
        <v>2035</v>
      </c>
      <c r="RF1" s="3">
        <v>2036</v>
      </c>
      <c r="RG1" s="3">
        <v>2036</v>
      </c>
      <c r="RH1" s="3">
        <v>2036</v>
      </c>
      <c r="RI1" s="3">
        <v>2036</v>
      </c>
      <c r="RJ1" s="3">
        <v>2036</v>
      </c>
      <c r="RK1" s="3">
        <v>2036</v>
      </c>
      <c r="RL1" s="3">
        <v>2036</v>
      </c>
      <c r="RM1" s="3">
        <v>2036</v>
      </c>
      <c r="RN1" s="3">
        <v>2036</v>
      </c>
      <c r="RO1" s="3">
        <v>2036</v>
      </c>
      <c r="RP1" s="3">
        <v>2036</v>
      </c>
      <c r="RQ1" s="3">
        <v>2036</v>
      </c>
      <c r="RR1" s="3">
        <v>2036</v>
      </c>
      <c r="RS1" s="3">
        <v>2036</v>
      </c>
      <c r="RT1" s="3">
        <v>2036</v>
      </c>
      <c r="RU1" s="3">
        <v>2036</v>
      </c>
      <c r="RV1" s="3">
        <v>2036</v>
      </c>
      <c r="RW1" s="3">
        <v>2036</v>
      </c>
      <c r="RX1" s="3">
        <v>2036</v>
      </c>
      <c r="RY1" s="3">
        <v>2036</v>
      </c>
      <c r="RZ1" s="3">
        <v>2036</v>
      </c>
      <c r="SA1" s="3">
        <v>2036</v>
      </c>
      <c r="SB1" s="3">
        <v>2036</v>
      </c>
      <c r="SC1" s="3">
        <v>2036</v>
      </c>
      <c r="SD1" s="3">
        <v>2037</v>
      </c>
      <c r="SE1" s="3">
        <v>2037</v>
      </c>
      <c r="SF1" s="3">
        <v>2037</v>
      </c>
      <c r="SG1" s="3">
        <v>2037</v>
      </c>
      <c r="SH1" s="3">
        <v>2037</v>
      </c>
      <c r="SI1" s="3">
        <v>2037</v>
      </c>
      <c r="SJ1" s="3">
        <v>2037</v>
      </c>
      <c r="SK1" s="3">
        <v>2037</v>
      </c>
      <c r="SL1" s="3">
        <v>2037</v>
      </c>
      <c r="SM1" s="3">
        <v>2037</v>
      </c>
      <c r="SN1" s="3">
        <v>2037</v>
      </c>
      <c r="SO1" s="3">
        <v>2037</v>
      </c>
      <c r="SP1" s="3">
        <v>2037</v>
      </c>
      <c r="SQ1" s="3">
        <v>2037</v>
      </c>
      <c r="SR1" s="3">
        <v>2037</v>
      </c>
      <c r="SS1" s="3">
        <v>2037</v>
      </c>
      <c r="ST1" s="3">
        <v>2037</v>
      </c>
      <c r="SU1" s="3">
        <v>2037</v>
      </c>
      <c r="SV1" s="3">
        <v>2037</v>
      </c>
      <c r="SW1" s="3">
        <v>2037</v>
      </c>
      <c r="SX1" s="3">
        <v>2037</v>
      </c>
      <c r="SY1" s="3">
        <v>2037</v>
      </c>
      <c r="SZ1" s="3">
        <v>2037</v>
      </c>
      <c r="TA1" s="3">
        <v>2037</v>
      </c>
      <c r="TB1" s="3">
        <v>2038</v>
      </c>
      <c r="TC1" s="3">
        <v>2038</v>
      </c>
      <c r="TD1" s="3">
        <v>2038</v>
      </c>
      <c r="TE1" s="3">
        <v>2038</v>
      </c>
      <c r="TF1" s="3">
        <v>2038</v>
      </c>
      <c r="TG1" s="3">
        <v>2038</v>
      </c>
      <c r="TH1" s="3">
        <v>2038</v>
      </c>
      <c r="TI1" s="3">
        <v>2038</v>
      </c>
      <c r="TJ1" s="3">
        <v>2038</v>
      </c>
      <c r="TK1" s="3">
        <v>2038</v>
      </c>
      <c r="TL1" s="3">
        <v>2038</v>
      </c>
      <c r="TM1" s="3">
        <v>2038</v>
      </c>
      <c r="TN1" s="3">
        <v>2038</v>
      </c>
      <c r="TO1" s="3">
        <v>2038</v>
      </c>
      <c r="TP1" s="3">
        <v>2038</v>
      </c>
      <c r="TQ1" s="3">
        <v>2038</v>
      </c>
      <c r="TR1" s="3">
        <v>2038</v>
      </c>
      <c r="TS1" s="3">
        <v>2038</v>
      </c>
      <c r="TT1" s="3">
        <v>2038</v>
      </c>
      <c r="TU1" s="3">
        <v>2038</v>
      </c>
      <c r="TV1" s="3">
        <v>2038</v>
      </c>
      <c r="TW1" s="3">
        <v>2038</v>
      </c>
      <c r="TX1" s="3">
        <v>2038</v>
      </c>
      <c r="TY1" s="3">
        <v>2038</v>
      </c>
      <c r="TZ1" s="3">
        <v>2039</v>
      </c>
      <c r="UA1" s="3">
        <v>2039</v>
      </c>
      <c r="UB1" s="3">
        <v>2039</v>
      </c>
      <c r="UC1" s="3">
        <v>2039</v>
      </c>
      <c r="UD1" s="3">
        <v>2039</v>
      </c>
      <c r="UE1" s="3">
        <v>2039</v>
      </c>
      <c r="UF1" s="3">
        <v>2039</v>
      </c>
      <c r="UG1" s="3">
        <v>2039</v>
      </c>
      <c r="UH1" s="3">
        <v>2039</v>
      </c>
      <c r="UI1" s="3">
        <v>2039</v>
      </c>
      <c r="UJ1" s="3">
        <v>2039</v>
      </c>
      <c r="UK1" s="3">
        <v>2039</v>
      </c>
      <c r="UL1" s="3">
        <v>2039</v>
      </c>
      <c r="UM1" s="3">
        <v>2039</v>
      </c>
      <c r="UN1" s="3">
        <v>2039</v>
      </c>
      <c r="UO1" s="3">
        <v>2039</v>
      </c>
      <c r="UP1" s="3">
        <v>2039</v>
      </c>
      <c r="UQ1" s="3">
        <v>2039</v>
      </c>
      <c r="UR1" s="3">
        <v>2039</v>
      </c>
      <c r="US1" s="3">
        <v>2039</v>
      </c>
      <c r="UT1" s="3">
        <v>2039</v>
      </c>
      <c r="UU1" s="3">
        <v>2039</v>
      </c>
      <c r="UV1" s="3">
        <v>2039</v>
      </c>
      <c r="UW1" s="3">
        <v>2039</v>
      </c>
      <c r="UX1" s="3">
        <v>2040</v>
      </c>
      <c r="UY1" s="3">
        <v>2040</v>
      </c>
      <c r="UZ1" s="3">
        <v>2040</v>
      </c>
      <c r="VA1" s="3">
        <v>2040</v>
      </c>
      <c r="VB1" s="3">
        <v>2040</v>
      </c>
      <c r="VC1" s="3">
        <v>2040</v>
      </c>
      <c r="VD1" s="3">
        <v>2040</v>
      </c>
      <c r="VE1" s="3">
        <v>2040</v>
      </c>
      <c r="VF1" s="3">
        <v>2040</v>
      </c>
      <c r="VG1" s="3">
        <v>2040</v>
      </c>
      <c r="VH1" s="3">
        <v>2040</v>
      </c>
      <c r="VI1" s="3">
        <v>2040</v>
      </c>
      <c r="VJ1" s="3">
        <v>2040</v>
      </c>
      <c r="VK1" s="3">
        <v>2040</v>
      </c>
      <c r="VL1" s="3">
        <v>2040</v>
      </c>
      <c r="VM1" s="3">
        <v>2040</v>
      </c>
      <c r="VN1" s="3">
        <v>2040</v>
      </c>
      <c r="VO1" s="3">
        <v>2040</v>
      </c>
      <c r="VP1" s="3">
        <v>2040</v>
      </c>
      <c r="VQ1" s="3">
        <v>2040</v>
      </c>
      <c r="VR1" s="3">
        <v>2040</v>
      </c>
      <c r="VS1" s="3">
        <v>2040</v>
      </c>
      <c r="VT1" s="3">
        <v>2040</v>
      </c>
      <c r="VU1" s="3">
        <v>2040</v>
      </c>
      <c r="VV1" s="3">
        <v>2041</v>
      </c>
      <c r="VW1" s="3">
        <v>2041</v>
      </c>
      <c r="VX1" s="3">
        <v>2041</v>
      </c>
      <c r="VY1" s="3">
        <v>2041</v>
      </c>
      <c r="VZ1" s="3">
        <v>2041</v>
      </c>
      <c r="WA1" s="3">
        <v>2041</v>
      </c>
      <c r="WB1" s="3">
        <v>2041</v>
      </c>
      <c r="WC1" s="3">
        <v>2041</v>
      </c>
      <c r="WD1" s="3">
        <v>2041</v>
      </c>
      <c r="WE1" s="3">
        <v>2041</v>
      </c>
      <c r="WF1" s="3">
        <v>2041</v>
      </c>
      <c r="WG1" s="3">
        <v>2041</v>
      </c>
      <c r="WH1" s="3">
        <v>2041</v>
      </c>
      <c r="WI1" s="3">
        <v>2041</v>
      </c>
      <c r="WJ1" s="3">
        <v>2041</v>
      </c>
      <c r="WK1" s="3">
        <v>2041</v>
      </c>
      <c r="WL1" s="3">
        <v>2041</v>
      </c>
      <c r="WM1" s="3">
        <v>2041</v>
      </c>
      <c r="WN1" s="3">
        <v>2041</v>
      </c>
      <c r="WO1" s="3">
        <v>2041</v>
      </c>
      <c r="WP1" s="3">
        <v>2041</v>
      </c>
      <c r="WQ1" s="3">
        <v>2041</v>
      </c>
      <c r="WR1" s="3">
        <v>2041</v>
      </c>
      <c r="WS1" s="3">
        <v>2041</v>
      </c>
      <c r="WT1" s="3">
        <v>2042</v>
      </c>
      <c r="WU1" s="3">
        <v>2042</v>
      </c>
      <c r="WV1" s="3">
        <v>2042</v>
      </c>
      <c r="WW1" s="3">
        <v>2042</v>
      </c>
      <c r="WX1" s="3">
        <v>2042</v>
      </c>
      <c r="WY1" s="3">
        <v>2042</v>
      </c>
      <c r="WZ1" s="3">
        <v>2042</v>
      </c>
      <c r="XA1" s="3">
        <v>2042</v>
      </c>
      <c r="XB1" s="3">
        <v>2042</v>
      </c>
      <c r="XC1" s="3">
        <v>2042</v>
      </c>
      <c r="XD1" s="3">
        <v>2042</v>
      </c>
      <c r="XE1" s="3">
        <v>2042</v>
      </c>
      <c r="XF1" s="3">
        <v>2042</v>
      </c>
      <c r="XG1" s="3">
        <v>2042</v>
      </c>
      <c r="XH1" s="3">
        <v>2042</v>
      </c>
      <c r="XI1" s="3">
        <v>2042</v>
      </c>
      <c r="XJ1" s="3">
        <v>2042</v>
      </c>
      <c r="XK1" s="3">
        <v>2042</v>
      </c>
      <c r="XL1" s="3">
        <v>2042</v>
      </c>
      <c r="XM1" s="3">
        <v>2042</v>
      </c>
      <c r="XN1" s="3">
        <v>2042</v>
      </c>
      <c r="XO1" s="3">
        <v>2042</v>
      </c>
      <c r="XP1" s="3">
        <v>2042</v>
      </c>
      <c r="XQ1" s="3">
        <v>2042</v>
      </c>
    </row>
    <row r="2" spans="1:641" ht="15.75" x14ac:dyDescent="0.25">
      <c r="A2" s="172"/>
      <c r="B2" s="175"/>
      <c r="C2" s="4">
        <v>43646</v>
      </c>
      <c r="D2" s="178"/>
      <c r="E2" s="4">
        <f>+C2</f>
        <v>43646</v>
      </c>
      <c r="F2" s="181"/>
      <c r="G2" s="181"/>
      <c r="H2" s="181"/>
      <c r="I2" s="181"/>
      <c r="J2" s="181"/>
      <c r="K2" s="181"/>
      <c r="L2" s="181"/>
      <c r="M2" s="181"/>
      <c r="N2" s="181"/>
      <c r="O2" s="106"/>
      <c r="P2" s="110"/>
      <c r="BN2" s="3">
        <v>1</v>
      </c>
      <c r="BO2" s="3">
        <v>1</v>
      </c>
      <c r="BP2" s="3">
        <v>2</v>
      </c>
      <c r="BQ2" s="3">
        <v>2</v>
      </c>
      <c r="BR2" s="3">
        <v>3</v>
      </c>
      <c r="BS2" s="3">
        <v>3</v>
      </c>
      <c r="BT2" s="3">
        <v>4</v>
      </c>
      <c r="BU2" s="3">
        <v>4</v>
      </c>
      <c r="BV2" s="3">
        <v>5</v>
      </c>
      <c r="BW2" s="3">
        <v>5</v>
      </c>
      <c r="BX2" s="3">
        <v>6</v>
      </c>
      <c r="BY2" s="3">
        <v>6</v>
      </c>
      <c r="BZ2" s="3">
        <v>7</v>
      </c>
      <c r="CA2" s="3">
        <v>7</v>
      </c>
      <c r="CB2" s="3">
        <v>8</v>
      </c>
      <c r="CC2" s="3">
        <v>8</v>
      </c>
      <c r="CD2" s="3">
        <v>9</v>
      </c>
      <c r="CE2" s="3">
        <v>9</v>
      </c>
      <c r="CF2" s="3">
        <v>10</v>
      </c>
      <c r="CG2" s="3">
        <v>10</v>
      </c>
      <c r="CH2" s="3">
        <v>11</v>
      </c>
      <c r="CI2" s="3">
        <v>11</v>
      </c>
      <c r="CJ2" s="3">
        <v>12</v>
      </c>
      <c r="CK2" s="3">
        <v>12</v>
      </c>
      <c r="CL2" s="3">
        <v>1</v>
      </c>
      <c r="CM2" s="3">
        <v>1</v>
      </c>
      <c r="CN2" s="3">
        <v>2</v>
      </c>
      <c r="CO2" s="3">
        <v>2</v>
      </c>
      <c r="CP2" s="3">
        <v>3</v>
      </c>
      <c r="CQ2" s="3">
        <v>3</v>
      </c>
      <c r="CR2" s="3">
        <v>4</v>
      </c>
      <c r="CS2" s="3">
        <v>4</v>
      </c>
      <c r="CT2" s="3">
        <v>5</v>
      </c>
      <c r="CU2" s="3">
        <v>5</v>
      </c>
      <c r="CV2" s="3">
        <v>6</v>
      </c>
      <c r="CW2" s="3">
        <v>6</v>
      </c>
      <c r="CX2" s="3">
        <v>7</v>
      </c>
      <c r="CY2" s="3">
        <v>7</v>
      </c>
      <c r="CZ2" s="3">
        <v>8</v>
      </c>
      <c r="DA2" s="3">
        <v>8</v>
      </c>
      <c r="DB2" s="3">
        <v>9</v>
      </c>
      <c r="DC2" s="3">
        <v>9</v>
      </c>
      <c r="DD2" s="3">
        <v>10</v>
      </c>
      <c r="DE2" s="3">
        <v>10</v>
      </c>
      <c r="DF2" s="3">
        <v>11</v>
      </c>
      <c r="DG2" s="3">
        <v>11</v>
      </c>
      <c r="DH2" s="3">
        <v>12</v>
      </c>
      <c r="DI2" s="3">
        <v>12</v>
      </c>
      <c r="DJ2" s="3">
        <v>1</v>
      </c>
      <c r="DK2" s="3">
        <v>1</v>
      </c>
      <c r="DL2" s="3">
        <v>2</v>
      </c>
      <c r="DM2" s="3">
        <v>2</v>
      </c>
      <c r="DN2" s="3">
        <v>3</v>
      </c>
      <c r="DO2" s="3">
        <v>3</v>
      </c>
      <c r="DP2" s="3">
        <v>4</v>
      </c>
      <c r="DQ2" s="3">
        <v>4</v>
      </c>
      <c r="DR2" s="3">
        <v>5</v>
      </c>
      <c r="DS2" s="3">
        <v>5</v>
      </c>
      <c r="DT2" s="3">
        <v>6</v>
      </c>
      <c r="DU2" s="3">
        <v>6</v>
      </c>
      <c r="DV2" s="3">
        <v>7</v>
      </c>
      <c r="DW2" s="3">
        <v>7</v>
      </c>
      <c r="DX2" s="3">
        <v>8</v>
      </c>
      <c r="DY2" s="3">
        <v>8</v>
      </c>
      <c r="DZ2" s="3">
        <v>9</v>
      </c>
      <c r="EA2" s="3">
        <v>9</v>
      </c>
      <c r="EB2" s="3">
        <v>10</v>
      </c>
      <c r="EC2" s="3">
        <v>10</v>
      </c>
      <c r="ED2" s="3">
        <v>11</v>
      </c>
      <c r="EE2" s="3">
        <v>11</v>
      </c>
      <c r="EF2" s="3">
        <v>12</v>
      </c>
      <c r="EG2" s="3">
        <v>12</v>
      </c>
      <c r="EH2" s="3">
        <v>1</v>
      </c>
      <c r="EI2" s="3">
        <v>1</v>
      </c>
      <c r="EJ2" s="3">
        <v>2</v>
      </c>
      <c r="EK2" s="3">
        <v>2</v>
      </c>
      <c r="EL2" s="3">
        <v>3</v>
      </c>
      <c r="EM2" s="3">
        <v>3</v>
      </c>
      <c r="EN2" s="3">
        <v>4</v>
      </c>
      <c r="EO2" s="3">
        <v>4</v>
      </c>
      <c r="EP2" s="3">
        <v>5</v>
      </c>
      <c r="EQ2" s="3">
        <v>5</v>
      </c>
      <c r="ER2" s="3">
        <v>6</v>
      </c>
      <c r="ES2" s="3">
        <v>6</v>
      </c>
      <c r="ET2" s="3">
        <v>7</v>
      </c>
      <c r="EU2" s="3">
        <v>7</v>
      </c>
      <c r="EV2" s="3">
        <v>8</v>
      </c>
      <c r="EW2" s="3">
        <v>8</v>
      </c>
      <c r="EX2" s="3">
        <v>9</v>
      </c>
      <c r="EY2" s="3">
        <v>9</v>
      </c>
      <c r="EZ2" s="3">
        <v>10</v>
      </c>
      <c r="FA2" s="3">
        <v>10</v>
      </c>
      <c r="FB2" s="3">
        <v>11</v>
      </c>
      <c r="FC2" s="3">
        <v>11</v>
      </c>
      <c r="FD2" s="3">
        <v>12</v>
      </c>
      <c r="FE2" s="3">
        <v>12</v>
      </c>
      <c r="FF2" s="3">
        <v>1</v>
      </c>
      <c r="FG2" s="3">
        <v>1</v>
      </c>
      <c r="FH2" s="3">
        <v>2</v>
      </c>
      <c r="FI2" s="3">
        <v>2</v>
      </c>
      <c r="FJ2" s="3">
        <v>3</v>
      </c>
      <c r="FK2" s="3">
        <v>3</v>
      </c>
      <c r="FL2" s="3">
        <v>4</v>
      </c>
      <c r="FM2" s="3">
        <v>4</v>
      </c>
      <c r="FN2" s="3">
        <v>5</v>
      </c>
      <c r="FO2" s="3">
        <v>5</v>
      </c>
      <c r="FP2" s="3">
        <v>6</v>
      </c>
      <c r="FQ2" s="3">
        <v>6</v>
      </c>
      <c r="FR2" s="3">
        <v>7</v>
      </c>
      <c r="FS2" s="3">
        <v>7</v>
      </c>
      <c r="FT2" s="3">
        <v>8</v>
      </c>
      <c r="FU2" s="3">
        <v>8</v>
      </c>
      <c r="FV2" s="3">
        <v>9</v>
      </c>
      <c r="FW2" s="3">
        <v>9</v>
      </c>
      <c r="FX2" s="3">
        <v>10</v>
      </c>
      <c r="FY2" s="3">
        <v>10</v>
      </c>
      <c r="FZ2" s="3">
        <v>11</v>
      </c>
      <c r="GA2" s="3">
        <v>11</v>
      </c>
      <c r="GB2" s="3">
        <v>12</v>
      </c>
      <c r="GC2" s="3">
        <v>12</v>
      </c>
      <c r="GD2" s="3">
        <v>1</v>
      </c>
      <c r="GE2" s="3">
        <v>1</v>
      </c>
      <c r="GF2" s="3">
        <v>2</v>
      </c>
      <c r="GG2" s="3">
        <v>2</v>
      </c>
      <c r="GH2" s="3">
        <v>3</v>
      </c>
      <c r="GI2" s="3">
        <v>3</v>
      </c>
      <c r="GJ2" s="3">
        <v>4</v>
      </c>
      <c r="GK2" s="3">
        <v>4</v>
      </c>
      <c r="GL2" s="3">
        <v>5</v>
      </c>
      <c r="GM2" s="3">
        <v>5</v>
      </c>
      <c r="GN2" s="3">
        <v>6</v>
      </c>
      <c r="GO2" s="3">
        <v>6</v>
      </c>
      <c r="GP2" s="3">
        <v>7</v>
      </c>
      <c r="GQ2" s="3">
        <v>7</v>
      </c>
      <c r="GR2" s="3">
        <v>8</v>
      </c>
      <c r="GS2" s="3">
        <v>8</v>
      </c>
      <c r="GT2" s="3">
        <v>9</v>
      </c>
      <c r="GU2" s="3">
        <v>9</v>
      </c>
      <c r="GV2" s="3">
        <v>10</v>
      </c>
      <c r="GW2" s="3">
        <v>10</v>
      </c>
      <c r="GX2" s="3">
        <v>11</v>
      </c>
      <c r="GY2" s="3">
        <v>11</v>
      </c>
      <c r="GZ2" s="3">
        <v>12</v>
      </c>
      <c r="HA2" s="3">
        <v>12</v>
      </c>
      <c r="HB2" s="3">
        <v>1</v>
      </c>
      <c r="HC2" s="3">
        <v>1</v>
      </c>
      <c r="HD2" s="3">
        <v>2</v>
      </c>
      <c r="HE2" s="3">
        <v>2</v>
      </c>
      <c r="HF2" s="3">
        <v>3</v>
      </c>
      <c r="HG2" s="3">
        <v>3</v>
      </c>
      <c r="HH2" s="3">
        <v>4</v>
      </c>
      <c r="HI2" s="3">
        <v>4</v>
      </c>
      <c r="HJ2" s="3">
        <v>5</v>
      </c>
      <c r="HK2" s="3">
        <v>5</v>
      </c>
      <c r="HL2" s="3">
        <v>6</v>
      </c>
      <c r="HM2" s="3">
        <v>6</v>
      </c>
      <c r="HN2" s="3">
        <v>7</v>
      </c>
      <c r="HO2" s="3">
        <v>7</v>
      </c>
      <c r="HP2" s="3">
        <v>8</v>
      </c>
      <c r="HQ2" s="3">
        <v>8</v>
      </c>
      <c r="HR2" s="3">
        <v>9</v>
      </c>
      <c r="HS2" s="3">
        <v>9</v>
      </c>
      <c r="HT2" s="3">
        <v>10</v>
      </c>
      <c r="HU2" s="3">
        <v>10</v>
      </c>
      <c r="HV2" s="3">
        <v>11</v>
      </c>
      <c r="HW2" s="3">
        <v>11</v>
      </c>
      <c r="HX2" s="3">
        <v>12</v>
      </c>
      <c r="HY2" s="3">
        <v>12</v>
      </c>
      <c r="HZ2" s="3">
        <v>1</v>
      </c>
      <c r="IA2" s="3">
        <v>1</v>
      </c>
      <c r="IB2" s="3">
        <v>2</v>
      </c>
      <c r="IC2" s="3">
        <v>2</v>
      </c>
      <c r="ID2" s="3">
        <v>3</v>
      </c>
      <c r="IE2" s="3">
        <v>3</v>
      </c>
      <c r="IF2" s="3">
        <v>4</v>
      </c>
      <c r="IG2" s="3">
        <v>4</v>
      </c>
      <c r="IH2" s="3">
        <v>5</v>
      </c>
      <c r="II2" s="3">
        <v>5</v>
      </c>
      <c r="IJ2" s="3">
        <v>6</v>
      </c>
      <c r="IK2" s="3">
        <v>6</v>
      </c>
      <c r="IL2" s="3">
        <v>7</v>
      </c>
      <c r="IM2" s="3">
        <v>7</v>
      </c>
      <c r="IN2" s="3">
        <v>8</v>
      </c>
      <c r="IO2" s="3">
        <v>8</v>
      </c>
      <c r="IP2" s="3">
        <v>9</v>
      </c>
      <c r="IQ2" s="3">
        <v>9</v>
      </c>
      <c r="IR2" s="3">
        <v>10</v>
      </c>
      <c r="IS2" s="3">
        <v>10</v>
      </c>
      <c r="IT2" s="3">
        <v>11</v>
      </c>
      <c r="IU2" s="3">
        <v>11</v>
      </c>
      <c r="IV2" s="3">
        <v>12</v>
      </c>
      <c r="IW2" s="3">
        <v>12</v>
      </c>
      <c r="IX2" s="3">
        <v>1</v>
      </c>
      <c r="IY2" s="3">
        <v>1</v>
      </c>
      <c r="IZ2" s="3">
        <v>2</v>
      </c>
      <c r="JA2" s="3">
        <v>2</v>
      </c>
      <c r="JB2" s="3">
        <v>3</v>
      </c>
      <c r="JC2" s="3">
        <v>3</v>
      </c>
      <c r="JD2" s="3">
        <v>4</v>
      </c>
      <c r="JE2" s="3">
        <v>4</v>
      </c>
      <c r="JF2" s="3">
        <v>5</v>
      </c>
      <c r="JG2" s="3">
        <v>5</v>
      </c>
      <c r="JH2" s="3">
        <v>6</v>
      </c>
      <c r="JI2" s="3">
        <v>6</v>
      </c>
      <c r="JJ2" s="3">
        <v>7</v>
      </c>
      <c r="JK2" s="3">
        <v>7</v>
      </c>
      <c r="JL2" s="3">
        <v>8</v>
      </c>
      <c r="JM2" s="3">
        <v>8</v>
      </c>
      <c r="JN2" s="3">
        <v>9</v>
      </c>
      <c r="JO2" s="3">
        <v>9</v>
      </c>
      <c r="JP2" s="3">
        <v>10</v>
      </c>
      <c r="JQ2" s="3">
        <v>10</v>
      </c>
      <c r="JR2" s="3">
        <v>11</v>
      </c>
      <c r="JS2" s="3">
        <v>11</v>
      </c>
      <c r="JT2" s="3">
        <v>12</v>
      </c>
      <c r="JU2" s="3">
        <v>12</v>
      </c>
      <c r="JV2" s="3">
        <v>1</v>
      </c>
      <c r="JW2" s="3">
        <v>1</v>
      </c>
      <c r="JX2" s="3">
        <v>2</v>
      </c>
      <c r="JY2" s="3">
        <v>2</v>
      </c>
      <c r="JZ2" s="3">
        <v>3</v>
      </c>
      <c r="KA2" s="3">
        <v>3</v>
      </c>
      <c r="KB2" s="3">
        <v>4</v>
      </c>
      <c r="KC2" s="3">
        <v>4</v>
      </c>
      <c r="KD2" s="3">
        <v>5</v>
      </c>
      <c r="KE2" s="3">
        <v>5</v>
      </c>
      <c r="KF2" s="3">
        <v>6</v>
      </c>
      <c r="KG2" s="3">
        <v>6</v>
      </c>
      <c r="KH2" s="3">
        <v>7</v>
      </c>
      <c r="KI2" s="3">
        <v>7</v>
      </c>
      <c r="KJ2" s="3">
        <v>8</v>
      </c>
      <c r="KK2" s="3">
        <v>8</v>
      </c>
      <c r="KL2" s="3">
        <v>9</v>
      </c>
      <c r="KM2" s="3">
        <v>9</v>
      </c>
      <c r="KN2" s="3">
        <v>10</v>
      </c>
      <c r="KO2" s="3">
        <v>10</v>
      </c>
      <c r="KP2" s="3">
        <v>11</v>
      </c>
      <c r="KQ2" s="3">
        <v>11</v>
      </c>
      <c r="KR2" s="3">
        <v>12</v>
      </c>
      <c r="KS2" s="3">
        <v>12</v>
      </c>
      <c r="KT2" s="3">
        <v>1</v>
      </c>
      <c r="KU2" s="3">
        <v>1</v>
      </c>
      <c r="KV2" s="3">
        <v>2</v>
      </c>
      <c r="KW2" s="3">
        <v>2</v>
      </c>
      <c r="KX2" s="3">
        <v>3</v>
      </c>
      <c r="KY2" s="3">
        <v>3</v>
      </c>
      <c r="KZ2" s="3">
        <v>4</v>
      </c>
      <c r="LA2" s="3">
        <v>4</v>
      </c>
      <c r="LB2" s="3">
        <v>5</v>
      </c>
      <c r="LC2" s="3">
        <v>5</v>
      </c>
      <c r="LD2" s="3">
        <v>6</v>
      </c>
      <c r="LE2" s="3">
        <v>6</v>
      </c>
      <c r="LF2" s="3">
        <v>7</v>
      </c>
      <c r="LG2" s="3">
        <v>7</v>
      </c>
      <c r="LH2" s="3">
        <v>8</v>
      </c>
      <c r="LI2" s="3">
        <v>8</v>
      </c>
      <c r="LJ2" s="3">
        <v>9</v>
      </c>
      <c r="LK2" s="3">
        <v>9</v>
      </c>
      <c r="LL2" s="3">
        <v>10</v>
      </c>
      <c r="LM2" s="3">
        <v>10</v>
      </c>
      <c r="LN2" s="3">
        <v>11</v>
      </c>
      <c r="LO2" s="3">
        <v>11</v>
      </c>
      <c r="LP2" s="3">
        <v>12</v>
      </c>
      <c r="LQ2" s="3">
        <v>12</v>
      </c>
      <c r="LR2" s="3">
        <v>1</v>
      </c>
      <c r="LS2" s="3">
        <v>1</v>
      </c>
      <c r="LT2" s="3">
        <v>2</v>
      </c>
      <c r="LU2" s="3">
        <v>2</v>
      </c>
      <c r="LV2" s="3">
        <v>3</v>
      </c>
      <c r="LW2" s="3">
        <v>3</v>
      </c>
      <c r="LX2" s="3">
        <v>4</v>
      </c>
      <c r="LY2" s="3">
        <v>4</v>
      </c>
      <c r="LZ2" s="3">
        <v>5</v>
      </c>
      <c r="MA2" s="3">
        <v>5</v>
      </c>
      <c r="MB2" s="3">
        <v>6</v>
      </c>
      <c r="MC2" s="3">
        <v>6</v>
      </c>
      <c r="MD2" s="3">
        <v>7</v>
      </c>
      <c r="ME2" s="3">
        <v>7</v>
      </c>
      <c r="MF2" s="3">
        <v>8</v>
      </c>
      <c r="MG2" s="3">
        <v>8</v>
      </c>
      <c r="MH2" s="3">
        <v>9</v>
      </c>
      <c r="MI2" s="3">
        <v>9</v>
      </c>
      <c r="MJ2" s="3">
        <v>10</v>
      </c>
      <c r="MK2" s="3">
        <v>10</v>
      </c>
      <c r="ML2" s="3">
        <v>11</v>
      </c>
      <c r="MM2" s="3">
        <v>11</v>
      </c>
      <c r="MN2" s="3">
        <v>12</v>
      </c>
      <c r="MO2" s="3">
        <v>12</v>
      </c>
      <c r="MP2" s="3">
        <v>1</v>
      </c>
      <c r="MQ2" s="3">
        <v>1</v>
      </c>
      <c r="MR2" s="3">
        <v>2</v>
      </c>
      <c r="MS2" s="3">
        <v>2</v>
      </c>
      <c r="MT2" s="3">
        <v>3</v>
      </c>
      <c r="MU2" s="3">
        <v>3</v>
      </c>
      <c r="MV2" s="3">
        <v>4</v>
      </c>
      <c r="MW2" s="3">
        <v>4</v>
      </c>
      <c r="MX2" s="3">
        <v>5</v>
      </c>
      <c r="MY2" s="3">
        <v>5</v>
      </c>
      <c r="MZ2" s="3">
        <v>6</v>
      </c>
      <c r="NA2" s="3">
        <v>6</v>
      </c>
      <c r="NB2" s="3">
        <v>7</v>
      </c>
      <c r="NC2" s="3">
        <v>7</v>
      </c>
      <c r="ND2" s="3">
        <v>8</v>
      </c>
      <c r="NE2" s="3">
        <v>8</v>
      </c>
      <c r="NF2" s="3">
        <v>9</v>
      </c>
      <c r="NG2" s="3">
        <v>9</v>
      </c>
      <c r="NH2" s="3">
        <v>10</v>
      </c>
      <c r="NI2" s="3">
        <v>10</v>
      </c>
      <c r="NJ2" s="3">
        <v>11</v>
      </c>
      <c r="NK2" s="3">
        <v>11</v>
      </c>
      <c r="NL2" s="3">
        <v>12</v>
      </c>
      <c r="NM2" s="3">
        <v>12</v>
      </c>
      <c r="NN2" s="3">
        <v>1</v>
      </c>
      <c r="NO2" s="3">
        <v>1</v>
      </c>
      <c r="NP2" s="3">
        <v>2</v>
      </c>
      <c r="NQ2" s="3">
        <v>2</v>
      </c>
      <c r="NR2" s="3">
        <v>3</v>
      </c>
      <c r="NS2" s="3">
        <v>3</v>
      </c>
      <c r="NT2" s="3">
        <v>4</v>
      </c>
      <c r="NU2" s="3">
        <v>4</v>
      </c>
      <c r="NV2" s="3">
        <v>5</v>
      </c>
      <c r="NW2" s="3">
        <v>5</v>
      </c>
      <c r="NX2" s="3">
        <v>6</v>
      </c>
      <c r="NY2" s="3">
        <v>6</v>
      </c>
      <c r="NZ2" s="3">
        <v>7</v>
      </c>
      <c r="OA2" s="3">
        <v>7</v>
      </c>
      <c r="OB2" s="3">
        <v>8</v>
      </c>
      <c r="OC2" s="3">
        <v>8</v>
      </c>
      <c r="OD2" s="3">
        <v>9</v>
      </c>
      <c r="OE2" s="3">
        <v>9</v>
      </c>
      <c r="OF2" s="3">
        <v>10</v>
      </c>
      <c r="OG2" s="3">
        <v>10</v>
      </c>
      <c r="OH2" s="3">
        <v>11</v>
      </c>
      <c r="OI2" s="3">
        <v>11</v>
      </c>
      <c r="OJ2" s="3">
        <v>12</v>
      </c>
      <c r="OK2" s="3">
        <v>12</v>
      </c>
      <c r="OL2" s="3">
        <v>1</v>
      </c>
      <c r="OM2" s="3">
        <v>1</v>
      </c>
      <c r="ON2" s="3">
        <v>2</v>
      </c>
      <c r="OO2" s="3">
        <v>2</v>
      </c>
      <c r="OP2" s="3">
        <v>3</v>
      </c>
      <c r="OQ2" s="3">
        <v>3</v>
      </c>
      <c r="OR2" s="3">
        <v>4</v>
      </c>
      <c r="OS2" s="3">
        <v>4</v>
      </c>
      <c r="OT2" s="3">
        <v>5</v>
      </c>
      <c r="OU2" s="3">
        <v>5</v>
      </c>
      <c r="OV2" s="3">
        <v>6</v>
      </c>
      <c r="OW2" s="3">
        <v>6</v>
      </c>
      <c r="OX2" s="3">
        <v>7</v>
      </c>
      <c r="OY2" s="3">
        <v>7</v>
      </c>
      <c r="OZ2" s="3">
        <v>8</v>
      </c>
      <c r="PA2" s="3">
        <v>8</v>
      </c>
      <c r="PB2" s="3">
        <v>9</v>
      </c>
      <c r="PC2" s="3">
        <v>9</v>
      </c>
      <c r="PD2" s="3">
        <v>10</v>
      </c>
      <c r="PE2" s="3">
        <v>10</v>
      </c>
      <c r="PF2" s="3">
        <v>11</v>
      </c>
      <c r="PG2" s="3">
        <v>11</v>
      </c>
      <c r="PH2" s="3">
        <v>12</v>
      </c>
      <c r="PI2" s="3">
        <v>12</v>
      </c>
      <c r="PJ2" s="3">
        <v>1</v>
      </c>
      <c r="PK2" s="3">
        <v>1</v>
      </c>
      <c r="PL2" s="3">
        <v>2</v>
      </c>
      <c r="PM2" s="3">
        <v>2</v>
      </c>
      <c r="PN2" s="3">
        <v>3</v>
      </c>
      <c r="PO2" s="3">
        <v>3</v>
      </c>
      <c r="PP2" s="3">
        <v>4</v>
      </c>
      <c r="PQ2" s="3">
        <v>4</v>
      </c>
      <c r="PR2" s="3">
        <v>5</v>
      </c>
      <c r="PS2" s="3">
        <v>5</v>
      </c>
      <c r="PT2" s="3">
        <v>6</v>
      </c>
      <c r="PU2" s="3">
        <v>6</v>
      </c>
      <c r="PV2" s="3">
        <v>7</v>
      </c>
      <c r="PW2" s="3">
        <v>7</v>
      </c>
      <c r="PX2" s="3">
        <v>8</v>
      </c>
      <c r="PY2" s="3">
        <v>8</v>
      </c>
      <c r="PZ2" s="3">
        <v>9</v>
      </c>
      <c r="QA2" s="3">
        <v>9</v>
      </c>
      <c r="QB2" s="3">
        <v>10</v>
      </c>
      <c r="QC2" s="3">
        <v>10</v>
      </c>
      <c r="QD2" s="3">
        <v>11</v>
      </c>
      <c r="QE2" s="3">
        <v>11</v>
      </c>
      <c r="QF2" s="3">
        <v>12</v>
      </c>
      <c r="QG2" s="3">
        <v>12</v>
      </c>
      <c r="QH2" s="3">
        <v>1</v>
      </c>
      <c r="QI2" s="3">
        <v>1</v>
      </c>
      <c r="QJ2" s="3">
        <v>2</v>
      </c>
      <c r="QK2" s="3">
        <v>2</v>
      </c>
      <c r="QL2" s="3">
        <v>3</v>
      </c>
      <c r="QM2" s="3">
        <v>3</v>
      </c>
      <c r="QN2" s="3">
        <v>4</v>
      </c>
      <c r="QO2" s="3">
        <v>4</v>
      </c>
      <c r="QP2" s="3">
        <v>5</v>
      </c>
      <c r="QQ2" s="3">
        <v>5</v>
      </c>
      <c r="QR2" s="3">
        <v>6</v>
      </c>
      <c r="QS2" s="3">
        <v>6</v>
      </c>
      <c r="QT2" s="3">
        <v>7</v>
      </c>
      <c r="QU2" s="3">
        <v>7</v>
      </c>
      <c r="QV2" s="3">
        <v>8</v>
      </c>
      <c r="QW2" s="3">
        <v>8</v>
      </c>
      <c r="QX2" s="3">
        <v>9</v>
      </c>
      <c r="QY2" s="3">
        <v>9</v>
      </c>
      <c r="QZ2" s="3">
        <v>10</v>
      </c>
      <c r="RA2" s="3">
        <v>10</v>
      </c>
      <c r="RB2" s="3">
        <v>11</v>
      </c>
      <c r="RC2" s="3">
        <v>11</v>
      </c>
      <c r="RD2" s="3">
        <v>12</v>
      </c>
      <c r="RE2" s="3">
        <v>12</v>
      </c>
      <c r="RF2" s="3">
        <v>1</v>
      </c>
      <c r="RG2" s="3">
        <v>1</v>
      </c>
      <c r="RH2" s="3">
        <v>2</v>
      </c>
      <c r="RI2" s="3">
        <v>2</v>
      </c>
      <c r="RJ2" s="3">
        <v>3</v>
      </c>
      <c r="RK2" s="3">
        <v>3</v>
      </c>
      <c r="RL2" s="3">
        <v>4</v>
      </c>
      <c r="RM2" s="3">
        <v>4</v>
      </c>
      <c r="RN2" s="3">
        <v>5</v>
      </c>
      <c r="RO2" s="3">
        <v>5</v>
      </c>
      <c r="RP2" s="3">
        <v>6</v>
      </c>
      <c r="RQ2" s="3">
        <v>6</v>
      </c>
      <c r="RR2" s="3">
        <v>7</v>
      </c>
      <c r="RS2" s="3">
        <v>7</v>
      </c>
      <c r="RT2" s="3">
        <v>8</v>
      </c>
      <c r="RU2" s="3">
        <v>8</v>
      </c>
      <c r="RV2" s="3">
        <v>9</v>
      </c>
      <c r="RW2" s="3">
        <v>9</v>
      </c>
      <c r="RX2" s="3">
        <v>10</v>
      </c>
      <c r="RY2" s="3">
        <v>10</v>
      </c>
      <c r="RZ2" s="3">
        <v>11</v>
      </c>
      <c r="SA2" s="3">
        <v>11</v>
      </c>
      <c r="SB2" s="3">
        <v>12</v>
      </c>
      <c r="SC2" s="3">
        <v>12</v>
      </c>
      <c r="SD2" s="3">
        <v>1</v>
      </c>
      <c r="SE2" s="3">
        <v>1</v>
      </c>
      <c r="SF2" s="3">
        <v>2</v>
      </c>
      <c r="SG2" s="3">
        <v>2</v>
      </c>
      <c r="SH2" s="3">
        <v>3</v>
      </c>
      <c r="SI2" s="3">
        <v>3</v>
      </c>
      <c r="SJ2" s="3">
        <v>4</v>
      </c>
      <c r="SK2" s="3">
        <v>4</v>
      </c>
      <c r="SL2" s="3">
        <v>5</v>
      </c>
      <c r="SM2" s="3">
        <v>5</v>
      </c>
      <c r="SN2" s="3">
        <v>6</v>
      </c>
      <c r="SO2" s="3">
        <v>6</v>
      </c>
      <c r="SP2" s="3">
        <v>7</v>
      </c>
      <c r="SQ2" s="3">
        <v>7</v>
      </c>
      <c r="SR2" s="3">
        <v>8</v>
      </c>
      <c r="SS2" s="3">
        <v>8</v>
      </c>
      <c r="ST2" s="3">
        <v>9</v>
      </c>
      <c r="SU2" s="3">
        <v>9</v>
      </c>
      <c r="SV2" s="3">
        <v>10</v>
      </c>
      <c r="SW2" s="3">
        <v>10</v>
      </c>
      <c r="SX2" s="3">
        <v>11</v>
      </c>
      <c r="SY2" s="3">
        <v>11</v>
      </c>
      <c r="SZ2" s="3">
        <v>12</v>
      </c>
      <c r="TA2" s="3">
        <v>12</v>
      </c>
      <c r="TB2" s="3">
        <v>1</v>
      </c>
      <c r="TC2" s="3">
        <v>1</v>
      </c>
      <c r="TD2" s="3">
        <v>2</v>
      </c>
      <c r="TE2" s="3">
        <v>2</v>
      </c>
      <c r="TF2" s="3">
        <v>3</v>
      </c>
      <c r="TG2" s="3">
        <v>3</v>
      </c>
      <c r="TH2" s="3">
        <v>4</v>
      </c>
      <c r="TI2" s="3">
        <v>4</v>
      </c>
      <c r="TJ2" s="3">
        <v>5</v>
      </c>
      <c r="TK2" s="3">
        <v>5</v>
      </c>
      <c r="TL2" s="3">
        <v>6</v>
      </c>
      <c r="TM2" s="3">
        <v>6</v>
      </c>
      <c r="TN2" s="3">
        <v>7</v>
      </c>
      <c r="TO2" s="3">
        <v>7</v>
      </c>
      <c r="TP2" s="3">
        <v>8</v>
      </c>
      <c r="TQ2" s="3">
        <v>8</v>
      </c>
      <c r="TR2" s="3">
        <v>9</v>
      </c>
      <c r="TS2" s="3">
        <v>9</v>
      </c>
      <c r="TT2" s="3">
        <v>10</v>
      </c>
      <c r="TU2" s="3">
        <v>10</v>
      </c>
      <c r="TV2" s="3">
        <v>11</v>
      </c>
      <c r="TW2" s="3">
        <v>11</v>
      </c>
      <c r="TX2" s="3">
        <v>12</v>
      </c>
      <c r="TY2" s="3">
        <v>12</v>
      </c>
      <c r="TZ2" s="3">
        <v>1</v>
      </c>
      <c r="UA2" s="3">
        <v>1</v>
      </c>
      <c r="UB2" s="3">
        <v>2</v>
      </c>
      <c r="UC2" s="3">
        <v>2</v>
      </c>
      <c r="UD2" s="3">
        <v>3</v>
      </c>
      <c r="UE2" s="3">
        <v>3</v>
      </c>
      <c r="UF2" s="3">
        <v>4</v>
      </c>
      <c r="UG2" s="3">
        <v>4</v>
      </c>
      <c r="UH2" s="3">
        <v>5</v>
      </c>
      <c r="UI2" s="3">
        <v>5</v>
      </c>
      <c r="UJ2" s="3">
        <v>6</v>
      </c>
      <c r="UK2" s="3">
        <v>6</v>
      </c>
      <c r="UL2" s="3">
        <v>7</v>
      </c>
      <c r="UM2" s="3">
        <v>7</v>
      </c>
      <c r="UN2" s="3">
        <v>8</v>
      </c>
      <c r="UO2" s="3">
        <v>8</v>
      </c>
      <c r="UP2" s="3">
        <v>9</v>
      </c>
      <c r="UQ2" s="3">
        <v>9</v>
      </c>
      <c r="UR2" s="3">
        <v>10</v>
      </c>
      <c r="US2" s="3">
        <v>10</v>
      </c>
      <c r="UT2" s="3">
        <v>11</v>
      </c>
      <c r="UU2" s="3">
        <v>11</v>
      </c>
      <c r="UV2" s="3">
        <v>12</v>
      </c>
      <c r="UW2" s="3">
        <v>12</v>
      </c>
      <c r="UX2" s="3">
        <v>1</v>
      </c>
      <c r="UY2" s="3">
        <v>1</v>
      </c>
      <c r="UZ2" s="3">
        <v>2</v>
      </c>
      <c r="VA2" s="3">
        <v>2</v>
      </c>
      <c r="VB2" s="3">
        <v>3</v>
      </c>
      <c r="VC2" s="3">
        <v>3</v>
      </c>
      <c r="VD2" s="3">
        <v>4</v>
      </c>
      <c r="VE2" s="3">
        <v>4</v>
      </c>
      <c r="VF2" s="3">
        <v>5</v>
      </c>
      <c r="VG2" s="3">
        <v>5</v>
      </c>
      <c r="VH2" s="3">
        <v>6</v>
      </c>
      <c r="VI2" s="3">
        <v>6</v>
      </c>
      <c r="VJ2" s="3">
        <v>7</v>
      </c>
      <c r="VK2" s="3">
        <v>7</v>
      </c>
      <c r="VL2" s="3">
        <v>8</v>
      </c>
      <c r="VM2" s="3">
        <v>8</v>
      </c>
      <c r="VN2" s="3">
        <v>9</v>
      </c>
      <c r="VO2" s="3">
        <v>9</v>
      </c>
      <c r="VP2" s="3">
        <v>10</v>
      </c>
      <c r="VQ2" s="3">
        <v>10</v>
      </c>
      <c r="VR2" s="3">
        <v>11</v>
      </c>
      <c r="VS2" s="3">
        <v>11</v>
      </c>
      <c r="VT2" s="3">
        <v>12</v>
      </c>
      <c r="VU2" s="3">
        <v>12</v>
      </c>
      <c r="VV2" s="3">
        <v>1</v>
      </c>
      <c r="VW2" s="3">
        <v>1</v>
      </c>
      <c r="VX2" s="3">
        <v>2</v>
      </c>
      <c r="VY2" s="3">
        <v>2</v>
      </c>
      <c r="VZ2" s="3">
        <v>3</v>
      </c>
      <c r="WA2" s="3">
        <v>3</v>
      </c>
      <c r="WB2" s="3">
        <v>4</v>
      </c>
      <c r="WC2" s="3">
        <v>4</v>
      </c>
      <c r="WD2" s="3">
        <v>5</v>
      </c>
      <c r="WE2" s="3">
        <v>5</v>
      </c>
      <c r="WF2" s="3">
        <v>6</v>
      </c>
      <c r="WG2" s="3">
        <v>6</v>
      </c>
      <c r="WH2" s="3">
        <v>7</v>
      </c>
      <c r="WI2" s="3">
        <v>7</v>
      </c>
      <c r="WJ2" s="3">
        <v>8</v>
      </c>
      <c r="WK2" s="3">
        <v>8</v>
      </c>
      <c r="WL2" s="3">
        <v>9</v>
      </c>
      <c r="WM2" s="3">
        <v>9</v>
      </c>
      <c r="WN2" s="3">
        <v>10</v>
      </c>
      <c r="WO2" s="3">
        <v>10</v>
      </c>
      <c r="WP2" s="3">
        <v>11</v>
      </c>
      <c r="WQ2" s="3">
        <v>11</v>
      </c>
      <c r="WR2" s="3">
        <v>12</v>
      </c>
      <c r="WS2" s="3">
        <v>12</v>
      </c>
      <c r="WT2" s="3">
        <v>1</v>
      </c>
      <c r="WU2" s="3">
        <v>1</v>
      </c>
      <c r="WV2" s="3">
        <v>2</v>
      </c>
      <c r="WW2" s="3">
        <v>2</v>
      </c>
      <c r="WX2" s="3">
        <v>3</v>
      </c>
      <c r="WY2" s="3">
        <v>3</v>
      </c>
      <c r="WZ2" s="3">
        <v>4</v>
      </c>
      <c r="XA2" s="3">
        <v>4</v>
      </c>
      <c r="XB2" s="3">
        <v>5</v>
      </c>
      <c r="XC2" s="3">
        <v>5</v>
      </c>
      <c r="XD2" s="3">
        <v>6</v>
      </c>
      <c r="XE2" s="3">
        <v>6</v>
      </c>
      <c r="XF2" s="3">
        <v>7</v>
      </c>
      <c r="XG2" s="3">
        <v>7</v>
      </c>
      <c r="XH2" s="3">
        <v>8</v>
      </c>
      <c r="XI2" s="3">
        <v>8</v>
      </c>
      <c r="XJ2" s="3">
        <v>9</v>
      </c>
      <c r="XK2" s="3">
        <v>9</v>
      </c>
      <c r="XL2" s="3">
        <v>10</v>
      </c>
      <c r="XM2" s="3">
        <v>10</v>
      </c>
      <c r="XN2" s="3">
        <v>11</v>
      </c>
      <c r="XO2" s="3">
        <v>11</v>
      </c>
      <c r="XP2" s="3">
        <v>12</v>
      </c>
      <c r="XQ2" s="3">
        <v>12</v>
      </c>
    </row>
    <row r="3" spans="1:641" s="91" customFormat="1" ht="18" customHeight="1" x14ac:dyDescent="0.2">
      <c r="A3" s="172"/>
      <c r="B3" s="175"/>
      <c r="C3" s="5" t="s">
        <v>116</v>
      </c>
      <c r="D3" s="178"/>
      <c r="E3" s="5" t="s">
        <v>116</v>
      </c>
      <c r="F3" s="181"/>
      <c r="G3" s="181"/>
      <c r="H3" s="181"/>
      <c r="I3" s="181"/>
      <c r="J3" s="181"/>
      <c r="K3" s="181"/>
      <c r="L3" s="181"/>
      <c r="M3" s="181"/>
      <c r="N3" s="181"/>
      <c r="O3" s="107"/>
      <c r="P3" s="111"/>
      <c r="Q3" s="93">
        <v>2019</v>
      </c>
      <c r="R3" s="94">
        <f>+Q3</f>
        <v>2019</v>
      </c>
      <c r="S3" s="93">
        <v>2020</v>
      </c>
      <c r="T3" s="94">
        <f>+S3</f>
        <v>2020</v>
      </c>
      <c r="U3" s="93">
        <v>2021</v>
      </c>
      <c r="V3" s="94">
        <f>+U3</f>
        <v>2021</v>
      </c>
      <c r="W3" s="93">
        <v>2022</v>
      </c>
      <c r="X3" s="94">
        <f>+W3</f>
        <v>2022</v>
      </c>
      <c r="Y3" s="93">
        <v>2023</v>
      </c>
      <c r="Z3" s="94">
        <f>+Y3</f>
        <v>2023</v>
      </c>
      <c r="AA3" s="93">
        <v>2024</v>
      </c>
      <c r="AB3" s="94">
        <f>+AA3</f>
        <v>2024</v>
      </c>
      <c r="AC3" s="93">
        <v>2025</v>
      </c>
      <c r="AD3" s="94">
        <f>+AC3</f>
        <v>2025</v>
      </c>
      <c r="AE3" s="93">
        <v>2026</v>
      </c>
      <c r="AF3" s="94">
        <f>+AE3</f>
        <v>2026</v>
      </c>
      <c r="AG3" s="93">
        <v>2027</v>
      </c>
      <c r="AH3" s="94">
        <f>+AG3</f>
        <v>2027</v>
      </c>
      <c r="AI3" s="93">
        <v>2028</v>
      </c>
      <c r="AJ3" s="94">
        <f>+AI3</f>
        <v>2028</v>
      </c>
      <c r="AK3" s="93">
        <v>2029</v>
      </c>
      <c r="AL3" s="94">
        <f>+AK3</f>
        <v>2029</v>
      </c>
      <c r="AM3" s="93">
        <v>2030</v>
      </c>
      <c r="AN3" s="94">
        <f>+AM3</f>
        <v>2030</v>
      </c>
      <c r="AO3" s="93">
        <v>2031</v>
      </c>
      <c r="AP3" s="94">
        <f>+AO3</f>
        <v>2031</v>
      </c>
      <c r="AQ3" s="93">
        <v>2032</v>
      </c>
      <c r="AR3" s="94">
        <f>+AQ3</f>
        <v>2032</v>
      </c>
      <c r="AS3" s="93">
        <v>2033</v>
      </c>
      <c r="AT3" s="94">
        <f>+AS3</f>
        <v>2033</v>
      </c>
      <c r="AU3" s="93">
        <v>2034</v>
      </c>
      <c r="AV3" s="94">
        <f>+AU3</f>
        <v>2034</v>
      </c>
      <c r="AW3" s="93">
        <v>2035</v>
      </c>
      <c r="AX3" s="94">
        <f>+AW3</f>
        <v>2035</v>
      </c>
      <c r="AY3" s="93">
        <v>2036</v>
      </c>
      <c r="AZ3" s="94">
        <f>+AY3</f>
        <v>2036</v>
      </c>
      <c r="BA3" s="93">
        <v>2037</v>
      </c>
      <c r="BB3" s="94">
        <f>+BA3</f>
        <v>2037</v>
      </c>
      <c r="BC3" s="93">
        <v>2038</v>
      </c>
      <c r="BD3" s="94">
        <f>+BC3</f>
        <v>2038</v>
      </c>
      <c r="BE3" s="93">
        <v>2039</v>
      </c>
      <c r="BF3" s="94">
        <f>+BE3</f>
        <v>2039</v>
      </c>
      <c r="BG3" s="93">
        <v>2040</v>
      </c>
      <c r="BH3" s="94">
        <f>+BG3</f>
        <v>2040</v>
      </c>
      <c r="BI3" s="93">
        <v>2041</v>
      </c>
      <c r="BJ3" s="94">
        <f>+BI3</f>
        <v>2041</v>
      </c>
      <c r="BK3" s="93">
        <v>2042</v>
      </c>
      <c r="BL3" s="94">
        <f>+BK3</f>
        <v>2042</v>
      </c>
      <c r="BM3" s="95"/>
      <c r="BN3" s="183">
        <v>43496</v>
      </c>
      <c r="BO3" s="184"/>
      <c r="BP3" s="183">
        <v>43524</v>
      </c>
      <c r="BQ3" s="184"/>
      <c r="BR3" s="183">
        <v>43555</v>
      </c>
      <c r="BS3" s="184"/>
      <c r="BT3" s="183">
        <v>43585</v>
      </c>
      <c r="BU3" s="184"/>
      <c r="BV3" s="183">
        <v>43616</v>
      </c>
      <c r="BW3" s="184"/>
      <c r="BX3" s="183">
        <v>43646</v>
      </c>
      <c r="BY3" s="184"/>
      <c r="BZ3" s="183">
        <v>43677</v>
      </c>
      <c r="CA3" s="184"/>
      <c r="CB3" s="183">
        <v>43708</v>
      </c>
      <c r="CC3" s="184"/>
      <c r="CD3" s="183">
        <v>43738</v>
      </c>
      <c r="CE3" s="184"/>
      <c r="CF3" s="183">
        <v>43769</v>
      </c>
      <c r="CG3" s="184"/>
      <c r="CH3" s="183">
        <v>43799</v>
      </c>
      <c r="CI3" s="184"/>
      <c r="CJ3" s="183">
        <v>43830</v>
      </c>
      <c r="CK3" s="184"/>
      <c r="CL3" s="183">
        <v>43861</v>
      </c>
      <c r="CM3" s="184"/>
      <c r="CN3" s="183">
        <v>43890</v>
      </c>
      <c r="CO3" s="184"/>
      <c r="CP3" s="183">
        <v>43921</v>
      </c>
      <c r="CQ3" s="184"/>
      <c r="CR3" s="183">
        <v>43951</v>
      </c>
      <c r="CS3" s="184"/>
      <c r="CT3" s="183">
        <v>43982</v>
      </c>
      <c r="CU3" s="184"/>
      <c r="CV3" s="183">
        <v>44012</v>
      </c>
      <c r="CW3" s="184"/>
      <c r="CX3" s="183">
        <v>44043</v>
      </c>
      <c r="CY3" s="184"/>
      <c r="CZ3" s="183">
        <v>44074</v>
      </c>
      <c r="DA3" s="184"/>
      <c r="DB3" s="183">
        <v>44104</v>
      </c>
      <c r="DC3" s="184"/>
      <c r="DD3" s="183">
        <v>44135</v>
      </c>
      <c r="DE3" s="184"/>
      <c r="DF3" s="183">
        <v>44165</v>
      </c>
      <c r="DG3" s="184"/>
      <c r="DH3" s="183">
        <v>44196</v>
      </c>
      <c r="DI3" s="184"/>
      <c r="DJ3" s="183">
        <v>44227</v>
      </c>
      <c r="DK3" s="184"/>
      <c r="DL3" s="183">
        <v>44255</v>
      </c>
      <c r="DM3" s="184"/>
      <c r="DN3" s="183">
        <v>44286</v>
      </c>
      <c r="DO3" s="184"/>
      <c r="DP3" s="183">
        <v>44316</v>
      </c>
      <c r="DQ3" s="184"/>
      <c r="DR3" s="183">
        <v>44347</v>
      </c>
      <c r="DS3" s="184"/>
      <c r="DT3" s="183">
        <v>44377</v>
      </c>
      <c r="DU3" s="184"/>
      <c r="DV3" s="183">
        <v>44408</v>
      </c>
      <c r="DW3" s="184"/>
      <c r="DX3" s="183">
        <v>44439</v>
      </c>
      <c r="DY3" s="184"/>
      <c r="DZ3" s="183">
        <v>44469</v>
      </c>
      <c r="EA3" s="184"/>
      <c r="EB3" s="183">
        <v>44500</v>
      </c>
      <c r="EC3" s="184"/>
      <c r="ED3" s="183">
        <v>44530</v>
      </c>
      <c r="EE3" s="184"/>
      <c r="EF3" s="183">
        <v>44561</v>
      </c>
      <c r="EG3" s="184"/>
      <c r="EH3" s="183">
        <v>44592</v>
      </c>
      <c r="EI3" s="184"/>
      <c r="EJ3" s="183">
        <v>44620</v>
      </c>
      <c r="EK3" s="184"/>
      <c r="EL3" s="183">
        <v>44651</v>
      </c>
      <c r="EM3" s="184"/>
      <c r="EN3" s="183">
        <v>44681</v>
      </c>
      <c r="EO3" s="184"/>
      <c r="EP3" s="183">
        <v>44712</v>
      </c>
      <c r="EQ3" s="184"/>
      <c r="ER3" s="183">
        <v>44742</v>
      </c>
      <c r="ES3" s="184"/>
      <c r="ET3" s="183">
        <v>44773</v>
      </c>
      <c r="EU3" s="184"/>
      <c r="EV3" s="183">
        <v>44804</v>
      </c>
      <c r="EW3" s="184"/>
      <c r="EX3" s="183">
        <v>44834</v>
      </c>
      <c r="EY3" s="184"/>
      <c r="EZ3" s="183">
        <v>44865</v>
      </c>
      <c r="FA3" s="184"/>
      <c r="FB3" s="183">
        <v>44895</v>
      </c>
      <c r="FC3" s="184"/>
      <c r="FD3" s="183">
        <v>44926</v>
      </c>
      <c r="FE3" s="184"/>
      <c r="FF3" s="183">
        <v>44957</v>
      </c>
      <c r="FG3" s="184"/>
      <c r="FH3" s="183">
        <v>44985</v>
      </c>
      <c r="FI3" s="184"/>
      <c r="FJ3" s="183">
        <v>45016</v>
      </c>
      <c r="FK3" s="184"/>
      <c r="FL3" s="183">
        <v>45046</v>
      </c>
      <c r="FM3" s="184"/>
      <c r="FN3" s="183">
        <v>45077</v>
      </c>
      <c r="FO3" s="184"/>
      <c r="FP3" s="183">
        <v>45107</v>
      </c>
      <c r="FQ3" s="184"/>
      <c r="FR3" s="183">
        <v>45138</v>
      </c>
      <c r="FS3" s="184"/>
      <c r="FT3" s="183">
        <v>45169</v>
      </c>
      <c r="FU3" s="184"/>
      <c r="FV3" s="183">
        <v>45199</v>
      </c>
      <c r="FW3" s="184"/>
      <c r="FX3" s="183">
        <v>45230</v>
      </c>
      <c r="FY3" s="184"/>
      <c r="FZ3" s="183">
        <v>45260</v>
      </c>
      <c r="GA3" s="184"/>
      <c r="GB3" s="183">
        <v>45291</v>
      </c>
      <c r="GC3" s="184"/>
      <c r="GD3" s="183">
        <v>45322</v>
      </c>
      <c r="GE3" s="184"/>
      <c r="GF3" s="183">
        <v>45351</v>
      </c>
      <c r="GG3" s="184"/>
      <c r="GH3" s="183">
        <v>45382</v>
      </c>
      <c r="GI3" s="184"/>
      <c r="GJ3" s="183">
        <v>45412</v>
      </c>
      <c r="GK3" s="184"/>
      <c r="GL3" s="183">
        <v>45443</v>
      </c>
      <c r="GM3" s="184"/>
      <c r="GN3" s="183">
        <v>45473</v>
      </c>
      <c r="GO3" s="184"/>
      <c r="GP3" s="183">
        <v>45504</v>
      </c>
      <c r="GQ3" s="184"/>
      <c r="GR3" s="183">
        <v>45535</v>
      </c>
      <c r="GS3" s="184"/>
      <c r="GT3" s="183">
        <v>45565</v>
      </c>
      <c r="GU3" s="184"/>
      <c r="GV3" s="183">
        <v>45596</v>
      </c>
      <c r="GW3" s="184"/>
      <c r="GX3" s="183">
        <v>45626</v>
      </c>
      <c r="GY3" s="184"/>
      <c r="GZ3" s="183">
        <v>45657</v>
      </c>
      <c r="HA3" s="184"/>
      <c r="HB3" s="183">
        <v>45688</v>
      </c>
      <c r="HC3" s="184"/>
      <c r="HD3" s="183">
        <v>45716</v>
      </c>
      <c r="HE3" s="184"/>
      <c r="HF3" s="183">
        <v>45747</v>
      </c>
      <c r="HG3" s="184"/>
      <c r="HH3" s="183">
        <v>45777</v>
      </c>
      <c r="HI3" s="184"/>
      <c r="HJ3" s="183">
        <v>45808</v>
      </c>
      <c r="HK3" s="184"/>
      <c r="HL3" s="183">
        <v>45838</v>
      </c>
      <c r="HM3" s="184"/>
      <c r="HN3" s="183">
        <v>45869</v>
      </c>
      <c r="HO3" s="184"/>
      <c r="HP3" s="183">
        <v>45900</v>
      </c>
      <c r="HQ3" s="184"/>
      <c r="HR3" s="183">
        <v>45930</v>
      </c>
      <c r="HS3" s="184"/>
      <c r="HT3" s="183">
        <v>45961</v>
      </c>
      <c r="HU3" s="184"/>
      <c r="HV3" s="183">
        <v>45991</v>
      </c>
      <c r="HW3" s="184"/>
      <c r="HX3" s="183">
        <v>46022</v>
      </c>
      <c r="HY3" s="184"/>
      <c r="HZ3" s="183">
        <v>46053</v>
      </c>
      <c r="IA3" s="184"/>
      <c r="IB3" s="183">
        <v>46081</v>
      </c>
      <c r="IC3" s="184"/>
      <c r="ID3" s="183">
        <v>46112</v>
      </c>
      <c r="IE3" s="184"/>
      <c r="IF3" s="183">
        <v>46142</v>
      </c>
      <c r="IG3" s="184"/>
      <c r="IH3" s="183">
        <v>46173</v>
      </c>
      <c r="II3" s="184"/>
      <c r="IJ3" s="183">
        <v>46203</v>
      </c>
      <c r="IK3" s="184"/>
      <c r="IL3" s="183">
        <v>46234</v>
      </c>
      <c r="IM3" s="184"/>
      <c r="IN3" s="183">
        <v>46265</v>
      </c>
      <c r="IO3" s="184"/>
      <c r="IP3" s="183">
        <v>46295</v>
      </c>
      <c r="IQ3" s="184"/>
      <c r="IR3" s="183">
        <v>46326</v>
      </c>
      <c r="IS3" s="184"/>
      <c r="IT3" s="183">
        <v>46356</v>
      </c>
      <c r="IU3" s="184"/>
      <c r="IV3" s="183">
        <v>46387</v>
      </c>
      <c r="IW3" s="184"/>
      <c r="IX3" s="183">
        <v>46418</v>
      </c>
      <c r="IY3" s="184"/>
      <c r="IZ3" s="183">
        <v>46446</v>
      </c>
      <c r="JA3" s="184"/>
      <c r="JB3" s="183">
        <v>46477</v>
      </c>
      <c r="JC3" s="184"/>
      <c r="JD3" s="183">
        <v>46507</v>
      </c>
      <c r="JE3" s="184"/>
      <c r="JF3" s="183">
        <v>46538</v>
      </c>
      <c r="JG3" s="184"/>
      <c r="JH3" s="183">
        <v>46568</v>
      </c>
      <c r="JI3" s="184"/>
      <c r="JJ3" s="183">
        <v>46599</v>
      </c>
      <c r="JK3" s="184"/>
      <c r="JL3" s="183">
        <v>46630</v>
      </c>
      <c r="JM3" s="184"/>
      <c r="JN3" s="183">
        <v>46660</v>
      </c>
      <c r="JO3" s="184"/>
      <c r="JP3" s="183">
        <v>46691</v>
      </c>
      <c r="JQ3" s="184"/>
      <c r="JR3" s="183">
        <v>46721</v>
      </c>
      <c r="JS3" s="184"/>
      <c r="JT3" s="183">
        <v>46752</v>
      </c>
      <c r="JU3" s="184"/>
      <c r="JV3" s="183">
        <v>46783</v>
      </c>
      <c r="JW3" s="184"/>
      <c r="JX3" s="183">
        <v>46812</v>
      </c>
      <c r="JY3" s="184"/>
      <c r="JZ3" s="183">
        <v>46843</v>
      </c>
      <c r="KA3" s="184"/>
      <c r="KB3" s="183">
        <v>46873</v>
      </c>
      <c r="KC3" s="184"/>
      <c r="KD3" s="183">
        <v>46904</v>
      </c>
      <c r="KE3" s="184"/>
      <c r="KF3" s="183">
        <v>46934</v>
      </c>
      <c r="KG3" s="184"/>
      <c r="KH3" s="183">
        <v>46965</v>
      </c>
      <c r="KI3" s="184"/>
      <c r="KJ3" s="183">
        <v>46996</v>
      </c>
      <c r="KK3" s="184"/>
      <c r="KL3" s="183">
        <v>47026</v>
      </c>
      <c r="KM3" s="184"/>
      <c r="KN3" s="183">
        <v>47057</v>
      </c>
      <c r="KO3" s="184"/>
      <c r="KP3" s="183">
        <v>47087</v>
      </c>
      <c r="KQ3" s="184"/>
      <c r="KR3" s="183">
        <v>47118</v>
      </c>
      <c r="KS3" s="184"/>
      <c r="KT3" s="183">
        <v>47149</v>
      </c>
      <c r="KU3" s="184"/>
      <c r="KV3" s="183">
        <v>47177</v>
      </c>
      <c r="KW3" s="184"/>
      <c r="KX3" s="183">
        <v>47208</v>
      </c>
      <c r="KY3" s="184"/>
      <c r="KZ3" s="183">
        <v>47238</v>
      </c>
      <c r="LA3" s="184"/>
      <c r="LB3" s="183">
        <v>47269</v>
      </c>
      <c r="LC3" s="184"/>
      <c r="LD3" s="183">
        <v>47299</v>
      </c>
      <c r="LE3" s="184"/>
      <c r="LF3" s="183">
        <v>47330</v>
      </c>
      <c r="LG3" s="184"/>
      <c r="LH3" s="183">
        <v>47361</v>
      </c>
      <c r="LI3" s="184"/>
      <c r="LJ3" s="183">
        <v>47391</v>
      </c>
      <c r="LK3" s="184"/>
      <c r="LL3" s="183">
        <v>47422</v>
      </c>
      <c r="LM3" s="184"/>
      <c r="LN3" s="183">
        <v>47452</v>
      </c>
      <c r="LO3" s="184"/>
      <c r="LP3" s="183">
        <v>47483</v>
      </c>
      <c r="LQ3" s="184"/>
      <c r="LR3" s="183">
        <v>47514</v>
      </c>
      <c r="LS3" s="184"/>
      <c r="LT3" s="183">
        <v>47542</v>
      </c>
      <c r="LU3" s="184"/>
      <c r="LV3" s="183">
        <v>47573</v>
      </c>
      <c r="LW3" s="184"/>
      <c r="LX3" s="183">
        <v>47603</v>
      </c>
      <c r="LY3" s="184"/>
      <c r="LZ3" s="183">
        <v>47634</v>
      </c>
      <c r="MA3" s="184"/>
      <c r="MB3" s="183">
        <v>47664</v>
      </c>
      <c r="MC3" s="184"/>
      <c r="MD3" s="183">
        <v>47695</v>
      </c>
      <c r="ME3" s="184"/>
      <c r="MF3" s="183">
        <v>47726</v>
      </c>
      <c r="MG3" s="184"/>
      <c r="MH3" s="183">
        <v>47756</v>
      </c>
      <c r="MI3" s="184"/>
      <c r="MJ3" s="183">
        <v>47787</v>
      </c>
      <c r="MK3" s="184"/>
      <c r="ML3" s="183">
        <v>47817</v>
      </c>
      <c r="MM3" s="184"/>
      <c r="MN3" s="183">
        <v>47848</v>
      </c>
      <c r="MO3" s="184"/>
      <c r="MP3" s="183">
        <v>47879</v>
      </c>
      <c r="MQ3" s="184"/>
      <c r="MR3" s="183">
        <v>47907</v>
      </c>
      <c r="MS3" s="184"/>
      <c r="MT3" s="183">
        <v>47938</v>
      </c>
      <c r="MU3" s="184"/>
      <c r="MV3" s="183">
        <v>47968</v>
      </c>
      <c r="MW3" s="184"/>
      <c r="MX3" s="183">
        <v>47999</v>
      </c>
      <c r="MY3" s="184"/>
      <c r="MZ3" s="183">
        <v>48029</v>
      </c>
      <c r="NA3" s="184"/>
      <c r="NB3" s="183">
        <v>48060</v>
      </c>
      <c r="NC3" s="184"/>
      <c r="ND3" s="183">
        <v>48091</v>
      </c>
      <c r="NE3" s="184"/>
      <c r="NF3" s="183">
        <v>48121</v>
      </c>
      <c r="NG3" s="184"/>
      <c r="NH3" s="183">
        <v>48152</v>
      </c>
      <c r="NI3" s="184"/>
      <c r="NJ3" s="183">
        <v>48182</v>
      </c>
      <c r="NK3" s="184"/>
      <c r="NL3" s="183">
        <v>48213</v>
      </c>
      <c r="NM3" s="184"/>
      <c r="NN3" s="183">
        <v>48244</v>
      </c>
      <c r="NO3" s="184"/>
      <c r="NP3" s="183">
        <v>48273</v>
      </c>
      <c r="NQ3" s="184"/>
      <c r="NR3" s="183">
        <v>48304</v>
      </c>
      <c r="NS3" s="184"/>
      <c r="NT3" s="183">
        <v>48334</v>
      </c>
      <c r="NU3" s="184"/>
      <c r="NV3" s="183">
        <v>48365</v>
      </c>
      <c r="NW3" s="184"/>
      <c r="NX3" s="183">
        <v>48395</v>
      </c>
      <c r="NY3" s="184"/>
      <c r="NZ3" s="183">
        <v>48426</v>
      </c>
      <c r="OA3" s="184"/>
      <c r="OB3" s="183">
        <v>48457</v>
      </c>
      <c r="OC3" s="184"/>
      <c r="OD3" s="183">
        <v>48487</v>
      </c>
      <c r="OE3" s="184"/>
      <c r="OF3" s="183">
        <v>48518</v>
      </c>
      <c r="OG3" s="184"/>
      <c r="OH3" s="183">
        <v>48548</v>
      </c>
      <c r="OI3" s="184"/>
      <c r="OJ3" s="183">
        <v>48579</v>
      </c>
      <c r="OK3" s="184"/>
      <c r="OL3" s="183">
        <v>48610</v>
      </c>
      <c r="OM3" s="184"/>
      <c r="ON3" s="183">
        <v>48638</v>
      </c>
      <c r="OO3" s="184"/>
      <c r="OP3" s="183">
        <v>48669</v>
      </c>
      <c r="OQ3" s="184"/>
      <c r="OR3" s="183">
        <v>48699</v>
      </c>
      <c r="OS3" s="184"/>
      <c r="OT3" s="183">
        <v>48730</v>
      </c>
      <c r="OU3" s="184"/>
      <c r="OV3" s="183">
        <v>48760</v>
      </c>
      <c r="OW3" s="184"/>
      <c r="OX3" s="183">
        <v>48791</v>
      </c>
      <c r="OY3" s="184"/>
      <c r="OZ3" s="183">
        <v>48822</v>
      </c>
      <c r="PA3" s="184"/>
      <c r="PB3" s="183">
        <v>48852</v>
      </c>
      <c r="PC3" s="184"/>
      <c r="PD3" s="183">
        <v>48883</v>
      </c>
      <c r="PE3" s="184"/>
      <c r="PF3" s="183">
        <v>48913</v>
      </c>
      <c r="PG3" s="184"/>
      <c r="PH3" s="183">
        <v>48944</v>
      </c>
      <c r="PI3" s="184"/>
      <c r="PJ3" s="183">
        <v>48975</v>
      </c>
      <c r="PK3" s="184"/>
      <c r="PL3" s="183">
        <v>49003</v>
      </c>
      <c r="PM3" s="184"/>
      <c r="PN3" s="183">
        <v>49034</v>
      </c>
      <c r="PO3" s="184"/>
      <c r="PP3" s="183">
        <v>49064</v>
      </c>
      <c r="PQ3" s="184"/>
      <c r="PR3" s="183">
        <v>49095</v>
      </c>
      <c r="PS3" s="184"/>
      <c r="PT3" s="183">
        <v>49125</v>
      </c>
      <c r="PU3" s="184"/>
      <c r="PV3" s="183">
        <v>49156</v>
      </c>
      <c r="PW3" s="184"/>
      <c r="PX3" s="183">
        <v>49187</v>
      </c>
      <c r="PY3" s="184"/>
      <c r="PZ3" s="183">
        <v>49217</v>
      </c>
      <c r="QA3" s="184"/>
      <c r="QB3" s="183">
        <v>49248</v>
      </c>
      <c r="QC3" s="184"/>
      <c r="QD3" s="183">
        <v>49278</v>
      </c>
      <c r="QE3" s="184"/>
      <c r="QF3" s="183">
        <v>49309</v>
      </c>
      <c r="QG3" s="184"/>
      <c r="QH3" s="183">
        <v>49340</v>
      </c>
      <c r="QI3" s="184"/>
      <c r="QJ3" s="183">
        <v>49368</v>
      </c>
      <c r="QK3" s="184"/>
      <c r="QL3" s="183">
        <v>49399</v>
      </c>
      <c r="QM3" s="184"/>
      <c r="QN3" s="183">
        <v>49429</v>
      </c>
      <c r="QO3" s="184"/>
      <c r="QP3" s="183">
        <v>49460</v>
      </c>
      <c r="QQ3" s="184"/>
      <c r="QR3" s="183">
        <v>49490</v>
      </c>
      <c r="QS3" s="184"/>
      <c r="QT3" s="183">
        <v>49521</v>
      </c>
      <c r="QU3" s="184"/>
      <c r="QV3" s="183">
        <v>49552</v>
      </c>
      <c r="QW3" s="184"/>
      <c r="QX3" s="183">
        <v>49582</v>
      </c>
      <c r="QY3" s="184"/>
      <c r="QZ3" s="183">
        <v>49613</v>
      </c>
      <c r="RA3" s="184"/>
      <c r="RB3" s="183">
        <v>49643</v>
      </c>
      <c r="RC3" s="184"/>
      <c r="RD3" s="183">
        <v>49674</v>
      </c>
      <c r="RE3" s="184"/>
      <c r="RF3" s="183">
        <v>49705</v>
      </c>
      <c r="RG3" s="184"/>
      <c r="RH3" s="183">
        <v>49734</v>
      </c>
      <c r="RI3" s="184"/>
      <c r="RJ3" s="183">
        <v>49765</v>
      </c>
      <c r="RK3" s="184"/>
      <c r="RL3" s="183">
        <v>49795</v>
      </c>
      <c r="RM3" s="184"/>
      <c r="RN3" s="183">
        <v>49826</v>
      </c>
      <c r="RO3" s="184"/>
      <c r="RP3" s="183">
        <v>49856</v>
      </c>
      <c r="RQ3" s="184"/>
      <c r="RR3" s="183">
        <v>49887</v>
      </c>
      <c r="RS3" s="184"/>
      <c r="RT3" s="183">
        <v>49918</v>
      </c>
      <c r="RU3" s="184"/>
      <c r="RV3" s="183">
        <v>49948</v>
      </c>
      <c r="RW3" s="184"/>
      <c r="RX3" s="183">
        <v>49979</v>
      </c>
      <c r="RY3" s="184"/>
      <c r="RZ3" s="183">
        <v>50009</v>
      </c>
      <c r="SA3" s="184"/>
      <c r="SB3" s="183">
        <v>50040</v>
      </c>
      <c r="SC3" s="184"/>
      <c r="SD3" s="183">
        <v>50071</v>
      </c>
      <c r="SE3" s="184"/>
      <c r="SF3" s="183">
        <v>50099</v>
      </c>
      <c r="SG3" s="184"/>
      <c r="SH3" s="183">
        <v>50130</v>
      </c>
      <c r="SI3" s="184"/>
      <c r="SJ3" s="183">
        <v>50160</v>
      </c>
      <c r="SK3" s="184"/>
      <c r="SL3" s="183">
        <v>50191</v>
      </c>
      <c r="SM3" s="184"/>
      <c r="SN3" s="183">
        <v>50221</v>
      </c>
      <c r="SO3" s="184"/>
      <c r="SP3" s="183">
        <v>50252</v>
      </c>
      <c r="SQ3" s="184"/>
      <c r="SR3" s="183">
        <v>50283</v>
      </c>
      <c r="SS3" s="184"/>
      <c r="ST3" s="183">
        <v>50313</v>
      </c>
      <c r="SU3" s="184"/>
      <c r="SV3" s="183">
        <v>50344</v>
      </c>
      <c r="SW3" s="184"/>
      <c r="SX3" s="183">
        <v>50374</v>
      </c>
      <c r="SY3" s="184"/>
      <c r="SZ3" s="183">
        <v>50405</v>
      </c>
      <c r="TA3" s="184"/>
      <c r="TB3" s="183">
        <v>50436</v>
      </c>
      <c r="TC3" s="184"/>
      <c r="TD3" s="183">
        <v>50464</v>
      </c>
      <c r="TE3" s="184"/>
      <c r="TF3" s="183">
        <v>50495</v>
      </c>
      <c r="TG3" s="184"/>
      <c r="TH3" s="183">
        <v>50525</v>
      </c>
      <c r="TI3" s="184"/>
      <c r="TJ3" s="183">
        <v>50556</v>
      </c>
      <c r="TK3" s="184"/>
      <c r="TL3" s="183">
        <v>50586</v>
      </c>
      <c r="TM3" s="184"/>
      <c r="TN3" s="183">
        <v>50617</v>
      </c>
      <c r="TO3" s="184"/>
      <c r="TP3" s="183">
        <v>50648</v>
      </c>
      <c r="TQ3" s="184"/>
      <c r="TR3" s="183">
        <v>50678</v>
      </c>
      <c r="TS3" s="184"/>
      <c r="TT3" s="183">
        <v>50709</v>
      </c>
      <c r="TU3" s="184"/>
      <c r="TV3" s="183">
        <v>50739</v>
      </c>
      <c r="TW3" s="184"/>
      <c r="TX3" s="183">
        <v>50770</v>
      </c>
      <c r="TY3" s="184"/>
      <c r="TZ3" s="183">
        <v>50801</v>
      </c>
      <c r="UA3" s="184"/>
      <c r="UB3" s="183">
        <v>50829</v>
      </c>
      <c r="UC3" s="184"/>
      <c r="UD3" s="183">
        <v>50860</v>
      </c>
      <c r="UE3" s="184"/>
      <c r="UF3" s="183">
        <v>50890</v>
      </c>
      <c r="UG3" s="184"/>
      <c r="UH3" s="183">
        <v>50921</v>
      </c>
      <c r="UI3" s="184"/>
      <c r="UJ3" s="183">
        <v>50951</v>
      </c>
      <c r="UK3" s="184"/>
      <c r="UL3" s="183">
        <v>50982</v>
      </c>
      <c r="UM3" s="184"/>
      <c r="UN3" s="183">
        <v>51013</v>
      </c>
      <c r="UO3" s="184"/>
      <c r="UP3" s="183">
        <v>51043</v>
      </c>
      <c r="UQ3" s="184"/>
      <c r="UR3" s="183">
        <v>51074</v>
      </c>
      <c r="US3" s="184"/>
      <c r="UT3" s="183">
        <v>51104</v>
      </c>
      <c r="UU3" s="184"/>
      <c r="UV3" s="183">
        <v>51135</v>
      </c>
      <c r="UW3" s="184"/>
      <c r="UX3" s="183">
        <v>51166</v>
      </c>
      <c r="UY3" s="184"/>
      <c r="UZ3" s="183">
        <v>51195</v>
      </c>
      <c r="VA3" s="184"/>
      <c r="VB3" s="183">
        <v>51226</v>
      </c>
      <c r="VC3" s="184"/>
      <c r="VD3" s="183">
        <v>51256</v>
      </c>
      <c r="VE3" s="184"/>
      <c r="VF3" s="183">
        <v>51287</v>
      </c>
      <c r="VG3" s="184"/>
      <c r="VH3" s="183">
        <v>51317</v>
      </c>
      <c r="VI3" s="184"/>
      <c r="VJ3" s="183">
        <v>51348</v>
      </c>
      <c r="VK3" s="184"/>
      <c r="VL3" s="183">
        <v>51379</v>
      </c>
      <c r="VM3" s="184"/>
      <c r="VN3" s="183">
        <v>51409</v>
      </c>
      <c r="VO3" s="184"/>
      <c r="VP3" s="183">
        <v>51440</v>
      </c>
      <c r="VQ3" s="184"/>
      <c r="VR3" s="183">
        <v>51470</v>
      </c>
      <c r="VS3" s="184"/>
      <c r="VT3" s="183">
        <v>51501</v>
      </c>
      <c r="VU3" s="184"/>
      <c r="VV3" s="183">
        <v>51532</v>
      </c>
      <c r="VW3" s="184"/>
      <c r="VX3" s="183">
        <v>51560</v>
      </c>
      <c r="VY3" s="184"/>
      <c r="VZ3" s="183">
        <v>51591</v>
      </c>
      <c r="WA3" s="184"/>
      <c r="WB3" s="183">
        <v>51621</v>
      </c>
      <c r="WC3" s="184"/>
      <c r="WD3" s="183">
        <v>51652</v>
      </c>
      <c r="WE3" s="184"/>
      <c r="WF3" s="183">
        <v>51682</v>
      </c>
      <c r="WG3" s="184"/>
      <c r="WH3" s="183">
        <v>51713</v>
      </c>
      <c r="WI3" s="184"/>
      <c r="WJ3" s="183">
        <v>51744</v>
      </c>
      <c r="WK3" s="184"/>
      <c r="WL3" s="183">
        <v>51774</v>
      </c>
      <c r="WM3" s="184"/>
      <c r="WN3" s="183">
        <v>51805</v>
      </c>
      <c r="WO3" s="184"/>
      <c r="WP3" s="183">
        <v>51835</v>
      </c>
      <c r="WQ3" s="184"/>
      <c r="WR3" s="183">
        <v>51866</v>
      </c>
      <c r="WS3" s="184"/>
      <c r="WT3" s="183">
        <v>51897</v>
      </c>
      <c r="WU3" s="184"/>
      <c r="WV3" s="183">
        <v>51925</v>
      </c>
      <c r="WW3" s="184"/>
      <c r="WX3" s="183">
        <v>51956</v>
      </c>
      <c r="WY3" s="184"/>
      <c r="WZ3" s="183">
        <v>51986</v>
      </c>
      <c r="XA3" s="184"/>
      <c r="XB3" s="183">
        <v>52017</v>
      </c>
      <c r="XC3" s="184"/>
      <c r="XD3" s="183">
        <v>52047</v>
      </c>
      <c r="XE3" s="184"/>
      <c r="XF3" s="183">
        <v>52078</v>
      </c>
      <c r="XG3" s="184"/>
      <c r="XH3" s="183">
        <v>52109</v>
      </c>
      <c r="XI3" s="184"/>
      <c r="XJ3" s="183">
        <v>52139</v>
      </c>
      <c r="XK3" s="184"/>
      <c r="XL3" s="183">
        <v>52170</v>
      </c>
      <c r="XM3" s="184"/>
      <c r="XN3" s="183">
        <v>52200</v>
      </c>
      <c r="XO3" s="184"/>
      <c r="XP3" s="183">
        <v>52231</v>
      </c>
      <c r="XQ3" s="184"/>
    </row>
    <row r="4" spans="1:641" s="91" customFormat="1" ht="15.75" x14ac:dyDescent="0.2">
      <c r="A4" s="173"/>
      <c r="B4" s="176"/>
      <c r="C4" s="5" t="s">
        <v>4</v>
      </c>
      <c r="D4" s="179"/>
      <c r="E4" s="6" t="s">
        <v>5</v>
      </c>
      <c r="F4" s="182"/>
      <c r="G4" s="182"/>
      <c r="H4" s="182"/>
      <c r="I4" s="182"/>
      <c r="J4" s="182"/>
      <c r="K4" s="182"/>
      <c r="L4" s="182"/>
      <c r="M4" s="182"/>
      <c r="N4" s="182"/>
      <c r="O4" s="107"/>
      <c r="P4" s="111"/>
      <c r="Q4" s="80" t="s">
        <v>6</v>
      </c>
      <c r="R4" s="80" t="s">
        <v>7</v>
      </c>
      <c r="S4" s="80" t="s">
        <v>6</v>
      </c>
      <c r="T4" s="80" t="s">
        <v>7</v>
      </c>
      <c r="U4" s="80" t="s">
        <v>6</v>
      </c>
      <c r="V4" s="80" t="s">
        <v>7</v>
      </c>
      <c r="W4" s="80" t="s">
        <v>6</v>
      </c>
      <c r="X4" s="80" t="s">
        <v>7</v>
      </c>
      <c r="Y4" s="80" t="s">
        <v>6</v>
      </c>
      <c r="Z4" s="80" t="s">
        <v>7</v>
      </c>
      <c r="AA4" s="80" t="s">
        <v>6</v>
      </c>
      <c r="AB4" s="80" t="s">
        <v>7</v>
      </c>
      <c r="AC4" s="80" t="s">
        <v>6</v>
      </c>
      <c r="AD4" s="80" t="s">
        <v>7</v>
      </c>
      <c r="AE4" s="80" t="s">
        <v>6</v>
      </c>
      <c r="AF4" s="80" t="s">
        <v>7</v>
      </c>
      <c r="AG4" s="80" t="s">
        <v>6</v>
      </c>
      <c r="AH4" s="80" t="s">
        <v>7</v>
      </c>
      <c r="AI4" s="80" t="s">
        <v>6</v>
      </c>
      <c r="AJ4" s="80" t="s">
        <v>7</v>
      </c>
      <c r="AK4" s="80" t="s">
        <v>6</v>
      </c>
      <c r="AL4" s="80" t="s">
        <v>7</v>
      </c>
      <c r="AM4" s="80" t="s">
        <v>6</v>
      </c>
      <c r="AN4" s="80" t="s">
        <v>7</v>
      </c>
      <c r="AO4" s="80" t="s">
        <v>6</v>
      </c>
      <c r="AP4" s="80" t="s">
        <v>7</v>
      </c>
      <c r="AQ4" s="80" t="s">
        <v>6</v>
      </c>
      <c r="AR4" s="80" t="s">
        <v>7</v>
      </c>
      <c r="AS4" s="80" t="s">
        <v>6</v>
      </c>
      <c r="AT4" s="80" t="s">
        <v>7</v>
      </c>
      <c r="AU4" s="80" t="s">
        <v>6</v>
      </c>
      <c r="AV4" s="80" t="s">
        <v>7</v>
      </c>
      <c r="AW4" s="80" t="s">
        <v>6</v>
      </c>
      <c r="AX4" s="80" t="s">
        <v>7</v>
      </c>
      <c r="AY4" s="80" t="s">
        <v>6</v>
      </c>
      <c r="AZ4" s="80" t="s">
        <v>7</v>
      </c>
      <c r="BA4" s="80" t="s">
        <v>6</v>
      </c>
      <c r="BB4" s="80" t="s">
        <v>7</v>
      </c>
      <c r="BC4" s="80" t="s">
        <v>6</v>
      </c>
      <c r="BD4" s="80" t="s">
        <v>7</v>
      </c>
      <c r="BE4" s="80" t="s">
        <v>6</v>
      </c>
      <c r="BF4" s="80" t="s">
        <v>7</v>
      </c>
      <c r="BG4" s="80" t="s">
        <v>6</v>
      </c>
      <c r="BH4" s="80" t="s">
        <v>7</v>
      </c>
      <c r="BI4" s="80" t="s">
        <v>6</v>
      </c>
      <c r="BJ4" s="80" t="s">
        <v>7</v>
      </c>
      <c r="BK4" s="80" t="s">
        <v>6</v>
      </c>
      <c r="BL4" s="80" t="s">
        <v>7</v>
      </c>
      <c r="BM4" s="95"/>
      <c r="BN4" s="78" t="s">
        <v>7</v>
      </c>
      <c r="BO4" s="78" t="s">
        <v>6</v>
      </c>
      <c r="BP4" s="78" t="s">
        <v>7</v>
      </c>
      <c r="BQ4" s="78" t="s">
        <v>6</v>
      </c>
      <c r="BR4" s="78" t="s">
        <v>7</v>
      </c>
      <c r="BS4" s="78" t="s">
        <v>6</v>
      </c>
      <c r="BT4" s="78" t="s">
        <v>7</v>
      </c>
      <c r="BU4" s="78" t="s">
        <v>6</v>
      </c>
      <c r="BV4" s="78" t="s">
        <v>7</v>
      </c>
      <c r="BW4" s="78" t="s">
        <v>6</v>
      </c>
      <c r="BX4" s="78" t="s">
        <v>7</v>
      </c>
      <c r="BY4" s="78" t="s">
        <v>6</v>
      </c>
      <c r="BZ4" s="78" t="s">
        <v>7</v>
      </c>
      <c r="CA4" s="78" t="s">
        <v>6</v>
      </c>
      <c r="CB4" s="78" t="s">
        <v>7</v>
      </c>
      <c r="CC4" s="78" t="s">
        <v>6</v>
      </c>
      <c r="CD4" s="78" t="s">
        <v>7</v>
      </c>
      <c r="CE4" s="78" t="s">
        <v>6</v>
      </c>
      <c r="CF4" s="78" t="s">
        <v>7</v>
      </c>
      <c r="CG4" s="78" t="s">
        <v>6</v>
      </c>
      <c r="CH4" s="78" t="s">
        <v>7</v>
      </c>
      <c r="CI4" s="78" t="s">
        <v>6</v>
      </c>
      <c r="CJ4" s="78" t="s">
        <v>7</v>
      </c>
      <c r="CK4" s="78" t="s">
        <v>6</v>
      </c>
      <c r="CL4" s="78" t="s">
        <v>7</v>
      </c>
      <c r="CM4" s="78" t="s">
        <v>6</v>
      </c>
      <c r="CN4" s="78" t="s">
        <v>7</v>
      </c>
      <c r="CO4" s="78" t="s">
        <v>6</v>
      </c>
      <c r="CP4" s="78" t="s">
        <v>7</v>
      </c>
      <c r="CQ4" s="78" t="s">
        <v>6</v>
      </c>
      <c r="CR4" s="78" t="s">
        <v>7</v>
      </c>
      <c r="CS4" s="78" t="s">
        <v>6</v>
      </c>
      <c r="CT4" s="78" t="s">
        <v>7</v>
      </c>
      <c r="CU4" s="78" t="s">
        <v>6</v>
      </c>
      <c r="CV4" s="78" t="s">
        <v>7</v>
      </c>
      <c r="CW4" s="78" t="s">
        <v>6</v>
      </c>
      <c r="CX4" s="78" t="s">
        <v>7</v>
      </c>
      <c r="CY4" s="78" t="s">
        <v>6</v>
      </c>
      <c r="CZ4" s="78" t="s">
        <v>7</v>
      </c>
      <c r="DA4" s="78" t="s">
        <v>6</v>
      </c>
      <c r="DB4" s="78" t="s">
        <v>7</v>
      </c>
      <c r="DC4" s="78" t="s">
        <v>6</v>
      </c>
      <c r="DD4" s="78" t="s">
        <v>7</v>
      </c>
      <c r="DE4" s="78" t="s">
        <v>6</v>
      </c>
      <c r="DF4" s="78" t="s">
        <v>7</v>
      </c>
      <c r="DG4" s="78" t="s">
        <v>6</v>
      </c>
      <c r="DH4" s="78" t="s">
        <v>7</v>
      </c>
      <c r="DI4" s="78" t="s">
        <v>6</v>
      </c>
      <c r="DJ4" s="78" t="s">
        <v>7</v>
      </c>
      <c r="DK4" s="78" t="s">
        <v>6</v>
      </c>
      <c r="DL4" s="78" t="s">
        <v>7</v>
      </c>
      <c r="DM4" s="78" t="s">
        <v>6</v>
      </c>
      <c r="DN4" s="78" t="s">
        <v>7</v>
      </c>
      <c r="DO4" s="78" t="s">
        <v>6</v>
      </c>
      <c r="DP4" s="78" t="s">
        <v>7</v>
      </c>
      <c r="DQ4" s="78" t="s">
        <v>6</v>
      </c>
      <c r="DR4" s="78" t="s">
        <v>7</v>
      </c>
      <c r="DS4" s="78" t="s">
        <v>6</v>
      </c>
      <c r="DT4" s="78" t="s">
        <v>7</v>
      </c>
      <c r="DU4" s="78" t="s">
        <v>6</v>
      </c>
      <c r="DV4" s="78" t="s">
        <v>7</v>
      </c>
      <c r="DW4" s="78" t="s">
        <v>6</v>
      </c>
      <c r="DX4" s="78" t="s">
        <v>7</v>
      </c>
      <c r="DY4" s="78" t="s">
        <v>6</v>
      </c>
      <c r="DZ4" s="78" t="s">
        <v>7</v>
      </c>
      <c r="EA4" s="78" t="s">
        <v>6</v>
      </c>
      <c r="EB4" s="78" t="s">
        <v>7</v>
      </c>
      <c r="EC4" s="78" t="s">
        <v>6</v>
      </c>
      <c r="ED4" s="78" t="s">
        <v>7</v>
      </c>
      <c r="EE4" s="78" t="s">
        <v>6</v>
      </c>
      <c r="EF4" s="78" t="s">
        <v>7</v>
      </c>
      <c r="EG4" s="78" t="s">
        <v>6</v>
      </c>
      <c r="EH4" s="78" t="s">
        <v>7</v>
      </c>
      <c r="EI4" s="78" t="s">
        <v>6</v>
      </c>
      <c r="EJ4" s="78" t="s">
        <v>7</v>
      </c>
      <c r="EK4" s="78" t="s">
        <v>6</v>
      </c>
      <c r="EL4" s="78" t="s">
        <v>7</v>
      </c>
      <c r="EM4" s="78" t="s">
        <v>6</v>
      </c>
      <c r="EN4" s="78" t="s">
        <v>7</v>
      </c>
      <c r="EO4" s="78" t="s">
        <v>6</v>
      </c>
      <c r="EP4" s="78" t="s">
        <v>7</v>
      </c>
      <c r="EQ4" s="78" t="s">
        <v>6</v>
      </c>
      <c r="ER4" s="78" t="s">
        <v>7</v>
      </c>
      <c r="ES4" s="78" t="s">
        <v>6</v>
      </c>
      <c r="ET4" s="78" t="s">
        <v>7</v>
      </c>
      <c r="EU4" s="78" t="s">
        <v>6</v>
      </c>
      <c r="EV4" s="78" t="s">
        <v>7</v>
      </c>
      <c r="EW4" s="78" t="s">
        <v>6</v>
      </c>
      <c r="EX4" s="78" t="s">
        <v>7</v>
      </c>
      <c r="EY4" s="78" t="s">
        <v>6</v>
      </c>
      <c r="EZ4" s="78" t="s">
        <v>7</v>
      </c>
      <c r="FA4" s="78" t="s">
        <v>6</v>
      </c>
      <c r="FB4" s="78" t="s">
        <v>7</v>
      </c>
      <c r="FC4" s="78" t="s">
        <v>6</v>
      </c>
      <c r="FD4" s="78" t="s">
        <v>7</v>
      </c>
      <c r="FE4" s="78" t="s">
        <v>6</v>
      </c>
      <c r="FF4" s="78" t="s">
        <v>7</v>
      </c>
      <c r="FG4" s="78" t="s">
        <v>6</v>
      </c>
      <c r="FH4" s="78" t="s">
        <v>7</v>
      </c>
      <c r="FI4" s="78" t="s">
        <v>6</v>
      </c>
      <c r="FJ4" s="78" t="s">
        <v>7</v>
      </c>
      <c r="FK4" s="78" t="s">
        <v>6</v>
      </c>
      <c r="FL4" s="78" t="s">
        <v>7</v>
      </c>
      <c r="FM4" s="78" t="s">
        <v>6</v>
      </c>
      <c r="FN4" s="78" t="s">
        <v>7</v>
      </c>
      <c r="FO4" s="78" t="s">
        <v>6</v>
      </c>
      <c r="FP4" s="78" t="s">
        <v>7</v>
      </c>
      <c r="FQ4" s="78" t="s">
        <v>6</v>
      </c>
      <c r="FR4" s="78" t="s">
        <v>7</v>
      </c>
      <c r="FS4" s="78" t="s">
        <v>6</v>
      </c>
      <c r="FT4" s="78" t="s">
        <v>7</v>
      </c>
      <c r="FU4" s="78" t="s">
        <v>6</v>
      </c>
      <c r="FV4" s="78" t="s">
        <v>7</v>
      </c>
      <c r="FW4" s="78" t="s">
        <v>6</v>
      </c>
      <c r="FX4" s="78" t="s">
        <v>7</v>
      </c>
      <c r="FY4" s="78" t="s">
        <v>6</v>
      </c>
      <c r="FZ4" s="78" t="s">
        <v>7</v>
      </c>
      <c r="GA4" s="78" t="s">
        <v>6</v>
      </c>
      <c r="GB4" s="78" t="s">
        <v>7</v>
      </c>
      <c r="GC4" s="78" t="s">
        <v>6</v>
      </c>
      <c r="GD4" s="78" t="s">
        <v>7</v>
      </c>
      <c r="GE4" s="78" t="s">
        <v>6</v>
      </c>
      <c r="GF4" s="78" t="s">
        <v>7</v>
      </c>
      <c r="GG4" s="78" t="s">
        <v>6</v>
      </c>
      <c r="GH4" s="78" t="s">
        <v>7</v>
      </c>
      <c r="GI4" s="78" t="s">
        <v>6</v>
      </c>
      <c r="GJ4" s="78" t="s">
        <v>7</v>
      </c>
      <c r="GK4" s="78" t="s">
        <v>6</v>
      </c>
      <c r="GL4" s="78" t="s">
        <v>7</v>
      </c>
      <c r="GM4" s="78" t="s">
        <v>6</v>
      </c>
      <c r="GN4" s="78" t="s">
        <v>7</v>
      </c>
      <c r="GO4" s="78" t="s">
        <v>6</v>
      </c>
      <c r="GP4" s="78" t="s">
        <v>7</v>
      </c>
      <c r="GQ4" s="78" t="s">
        <v>6</v>
      </c>
      <c r="GR4" s="78" t="s">
        <v>7</v>
      </c>
      <c r="GS4" s="78" t="s">
        <v>6</v>
      </c>
      <c r="GT4" s="78" t="s">
        <v>7</v>
      </c>
      <c r="GU4" s="78" t="s">
        <v>6</v>
      </c>
      <c r="GV4" s="78" t="s">
        <v>7</v>
      </c>
      <c r="GW4" s="78" t="s">
        <v>6</v>
      </c>
      <c r="GX4" s="78" t="s">
        <v>7</v>
      </c>
      <c r="GY4" s="78" t="s">
        <v>6</v>
      </c>
      <c r="GZ4" s="78" t="s">
        <v>7</v>
      </c>
      <c r="HA4" s="78" t="s">
        <v>6</v>
      </c>
      <c r="HB4" s="78" t="s">
        <v>7</v>
      </c>
      <c r="HC4" s="78" t="s">
        <v>6</v>
      </c>
      <c r="HD4" s="78" t="s">
        <v>7</v>
      </c>
      <c r="HE4" s="78" t="s">
        <v>6</v>
      </c>
      <c r="HF4" s="78" t="s">
        <v>7</v>
      </c>
      <c r="HG4" s="78" t="s">
        <v>6</v>
      </c>
      <c r="HH4" s="78" t="s">
        <v>7</v>
      </c>
      <c r="HI4" s="78" t="s">
        <v>6</v>
      </c>
      <c r="HJ4" s="78" t="s">
        <v>7</v>
      </c>
      <c r="HK4" s="78" t="s">
        <v>6</v>
      </c>
      <c r="HL4" s="78" t="s">
        <v>7</v>
      </c>
      <c r="HM4" s="78" t="s">
        <v>6</v>
      </c>
      <c r="HN4" s="78" t="s">
        <v>7</v>
      </c>
      <c r="HO4" s="78" t="s">
        <v>6</v>
      </c>
      <c r="HP4" s="78" t="s">
        <v>7</v>
      </c>
      <c r="HQ4" s="78" t="s">
        <v>6</v>
      </c>
      <c r="HR4" s="78" t="s">
        <v>7</v>
      </c>
      <c r="HS4" s="78" t="s">
        <v>6</v>
      </c>
      <c r="HT4" s="78" t="s">
        <v>7</v>
      </c>
      <c r="HU4" s="78" t="s">
        <v>6</v>
      </c>
      <c r="HV4" s="78" t="s">
        <v>7</v>
      </c>
      <c r="HW4" s="78" t="s">
        <v>6</v>
      </c>
      <c r="HX4" s="78" t="s">
        <v>7</v>
      </c>
      <c r="HY4" s="78" t="s">
        <v>6</v>
      </c>
      <c r="HZ4" s="78" t="s">
        <v>7</v>
      </c>
      <c r="IA4" s="78" t="s">
        <v>6</v>
      </c>
      <c r="IB4" s="78" t="s">
        <v>7</v>
      </c>
      <c r="IC4" s="78" t="s">
        <v>6</v>
      </c>
      <c r="ID4" s="78" t="s">
        <v>7</v>
      </c>
      <c r="IE4" s="78" t="s">
        <v>6</v>
      </c>
      <c r="IF4" s="78" t="s">
        <v>7</v>
      </c>
      <c r="IG4" s="78" t="s">
        <v>6</v>
      </c>
      <c r="IH4" s="78" t="s">
        <v>7</v>
      </c>
      <c r="II4" s="78" t="s">
        <v>6</v>
      </c>
      <c r="IJ4" s="78" t="s">
        <v>7</v>
      </c>
      <c r="IK4" s="78" t="s">
        <v>6</v>
      </c>
      <c r="IL4" s="78" t="s">
        <v>7</v>
      </c>
      <c r="IM4" s="78" t="s">
        <v>6</v>
      </c>
      <c r="IN4" s="78" t="s">
        <v>7</v>
      </c>
      <c r="IO4" s="78" t="s">
        <v>6</v>
      </c>
      <c r="IP4" s="78" t="s">
        <v>7</v>
      </c>
      <c r="IQ4" s="78" t="s">
        <v>6</v>
      </c>
      <c r="IR4" s="78" t="s">
        <v>7</v>
      </c>
      <c r="IS4" s="78" t="s">
        <v>6</v>
      </c>
      <c r="IT4" s="78" t="s">
        <v>7</v>
      </c>
      <c r="IU4" s="78" t="s">
        <v>6</v>
      </c>
      <c r="IV4" s="78" t="s">
        <v>7</v>
      </c>
      <c r="IW4" s="78" t="s">
        <v>6</v>
      </c>
      <c r="IX4" s="78" t="s">
        <v>7</v>
      </c>
      <c r="IY4" s="78" t="s">
        <v>6</v>
      </c>
      <c r="IZ4" s="78" t="s">
        <v>7</v>
      </c>
      <c r="JA4" s="78" t="s">
        <v>6</v>
      </c>
      <c r="JB4" s="78" t="s">
        <v>7</v>
      </c>
      <c r="JC4" s="78" t="s">
        <v>6</v>
      </c>
      <c r="JD4" s="78" t="s">
        <v>7</v>
      </c>
      <c r="JE4" s="78" t="s">
        <v>6</v>
      </c>
      <c r="JF4" s="78" t="s">
        <v>7</v>
      </c>
      <c r="JG4" s="78" t="s">
        <v>6</v>
      </c>
      <c r="JH4" s="78" t="s">
        <v>7</v>
      </c>
      <c r="JI4" s="78" t="s">
        <v>6</v>
      </c>
      <c r="JJ4" s="78" t="s">
        <v>7</v>
      </c>
      <c r="JK4" s="78" t="s">
        <v>6</v>
      </c>
      <c r="JL4" s="78" t="s">
        <v>7</v>
      </c>
      <c r="JM4" s="78" t="s">
        <v>6</v>
      </c>
      <c r="JN4" s="78" t="s">
        <v>7</v>
      </c>
      <c r="JO4" s="78" t="s">
        <v>6</v>
      </c>
      <c r="JP4" s="78" t="s">
        <v>7</v>
      </c>
      <c r="JQ4" s="78" t="s">
        <v>6</v>
      </c>
      <c r="JR4" s="78" t="s">
        <v>7</v>
      </c>
      <c r="JS4" s="78" t="s">
        <v>6</v>
      </c>
      <c r="JT4" s="78" t="s">
        <v>7</v>
      </c>
      <c r="JU4" s="78" t="s">
        <v>6</v>
      </c>
      <c r="JV4" s="78" t="s">
        <v>7</v>
      </c>
      <c r="JW4" s="78" t="s">
        <v>6</v>
      </c>
      <c r="JX4" s="78" t="s">
        <v>7</v>
      </c>
      <c r="JY4" s="78" t="s">
        <v>6</v>
      </c>
      <c r="JZ4" s="78" t="s">
        <v>7</v>
      </c>
      <c r="KA4" s="78" t="s">
        <v>6</v>
      </c>
      <c r="KB4" s="78" t="s">
        <v>7</v>
      </c>
      <c r="KC4" s="78" t="s">
        <v>6</v>
      </c>
      <c r="KD4" s="78" t="s">
        <v>7</v>
      </c>
      <c r="KE4" s="78" t="s">
        <v>6</v>
      </c>
      <c r="KF4" s="78" t="s">
        <v>7</v>
      </c>
      <c r="KG4" s="78" t="s">
        <v>6</v>
      </c>
      <c r="KH4" s="78" t="s">
        <v>7</v>
      </c>
      <c r="KI4" s="78" t="s">
        <v>6</v>
      </c>
      <c r="KJ4" s="78" t="s">
        <v>7</v>
      </c>
      <c r="KK4" s="78" t="s">
        <v>6</v>
      </c>
      <c r="KL4" s="78" t="s">
        <v>7</v>
      </c>
      <c r="KM4" s="78" t="s">
        <v>6</v>
      </c>
      <c r="KN4" s="78" t="s">
        <v>7</v>
      </c>
      <c r="KO4" s="78" t="s">
        <v>6</v>
      </c>
      <c r="KP4" s="78" t="s">
        <v>7</v>
      </c>
      <c r="KQ4" s="78" t="s">
        <v>6</v>
      </c>
      <c r="KR4" s="78" t="s">
        <v>7</v>
      </c>
      <c r="KS4" s="78" t="s">
        <v>6</v>
      </c>
      <c r="KT4" s="78" t="s">
        <v>7</v>
      </c>
      <c r="KU4" s="78" t="s">
        <v>6</v>
      </c>
      <c r="KV4" s="78" t="s">
        <v>7</v>
      </c>
      <c r="KW4" s="78" t="s">
        <v>6</v>
      </c>
      <c r="KX4" s="78" t="s">
        <v>7</v>
      </c>
      <c r="KY4" s="78" t="s">
        <v>6</v>
      </c>
      <c r="KZ4" s="78" t="s">
        <v>7</v>
      </c>
      <c r="LA4" s="78" t="s">
        <v>6</v>
      </c>
      <c r="LB4" s="78" t="s">
        <v>7</v>
      </c>
      <c r="LC4" s="78" t="s">
        <v>6</v>
      </c>
      <c r="LD4" s="78" t="s">
        <v>7</v>
      </c>
      <c r="LE4" s="78" t="s">
        <v>6</v>
      </c>
      <c r="LF4" s="78" t="s">
        <v>7</v>
      </c>
      <c r="LG4" s="78" t="s">
        <v>6</v>
      </c>
      <c r="LH4" s="78" t="s">
        <v>7</v>
      </c>
      <c r="LI4" s="78" t="s">
        <v>6</v>
      </c>
      <c r="LJ4" s="78" t="s">
        <v>7</v>
      </c>
      <c r="LK4" s="78" t="s">
        <v>6</v>
      </c>
      <c r="LL4" s="78" t="s">
        <v>7</v>
      </c>
      <c r="LM4" s="78" t="s">
        <v>6</v>
      </c>
      <c r="LN4" s="78" t="s">
        <v>7</v>
      </c>
      <c r="LO4" s="78" t="s">
        <v>6</v>
      </c>
      <c r="LP4" s="78" t="s">
        <v>7</v>
      </c>
      <c r="LQ4" s="78" t="s">
        <v>6</v>
      </c>
      <c r="LR4" s="78" t="s">
        <v>7</v>
      </c>
      <c r="LS4" s="78" t="s">
        <v>6</v>
      </c>
      <c r="LT4" s="78" t="s">
        <v>7</v>
      </c>
      <c r="LU4" s="78" t="s">
        <v>6</v>
      </c>
      <c r="LV4" s="78" t="s">
        <v>7</v>
      </c>
      <c r="LW4" s="78" t="s">
        <v>6</v>
      </c>
      <c r="LX4" s="78" t="s">
        <v>7</v>
      </c>
      <c r="LY4" s="78" t="s">
        <v>6</v>
      </c>
      <c r="LZ4" s="78" t="s">
        <v>7</v>
      </c>
      <c r="MA4" s="78" t="s">
        <v>6</v>
      </c>
      <c r="MB4" s="78" t="s">
        <v>7</v>
      </c>
      <c r="MC4" s="78" t="s">
        <v>6</v>
      </c>
      <c r="MD4" s="78" t="s">
        <v>7</v>
      </c>
      <c r="ME4" s="78" t="s">
        <v>6</v>
      </c>
      <c r="MF4" s="78" t="s">
        <v>7</v>
      </c>
      <c r="MG4" s="78" t="s">
        <v>6</v>
      </c>
      <c r="MH4" s="78" t="s">
        <v>7</v>
      </c>
      <c r="MI4" s="78" t="s">
        <v>6</v>
      </c>
      <c r="MJ4" s="78" t="s">
        <v>7</v>
      </c>
      <c r="MK4" s="78" t="s">
        <v>6</v>
      </c>
      <c r="ML4" s="78" t="s">
        <v>7</v>
      </c>
      <c r="MM4" s="78" t="s">
        <v>6</v>
      </c>
      <c r="MN4" s="78" t="s">
        <v>7</v>
      </c>
      <c r="MO4" s="78" t="s">
        <v>6</v>
      </c>
      <c r="MP4" s="78" t="s">
        <v>7</v>
      </c>
      <c r="MQ4" s="78" t="s">
        <v>6</v>
      </c>
      <c r="MR4" s="78" t="s">
        <v>7</v>
      </c>
      <c r="MS4" s="78" t="s">
        <v>6</v>
      </c>
      <c r="MT4" s="78" t="s">
        <v>7</v>
      </c>
      <c r="MU4" s="78" t="s">
        <v>6</v>
      </c>
      <c r="MV4" s="78" t="s">
        <v>7</v>
      </c>
      <c r="MW4" s="78" t="s">
        <v>6</v>
      </c>
      <c r="MX4" s="78" t="s">
        <v>7</v>
      </c>
      <c r="MY4" s="78" t="s">
        <v>6</v>
      </c>
      <c r="MZ4" s="78" t="s">
        <v>7</v>
      </c>
      <c r="NA4" s="78" t="s">
        <v>6</v>
      </c>
      <c r="NB4" s="78" t="s">
        <v>7</v>
      </c>
      <c r="NC4" s="78" t="s">
        <v>6</v>
      </c>
      <c r="ND4" s="78" t="s">
        <v>7</v>
      </c>
      <c r="NE4" s="78" t="s">
        <v>6</v>
      </c>
      <c r="NF4" s="78" t="s">
        <v>7</v>
      </c>
      <c r="NG4" s="78" t="s">
        <v>6</v>
      </c>
      <c r="NH4" s="78" t="s">
        <v>7</v>
      </c>
      <c r="NI4" s="78" t="s">
        <v>6</v>
      </c>
      <c r="NJ4" s="78" t="s">
        <v>7</v>
      </c>
      <c r="NK4" s="78" t="s">
        <v>6</v>
      </c>
      <c r="NL4" s="78" t="s">
        <v>7</v>
      </c>
      <c r="NM4" s="78" t="s">
        <v>6</v>
      </c>
      <c r="NN4" s="78" t="s">
        <v>7</v>
      </c>
      <c r="NO4" s="78" t="s">
        <v>6</v>
      </c>
      <c r="NP4" s="78" t="s">
        <v>7</v>
      </c>
      <c r="NQ4" s="78" t="s">
        <v>6</v>
      </c>
      <c r="NR4" s="78" t="s">
        <v>7</v>
      </c>
      <c r="NS4" s="78" t="s">
        <v>6</v>
      </c>
      <c r="NT4" s="78" t="s">
        <v>7</v>
      </c>
      <c r="NU4" s="78" t="s">
        <v>6</v>
      </c>
      <c r="NV4" s="78" t="s">
        <v>7</v>
      </c>
      <c r="NW4" s="78" t="s">
        <v>6</v>
      </c>
      <c r="NX4" s="78" t="s">
        <v>7</v>
      </c>
      <c r="NY4" s="78" t="s">
        <v>6</v>
      </c>
      <c r="NZ4" s="78" t="s">
        <v>7</v>
      </c>
      <c r="OA4" s="78" t="s">
        <v>6</v>
      </c>
      <c r="OB4" s="78" t="s">
        <v>7</v>
      </c>
      <c r="OC4" s="78" t="s">
        <v>6</v>
      </c>
      <c r="OD4" s="78" t="s">
        <v>7</v>
      </c>
      <c r="OE4" s="78" t="s">
        <v>6</v>
      </c>
      <c r="OF4" s="78" t="s">
        <v>7</v>
      </c>
      <c r="OG4" s="78" t="s">
        <v>6</v>
      </c>
      <c r="OH4" s="78" t="s">
        <v>7</v>
      </c>
      <c r="OI4" s="78" t="s">
        <v>6</v>
      </c>
      <c r="OJ4" s="78" t="s">
        <v>7</v>
      </c>
      <c r="OK4" s="78" t="s">
        <v>6</v>
      </c>
      <c r="OL4" s="78" t="s">
        <v>7</v>
      </c>
      <c r="OM4" s="78" t="s">
        <v>6</v>
      </c>
      <c r="ON4" s="78" t="s">
        <v>7</v>
      </c>
      <c r="OO4" s="78" t="s">
        <v>6</v>
      </c>
      <c r="OP4" s="78" t="s">
        <v>7</v>
      </c>
      <c r="OQ4" s="78" t="s">
        <v>6</v>
      </c>
      <c r="OR4" s="78" t="s">
        <v>7</v>
      </c>
      <c r="OS4" s="78" t="s">
        <v>6</v>
      </c>
      <c r="OT4" s="78" t="s">
        <v>7</v>
      </c>
      <c r="OU4" s="78" t="s">
        <v>6</v>
      </c>
      <c r="OV4" s="78" t="s">
        <v>7</v>
      </c>
      <c r="OW4" s="78" t="s">
        <v>6</v>
      </c>
      <c r="OX4" s="78" t="s">
        <v>7</v>
      </c>
      <c r="OY4" s="78" t="s">
        <v>6</v>
      </c>
      <c r="OZ4" s="78" t="s">
        <v>7</v>
      </c>
      <c r="PA4" s="78" t="s">
        <v>6</v>
      </c>
      <c r="PB4" s="78" t="s">
        <v>7</v>
      </c>
      <c r="PC4" s="78" t="s">
        <v>6</v>
      </c>
      <c r="PD4" s="78" t="s">
        <v>7</v>
      </c>
      <c r="PE4" s="78" t="s">
        <v>6</v>
      </c>
      <c r="PF4" s="78" t="s">
        <v>7</v>
      </c>
      <c r="PG4" s="78" t="s">
        <v>6</v>
      </c>
      <c r="PH4" s="78" t="s">
        <v>7</v>
      </c>
      <c r="PI4" s="78" t="s">
        <v>6</v>
      </c>
      <c r="PJ4" s="78" t="s">
        <v>7</v>
      </c>
      <c r="PK4" s="78" t="s">
        <v>6</v>
      </c>
      <c r="PL4" s="78" t="s">
        <v>7</v>
      </c>
      <c r="PM4" s="78" t="s">
        <v>6</v>
      </c>
      <c r="PN4" s="78" t="s">
        <v>7</v>
      </c>
      <c r="PO4" s="78" t="s">
        <v>6</v>
      </c>
      <c r="PP4" s="78" t="s">
        <v>7</v>
      </c>
      <c r="PQ4" s="78" t="s">
        <v>6</v>
      </c>
      <c r="PR4" s="78" t="s">
        <v>7</v>
      </c>
      <c r="PS4" s="78" t="s">
        <v>6</v>
      </c>
      <c r="PT4" s="78" t="s">
        <v>7</v>
      </c>
      <c r="PU4" s="78" t="s">
        <v>6</v>
      </c>
      <c r="PV4" s="78" t="s">
        <v>7</v>
      </c>
      <c r="PW4" s="78" t="s">
        <v>6</v>
      </c>
      <c r="PX4" s="78" t="s">
        <v>7</v>
      </c>
      <c r="PY4" s="78" t="s">
        <v>6</v>
      </c>
      <c r="PZ4" s="78" t="s">
        <v>7</v>
      </c>
      <c r="QA4" s="78" t="s">
        <v>6</v>
      </c>
      <c r="QB4" s="78" t="s">
        <v>7</v>
      </c>
      <c r="QC4" s="78" t="s">
        <v>6</v>
      </c>
      <c r="QD4" s="78" t="s">
        <v>7</v>
      </c>
      <c r="QE4" s="78" t="s">
        <v>6</v>
      </c>
      <c r="QF4" s="78" t="s">
        <v>7</v>
      </c>
      <c r="QG4" s="78" t="s">
        <v>6</v>
      </c>
      <c r="QH4" s="78" t="s">
        <v>7</v>
      </c>
      <c r="QI4" s="78" t="s">
        <v>6</v>
      </c>
      <c r="QJ4" s="78" t="s">
        <v>7</v>
      </c>
      <c r="QK4" s="78" t="s">
        <v>6</v>
      </c>
      <c r="QL4" s="78" t="s">
        <v>7</v>
      </c>
      <c r="QM4" s="78" t="s">
        <v>6</v>
      </c>
      <c r="QN4" s="78" t="s">
        <v>7</v>
      </c>
      <c r="QO4" s="78" t="s">
        <v>6</v>
      </c>
      <c r="QP4" s="78" t="s">
        <v>7</v>
      </c>
      <c r="QQ4" s="78" t="s">
        <v>6</v>
      </c>
      <c r="QR4" s="78" t="s">
        <v>7</v>
      </c>
      <c r="QS4" s="78" t="s">
        <v>6</v>
      </c>
      <c r="QT4" s="78" t="s">
        <v>7</v>
      </c>
      <c r="QU4" s="78" t="s">
        <v>6</v>
      </c>
      <c r="QV4" s="78" t="s">
        <v>7</v>
      </c>
      <c r="QW4" s="78" t="s">
        <v>6</v>
      </c>
      <c r="QX4" s="78" t="s">
        <v>7</v>
      </c>
      <c r="QY4" s="78" t="s">
        <v>6</v>
      </c>
      <c r="QZ4" s="78" t="s">
        <v>7</v>
      </c>
      <c r="RA4" s="78" t="s">
        <v>6</v>
      </c>
      <c r="RB4" s="78" t="s">
        <v>7</v>
      </c>
      <c r="RC4" s="78" t="s">
        <v>6</v>
      </c>
      <c r="RD4" s="78" t="s">
        <v>7</v>
      </c>
      <c r="RE4" s="78" t="s">
        <v>6</v>
      </c>
      <c r="RF4" s="78" t="s">
        <v>7</v>
      </c>
      <c r="RG4" s="78" t="s">
        <v>6</v>
      </c>
      <c r="RH4" s="78" t="s">
        <v>7</v>
      </c>
      <c r="RI4" s="78" t="s">
        <v>6</v>
      </c>
      <c r="RJ4" s="78" t="s">
        <v>7</v>
      </c>
      <c r="RK4" s="78" t="s">
        <v>6</v>
      </c>
      <c r="RL4" s="78" t="s">
        <v>7</v>
      </c>
      <c r="RM4" s="78" t="s">
        <v>6</v>
      </c>
      <c r="RN4" s="78" t="s">
        <v>7</v>
      </c>
      <c r="RO4" s="78" t="s">
        <v>6</v>
      </c>
      <c r="RP4" s="78" t="s">
        <v>7</v>
      </c>
      <c r="RQ4" s="78" t="s">
        <v>6</v>
      </c>
      <c r="RR4" s="78" t="s">
        <v>7</v>
      </c>
      <c r="RS4" s="78" t="s">
        <v>6</v>
      </c>
      <c r="RT4" s="78" t="s">
        <v>7</v>
      </c>
      <c r="RU4" s="78" t="s">
        <v>6</v>
      </c>
      <c r="RV4" s="78" t="s">
        <v>7</v>
      </c>
      <c r="RW4" s="78" t="s">
        <v>6</v>
      </c>
      <c r="RX4" s="78" t="s">
        <v>7</v>
      </c>
      <c r="RY4" s="78" t="s">
        <v>6</v>
      </c>
      <c r="RZ4" s="78" t="s">
        <v>7</v>
      </c>
      <c r="SA4" s="78" t="s">
        <v>6</v>
      </c>
      <c r="SB4" s="78" t="s">
        <v>7</v>
      </c>
      <c r="SC4" s="78" t="s">
        <v>6</v>
      </c>
      <c r="SD4" s="78" t="s">
        <v>7</v>
      </c>
      <c r="SE4" s="78" t="s">
        <v>6</v>
      </c>
      <c r="SF4" s="78" t="s">
        <v>7</v>
      </c>
      <c r="SG4" s="78" t="s">
        <v>6</v>
      </c>
      <c r="SH4" s="78" t="s">
        <v>7</v>
      </c>
      <c r="SI4" s="78" t="s">
        <v>6</v>
      </c>
      <c r="SJ4" s="78" t="s">
        <v>7</v>
      </c>
      <c r="SK4" s="78" t="s">
        <v>6</v>
      </c>
      <c r="SL4" s="78" t="s">
        <v>7</v>
      </c>
      <c r="SM4" s="78" t="s">
        <v>6</v>
      </c>
      <c r="SN4" s="78" t="s">
        <v>7</v>
      </c>
      <c r="SO4" s="78" t="s">
        <v>6</v>
      </c>
      <c r="SP4" s="78" t="s">
        <v>7</v>
      </c>
      <c r="SQ4" s="78" t="s">
        <v>6</v>
      </c>
      <c r="SR4" s="78" t="s">
        <v>7</v>
      </c>
      <c r="SS4" s="78" t="s">
        <v>6</v>
      </c>
      <c r="ST4" s="78" t="s">
        <v>7</v>
      </c>
      <c r="SU4" s="78" t="s">
        <v>6</v>
      </c>
      <c r="SV4" s="78" t="s">
        <v>7</v>
      </c>
      <c r="SW4" s="78" t="s">
        <v>6</v>
      </c>
      <c r="SX4" s="78" t="s">
        <v>7</v>
      </c>
      <c r="SY4" s="78" t="s">
        <v>6</v>
      </c>
      <c r="SZ4" s="78" t="s">
        <v>7</v>
      </c>
      <c r="TA4" s="78" t="s">
        <v>6</v>
      </c>
      <c r="TB4" s="78" t="s">
        <v>7</v>
      </c>
      <c r="TC4" s="78" t="s">
        <v>6</v>
      </c>
      <c r="TD4" s="78" t="s">
        <v>7</v>
      </c>
      <c r="TE4" s="78" t="s">
        <v>6</v>
      </c>
      <c r="TF4" s="78" t="s">
        <v>7</v>
      </c>
      <c r="TG4" s="78" t="s">
        <v>6</v>
      </c>
      <c r="TH4" s="78" t="s">
        <v>7</v>
      </c>
      <c r="TI4" s="78" t="s">
        <v>6</v>
      </c>
      <c r="TJ4" s="78" t="s">
        <v>7</v>
      </c>
      <c r="TK4" s="78" t="s">
        <v>6</v>
      </c>
      <c r="TL4" s="78" t="s">
        <v>7</v>
      </c>
      <c r="TM4" s="78" t="s">
        <v>6</v>
      </c>
      <c r="TN4" s="78" t="s">
        <v>7</v>
      </c>
      <c r="TO4" s="78" t="s">
        <v>6</v>
      </c>
      <c r="TP4" s="78" t="s">
        <v>7</v>
      </c>
      <c r="TQ4" s="78" t="s">
        <v>6</v>
      </c>
      <c r="TR4" s="78" t="s">
        <v>7</v>
      </c>
      <c r="TS4" s="78" t="s">
        <v>6</v>
      </c>
      <c r="TT4" s="78" t="s">
        <v>7</v>
      </c>
      <c r="TU4" s="78" t="s">
        <v>6</v>
      </c>
      <c r="TV4" s="78" t="s">
        <v>7</v>
      </c>
      <c r="TW4" s="78" t="s">
        <v>6</v>
      </c>
      <c r="TX4" s="78" t="s">
        <v>7</v>
      </c>
      <c r="TY4" s="78" t="s">
        <v>6</v>
      </c>
      <c r="TZ4" s="78" t="s">
        <v>7</v>
      </c>
      <c r="UA4" s="78" t="s">
        <v>6</v>
      </c>
      <c r="UB4" s="78" t="s">
        <v>7</v>
      </c>
      <c r="UC4" s="78" t="s">
        <v>6</v>
      </c>
      <c r="UD4" s="78" t="s">
        <v>7</v>
      </c>
      <c r="UE4" s="78" t="s">
        <v>6</v>
      </c>
      <c r="UF4" s="78" t="s">
        <v>7</v>
      </c>
      <c r="UG4" s="78" t="s">
        <v>6</v>
      </c>
      <c r="UH4" s="78" t="s">
        <v>7</v>
      </c>
      <c r="UI4" s="78" t="s">
        <v>6</v>
      </c>
      <c r="UJ4" s="78" t="s">
        <v>7</v>
      </c>
      <c r="UK4" s="78" t="s">
        <v>6</v>
      </c>
      <c r="UL4" s="78" t="s">
        <v>7</v>
      </c>
      <c r="UM4" s="78" t="s">
        <v>6</v>
      </c>
      <c r="UN4" s="78" t="s">
        <v>7</v>
      </c>
      <c r="UO4" s="78" t="s">
        <v>6</v>
      </c>
      <c r="UP4" s="78" t="s">
        <v>7</v>
      </c>
      <c r="UQ4" s="78" t="s">
        <v>6</v>
      </c>
      <c r="UR4" s="78" t="s">
        <v>7</v>
      </c>
      <c r="US4" s="78" t="s">
        <v>6</v>
      </c>
      <c r="UT4" s="78" t="s">
        <v>7</v>
      </c>
      <c r="UU4" s="78" t="s">
        <v>6</v>
      </c>
      <c r="UV4" s="78" t="s">
        <v>7</v>
      </c>
      <c r="UW4" s="78" t="s">
        <v>6</v>
      </c>
      <c r="UX4" s="78" t="s">
        <v>7</v>
      </c>
      <c r="UY4" s="78" t="s">
        <v>6</v>
      </c>
      <c r="UZ4" s="78" t="s">
        <v>7</v>
      </c>
      <c r="VA4" s="78" t="s">
        <v>6</v>
      </c>
      <c r="VB4" s="78" t="s">
        <v>7</v>
      </c>
      <c r="VC4" s="78" t="s">
        <v>6</v>
      </c>
      <c r="VD4" s="78" t="s">
        <v>7</v>
      </c>
      <c r="VE4" s="78" t="s">
        <v>6</v>
      </c>
      <c r="VF4" s="78" t="s">
        <v>7</v>
      </c>
      <c r="VG4" s="78" t="s">
        <v>6</v>
      </c>
      <c r="VH4" s="78" t="s">
        <v>7</v>
      </c>
      <c r="VI4" s="78" t="s">
        <v>6</v>
      </c>
      <c r="VJ4" s="78" t="s">
        <v>7</v>
      </c>
      <c r="VK4" s="78" t="s">
        <v>6</v>
      </c>
      <c r="VL4" s="78" t="s">
        <v>7</v>
      </c>
      <c r="VM4" s="78" t="s">
        <v>6</v>
      </c>
      <c r="VN4" s="78" t="s">
        <v>7</v>
      </c>
      <c r="VO4" s="78" t="s">
        <v>6</v>
      </c>
      <c r="VP4" s="78" t="s">
        <v>7</v>
      </c>
      <c r="VQ4" s="78" t="s">
        <v>6</v>
      </c>
      <c r="VR4" s="78" t="s">
        <v>7</v>
      </c>
      <c r="VS4" s="78" t="s">
        <v>6</v>
      </c>
      <c r="VT4" s="78" t="s">
        <v>7</v>
      </c>
      <c r="VU4" s="78" t="s">
        <v>6</v>
      </c>
      <c r="VV4" s="78" t="s">
        <v>7</v>
      </c>
      <c r="VW4" s="78" t="s">
        <v>6</v>
      </c>
      <c r="VX4" s="78" t="s">
        <v>7</v>
      </c>
      <c r="VY4" s="78" t="s">
        <v>6</v>
      </c>
      <c r="VZ4" s="78" t="s">
        <v>7</v>
      </c>
      <c r="WA4" s="78" t="s">
        <v>6</v>
      </c>
      <c r="WB4" s="78" t="s">
        <v>7</v>
      </c>
      <c r="WC4" s="78" t="s">
        <v>6</v>
      </c>
      <c r="WD4" s="78" t="s">
        <v>7</v>
      </c>
      <c r="WE4" s="78" t="s">
        <v>6</v>
      </c>
      <c r="WF4" s="78" t="s">
        <v>7</v>
      </c>
      <c r="WG4" s="78" t="s">
        <v>6</v>
      </c>
      <c r="WH4" s="78" t="s">
        <v>7</v>
      </c>
      <c r="WI4" s="78" t="s">
        <v>6</v>
      </c>
      <c r="WJ4" s="78" t="s">
        <v>7</v>
      </c>
      <c r="WK4" s="78" t="s">
        <v>6</v>
      </c>
      <c r="WL4" s="78" t="s">
        <v>7</v>
      </c>
      <c r="WM4" s="78" t="s">
        <v>6</v>
      </c>
      <c r="WN4" s="78" t="s">
        <v>7</v>
      </c>
      <c r="WO4" s="78" t="s">
        <v>6</v>
      </c>
      <c r="WP4" s="78" t="s">
        <v>7</v>
      </c>
      <c r="WQ4" s="78" t="s">
        <v>6</v>
      </c>
      <c r="WR4" s="78" t="s">
        <v>7</v>
      </c>
      <c r="WS4" s="78" t="s">
        <v>6</v>
      </c>
      <c r="WT4" s="78" t="s">
        <v>7</v>
      </c>
      <c r="WU4" s="78" t="s">
        <v>6</v>
      </c>
      <c r="WV4" s="78" t="s">
        <v>7</v>
      </c>
      <c r="WW4" s="78" t="s">
        <v>6</v>
      </c>
      <c r="WX4" s="78" t="s">
        <v>7</v>
      </c>
      <c r="WY4" s="78" t="s">
        <v>6</v>
      </c>
      <c r="WZ4" s="78" t="s">
        <v>7</v>
      </c>
      <c r="XA4" s="78" t="s">
        <v>6</v>
      </c>
      <c r="XB4" s="78" t="s">
        <v>7</v>
      </c>
      <c r="XC4" s="78" t="s">
        <v>6</v>
      </c>
      <c r="XD4" s="78" t="s">
        <v>7</v>
      </c>
      <c r="XE4" s="78" t="s">
        <v>6</v>
      </c>
      <c r="XF4" s="78" t="s">
        <v>7</v>
      </c>
      <c r="XG4" s="78" t="s">
        <v>6</v>
      </c>
      <c r="XH4" s="78" t="s">
        <v>7</v>
      </c>
      <c r="XI4" s="78" t="s">
        <v>6</v>
      </c>
      <c r="XJ4" s="78" t="s">
        <v>7</v>
      </c>
      <c r="XK4" s="78" t="s">
        <v>6</v>
      </c>
      <c r="XL4" s="78" t="s">
        <v>7</v>
      </c>
      <c r="XM4" s="78" t="s">
        <v>6</v>
      </c>
      <c r="XN4" s="78" t="s">
        <v>7</v>
      </c>
      <c r="XO4" s="78" t="s">
        <v>6</v>
      </c>
      <c r="XP4" s="78" t="s">
        <v>7</v>
      </c>
      <c r="XQ4" s="78" t="s">
        <v>6</v>
      </c>
    </row>
    <row r="5" spans="1:641" ht="15.75" x14ac:dyDescent="0.25">
      <c r="A5" s="7" t="s">
        <v>10</v>
      </c>
      <c r="B5" s="7"/>
      <c r="C5" s="7">
        <f>+SUM(C6:C20)</f>
        <v>11848.645013208543</v>
      </c>
      <c r="D5" s="8">
        <f>+C5/$C$56</f>
        <v>0.20614379086088994</v>
      </c>
      <c r="E5" s="9">
        <f>+SUM(E6:E20)</f>
        <v>279.13120226742979</v>
      </c>
      <c r="F5" s="10"/>
      <c r="G5" s="100"/>
      <c r="H5" s="11"/>
      <c r="I5" s="12"/>
      <c r="J5" s="10"/>
      <c r="K5" s="10"/>
      <c r="L5" s="11"/>
      <c r="M5" s="10"/>
      <c r="N5" s="10"/>
      <c r="O5" s="106"/>
      <c r="P5" s="104"/>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c r="IX5" s="14"/>
      <c r="IY5" s="14"/>
      <c r="IZ5" s="14"/>
      <c r="JA5" s="14"/>
      <c r="JB5" s="14"/>
      <c r="JC5" s="14"/>
      <c r="JD5" s="14"/>
      <c r="JE5" s="14"/>
      <c r="JF5" s="14"/>
      <c r="JG5" s="14"/>
      <c r="JH5" s="14"/>
      <c r="JI5" s="14"/>
      <c r="JJ5" s="14"/>
      <c r="JK5" s="14"/>
      <c r="JL5" s="14"/>
      <c r="JM5" s="14"/>
      <c r="JN5" s="14"/>
      <c r="JO5" s="14"/>
      <c r="JP5" s="14"/>
      <c r="JQ5" s="14"/>
      <c r="JR5" s="14"/>
      <c r="JS5" s="14"/>
      <c r="JT5" s="14"/>
      <c r="JU5" s="14"/>
      <c r="JV5" s="14"/>
      <c r="JW5" s="14"/>
      <c r="JX5" s="14"/>
      <c r="JY5" s="14"/>
      <c r="JZ5" s="14"/>
      <c r="KA5" s="14"/>
      <c r="KB5" s="14"/>
      <c r="KC5" s="14"/>
      <c r="KD5" s="14"/>
      <c r="KE5" s="14"/>
      <c r="KF5" s="14"/>
      <c r="KG5" s="14"/>
      <c r="KH5" s="14"/>
      <c r="KI5" s="14"/>
      <c r="KJ5" s="14"/>
      <c r="KK5" s="14"/>
      <c r="KL5" s="14"/>
      <c r="KM5" s="14"/>
      <c r="KN5" s="14"/>
      <c r="KO5" s="14"/>
      <c r="KP5" s="14"/>
      <c r="KQ5" s="14"/>
      <c r="KR5" s="14"/>
      <c r="KS5" s="14"/>
      <c r="KT5" s="14"/>
      <c r="KU5" s="14"/>
      <c r="KV5" s="14"/>
      <c r="KW5" s="14"/>
      <c r="KX5" s="14"/>
      <c r="KY5" s="14"/>
      <c r="KZ5" s="14"/>
      <c r="LA5" s="14"/>
      <c r="LB5" s="14"/>
      <c r="LC5" s="14"/>
      <c r="LD5" s="14"/>
      <c r="LE5" s="14"/>
      <c r="LF5" s="14"/>
      <c r="LG5" s="14"/>
      <c r="LH5" s="14"/>
      <c r="LI5" s="14"/>
      <c r="LJ5" s="14"/>
      <c r="LK5" s="14"/>
      <c r="LL5" s="14"/>
      <c r="LM5" s="14"/>
      <c r="LN5" s="14"/>
      <c r="LO5" s="14"/>
      <c r="LP5" s="14"/>
      <c r="LQ5" s="14"/>
      <c r="LR5" s="14"/>
      <c r="LS5" s="14"/>
      <c r="LT5" s="14"/>
      <c r="LU5" s="14"/>
      <c r="LV5" s="14"/>
      <c r="LW5" s="14"/>
      <c r="LX5" s="14"/>
      <c r="LY5" s="14"/>
      <c r="LZ5" s="14"/>
      <c r="MA5" s="14"/>
      <c r="MB5" s="14"/>
      <c r="MC5" s="14"/>
      <c r="MD5" s="14"/>
      <c r="ME5" s="14"/>
      <c r="MF5" s="14"/>
      <c r="MG5" s="14"/>
      <c r="MH5" s="14"/>
      <c r="MI5" s="14"/>
      <c r="MJ5" s="14"/>
      <c r="MK5" s="14"/>
      <c r="ML5" s="14"/>
      <c r="MM5" s="14"/>
      <c r="MN5" s="14"/>
      <c r="MO5" s="14"/>
      <c r="MP5" s="14"/>
      <c r="MQ5" s="14"/>
      <c r="MR5" s="14"/>
      <c r="MS5" s="14"/>
      <c r="MT5" s="14"/>
      <c r="MU5" s="14"/>
      <c r="MV5" s="14"/>
      <c r="MW5" s="14"/>
      <c r="MX5" s="14"/>
      <c r="MY5" s="14"/>
      <c r="MZ5" s="14"/>
      <c r="NA5" s="14"/>
      <c r="NB5" s="14"/>
      <c r="NC5" s="14"/>
      <c r="ND5" s="14"/>
      <c r="NE5" s="14"/>
      <c r="NF5" s="14"/>
      <c r="NG5" s="14"/>
      <c r="NH5" s="14"/>
      <c r="NI5" s="14"/>
      <c r="NJ5" s="14"/>
      <c r="NK5" s="14"/>
      <c r="NL5" s="14"/>
      <c r="NM5" s="14"/>
      <c r="NN5" s="14"/>
      <c r="NO5" s="14"/>
      <c r="NP5" s="14"/>
      <c r="NQ5" s="14"/>
      <c r="NR5" s="14"/>
      <c r="NS5" s="14"/>
      <c r="NT5" s="14"/>
      <c r="NU5" s="14"/>
      <c r="NV5" s="14"/>
      <c r="NW5" s="14"/>
      <c r="NX5" s="14"/>
      <c r="NY5" s="14"/>
      <c r="NZ5" s="14"/>
      <c r="OA5" s="14"/>
      <c r="OB5" s="14"/>
      <c r="OC5" s="14"/>
      <c r="OD5" s="14"/>
      <c r="OE5" s="14"/>
      <c r="OF5" s="14"/>
      <c r="OG5" s="14"/>
      <c r="OH5" s="14"/>
      <c r="OI5" s="14"/>
      <c r="OJ5" s="14"/>
      <c r="OK5" s="14"/>
      <c r="OL5" s="14"/>
      <c r="OM5" s="14"/>
      <c r="ON5" s="14"/>
      <c r="OO5" s="14"/>
      <c r="OP5" s="14"/>
      <c r="OQ5" s="14"/>
      <c r="OR5" s="14"/>
      <c r="OS5" s="14"/>
      <c r="OT5" s="14"/>
      <c r="OU5" s="14"/>
      <c r="OV5" s="14"/>
      <c r="OW5" s="14"/>
      <c r="OX5" s="14"/>
      <c r="OY5" s="14"/>
      <c r="OZ5" s="14"/>
      <c r="PA5" s="14"/>
      <c r="PB5" s="14"/>
      <c r="PC5" s="14"/>
      <c r="PD5" s="14"/>
      <c r="PE5" s="14"/>
      <c r="PF5" s="14"/>
      <c r="PG5" s="14"/>
      <c r="PH5" s="14"/>
      <c r="PI5" s="14"/>
      <c r="PJ5" s="14"/>
      <c r="PK5" s="14"/>
      <c r="PL5" s="14"/>
      <c r="PM5" s="14"/>
      <c r="PN5" s="14"/>
      <c r="PO5" s="14"/>
      <c r="PP5" s="14"/>
      <c r="PQ5" s="14"/>
      <c r="PR5" s="14"/>
      <c r="PS5" s="14"/>
      <c r="PT5" s="14"/>
      <c r="PU5" s="14"/>
      <c r="PV5" s="14"/>
      <c r="PW5" s="14"/>
      <c r="PX5" s="14"/>
      <c r="PY5" s="14"/>
      <c r="PZ5" s="14"/>
      <c r="QA5" s="14"/>
      <c r="QB5" s="14"/>
      <c r="QC5" s="14"/>
      <c r="QD5" s="14"/>
      <c r="QE5" s="14"/>
      <c r="QF5" s="14"/>
      <c r="QG5" s="14"/>
      <c r="QH5" s="14"/>
      <c r="QI5" s="14"/>
      <c r="QJ5" s="14"/>
      <c r="QK5" s="14"/>
      <c r="QL5" s="14"/>
      <c r="QM5" s="14"/>
      <c r="QN5" s="14"/>
      <c r="QO5" s="14"/>
      <c r="QP5" s="14"/>
      <c r="QQ5" s="14"/>
      <c r="QR5" s="14"/>
      <c r="QS5" s="14"/>
      <c r="QT5" s="14"/>
      <c r="QU5" s="14"/>
      <c r="QV5" s="14"/>
      <c r="QW5" s="14"/>
      <c r="QX5" s="14"/>
      <c r="QY5" s="14"/>
      <c r="QZ5" s="14"/>
      <c r="RA5" s="14"/>
      <c r="RB5" s="14"/>
      <c r="RC5" s="14"/>
      <c r="RD5" s="14"/>
      <c r="RE5" s="14"/>
      <c r="RF5" s="14"/>
      <c r="RG5" s="14"/>
      <c r="RH5" s="14"/>
      <c r="RI5" s="14"/>
      <c r="RJ5" s="14"/>
      <c r="RK5" s="14"/>
      <c r="RL5" s="14"/>
      <c r="RM5" s="14"/>
      <c r="RN5" s="14"/>
      <c r="RO5" s="14"/>
      <c r="RP5" s="14"/>
      <c r="RQ5" s="14"/>
      <c r="RR5" s="14"/>
      <c r="RS5" s="14"/>
      <c r="RT5" s="14"/>
      <c r="RU5" s="14"/>
      <c r="RV5" s="14"/>
      <c r="RW5" s="14"/>
      <c r="RX5" s="14"/>
      <c r="RY5" s="14"/>
      <c r="RZ5" s="14"/>
      <c r="SA5" s="14"/>
      <c r="SB5" s="14"/>
      <c r="SC5" s="14"/>
      <c r="SD5" s="14"/>
      <c r="SE5" s="14"/>
      <c r="SF5" s="14"/>
      <c r="SG5" s="14"/>
      <c r="SH5" s="14"/>
      <c r="SI5" s="14"/>
      <c r="SJ5" s="14"/>
      <c r="SK5" s="14"/>
      <c r="SL5" s="14"/>
      <c r="SM5" s="14"/>
      <c r="SN5" s="14"/>
      <c r="SO5" s="14"/>
      <c r="SP5" s="14"/>
      <c r="SQ5" s="14"/>
      <c r="SR5" s="14"/>
      <c r="SS5" s="14"/>
      <c r="ST5" s="14"/>
      <c r="SU5" s="14"/>
      <c r="SV5" s="14"/>
      <c r="SW5" s="14"/>
      <c r="SX5" s="14"/>
      <c r="SY5" s="14"/>
      <c r="SZ5" s="14"/>
      <c r="TA5" s="14"/>
      <c r="TB5" s="14"/>
      <c r="TC5" s="14"/>
      <c r="TD5" s="14"/>
      <c r="TE5" s="14"/>
      <c r="TF5" s="14"/>
      <c r="TG5" s="14"/>
      <c r="TH5" s="14"/>
      <c r="TI5" s="14"/>
      <c r="TJ5" s="14"/>
      <c r="TK5" s="14"/>
      <c r="TL5" s="14"/>
      <c r="TM5" s="14"/>
      <c r="TN5" s="14"/>
      <c r="TO5" s="14"/>
      <c r="TP5" s="14"/>
      <c r="TQ5" s="14"/>
      <c r="TR5" s="14"/>
      <c r="TS5" s="14"/>
      <c r="TT5" s="14"/>
      <c r="TU5" s="14"/>
      <c r="TV5" s="14"/>
      <c r="TW5" s="14"/>
      <c r="TX5" s="14"/>
      <c r="TY5" s="14"/>
      <c r="TZ5" s="14"/>
      <c r="UA5" s="14"/>
      <c r="UB5" s="14"/>
      <c r="UC5" s="14"/>
      <c r="UD5" s="14"/>
      <c r="UE5" s="14"/>
      <c r="UF5" s="14"/>
      <c r="UG5" s="14"/>
      <c r="UH5" s="14"/>
      <c r="UI5" s="14"/>
      <c r="UJ5" s="14"/>
      <c r="UK5" s="14"/>
      <c r="UL5" s="14"/>
      <c r="UM5" s="14"/>
      <c r="UN5" s="14"/>
      <c r="UO5" s="14"/>
      <c r="UP5" s="14"/>
      <c r="UQ5" s="14"/>
      <c r="UR5" s="14"/>
      <c r="US5" s="14"/>
      <c r="UT5" s="14"/>
      <c r="UU5" s="14"/>
      <c r="UV5" s="14"/>
      <c r="UW5" s="14"/>
      <c r="UX5" s="14"/>
      <c r="UY5" s="14"/>
      <c r="UZ5" s="14"/>
      <c r="VA5" s="14"/>
      <c r="VB5" s="14"/>
      <c r="VC5" s="14"/>
      <c r="VD5" s="14"/>
      <c r="VE5" s="14"/>
      <c r="VF5" s="14"/>
      <c r="VG5" s="14"/>
      <c r="VH5" s="14"/>
      <c r="VI5" s="14"/>
      <c r="VJ5" s="14"/>
      <c r="VK5" s="14"/>
      <c r="VL5" s="14"/>
      <c r="VM5" s="14"/>
      <c r="VN5" s="14"/>
      <c r="VO5" s="14"/>
      <c r="VP5" s="14"/>
      <c r="VQ5" s="14"/>
      <c r="VR5" s="14"/>
      <c r="VS5" s="14"/>
      <c r="VT5" s="14"/>
      <c r="VU5" s="14"/>
      <c r="VV5" s="14"/>
      <c r="VW5" s="14"/>
      <c r="VX5" s="14"/>
      <c r="VY5" s="14"/>
      <c r="VZ5" s="14"/>
      <c r="WA5" s="14"/>
      <c r="WB5" s="14"/>
      <c r="WC5" s="14"/>
      <c r="WD5" s="14"/>
      <c r="WE5" s="14"/>
      <c r="WF5" s="14"/>
      <c r="WG5" s="14"/>
      <c r="WH5" s="14"/>
      <c r="WI5" s="14"/>
      <c r="WJ5" s="14"/>
      <c r="WK5" s="14"/>
      <c r="WL5" s="14"/>
      <c r="WM5" s="14"/>
      <c r="WN5" s="14"/>
      <c r="WO5" s="14"/>
      <c r="WP5" s="14"/>
      <c r="WQ5" s="14"/>
      <c r="WR5" s="14"/>
      <c r="WS5" s="14"/>
      <c r="WT5" s="14"/>
      <c r="WU5" s="14"/>
      <c r="WV5" s="14"/>
      <c r="WW5" s="14"/>
      <c r="WX5" s="14"/>
      <c r="WY5" s="14"/>
      <c r="WZ5" s="14"/>
      <c r="XA5" s="14"/>
      <c r="XB5" s="14"/>
      <c r="XC5" s="14"/>
      <c r="XD5" s="14"/>
      <c r="XE5" s="14"/>
      <c r="XF5" s="14"/>
      <c r="XG5" s="14"/>
      <c r="XH5" s="14"/>
      <c r="XI5" s="14"/>
      <c r="XJ5" s="14"/>
      <c r="XK5" s="14"/>
      <c r="XL5" s="14"/>
      <c r="XM5" s="14"/>
      <c r="XN5" s="14"/>
      <c r="XO5" s="14"/>
      <c r="XP5" s="14"/>
      <c r="XQ5" s="14"/>
    </row>
    <row r="6" spans="1:641" x14ac:dyDescent="0.25">
      <c r="A6" s="15" t="s">
        <v>117</v>
      </c>
      <c r="B6" s="15" t="s">
        <v>141</v>
      </c>
      <c r="C6" s="15">
        <v>3000</v>
      </c>
      <c r="D6" s="25"/>
      <c r="E6" s="18">
        <f t="shared" ref="E6:E20" si="0">+C6/$C$51</f>
        <v>70.674208389970858</v>
      </c>
      <c r="F6" s="28" t="s">
        <v>8</v>
      </c>
      <c r="G6" s="64" t="s">
        <v>82</v>
      </c>
      <c r="H6" s="26">
        <v>43438</v>
      </c>
      <c r="I6" s="27" t="s">
        <v>118</v>
      </c>
      <c r="J6" s="28">
        <v>60</v>
      </c>
      <c r="K6" s="28" t="s">
        <v>138</v>
      </c>
      <c r="L6" s="20">
        <v>45264</v>
      </c>
      <c r="M6" s="28" t="s">
        <v>9</v>
      </c>
      <c r="N6" s="16" t="s">
        <v>10</v>
      </c>
      <c r="O6" s="104" t="s">
        <v>120</v>
      </c>
      <c r="P6" s="104" t="s">
        <v>90</v>
      </c>
      <c r="Q6" s="22">
        <f t="shared" ref="Q6:Q20" si="1">+SUMPRODUCT(1*($BN$4:$XQ$4=$Q$4)*($BN$1:$XQ$1=Q$3)*($BN6:$XQ6))</f>
        <v>0</v>
      </c>
      <c r="R6" s="22">
        <f t="shared" ref="R6:R20" si="2">+SUMPRODUCT(1*($BN$4:$XQ$4=$R$4)*($BN$1:$XQ$1=Q$3)*($BN6:$XQ6))</f>
        <v>1157046235.2876713</v>
      </c>
      <c r="S6" s="22">
        <f t="shared" ref="S6:S20" si="3">+SUMPRODUCT(1*($BN$4:$XQ$4=$Q$4)*($BN$1:$XQ$1=S$3)*($BN6:$XQ6))</f>
        <v>750000000</v>
      </c>
      <c r="T6" s="22">
        <f t="shared" ref="T6:T20" si="4">+SUMPRODUCT(1*($BN$4:$XQ$4=$R$4)*($BN$1:$XQ$1=S$3)*($BN6:$XQ6))</f>
        <v>920425492.81788528</v>
      </c>
      <c r="U6" s="22">
        <f t="shared" ref="U6:U20" si="5">+SUMPRODUCT(1*($BN$4:$XQ$4=$Q$4)*($BN$1:$XQ$1=U$3)*($BN6:$XQ6))</f>
        <v>750000000</v>
      </c>
      <c r="V6" s="22">
        <f t="shared" ref="V6:V20" si="6">+SUMPRODUCT(1*($BN$4:$XQ$4=$R$4)*($BN$1:$XQ$1=U$3)*($BN6:$XQ6))</f>
        <v>396274030.44218177</v>
      </c>
      <c r="W6" s="22">
        <f t="shared" ref="W6:W20" si="7">+SUMPRODUCT(1*($BN$4:$XQ$4=$Q$4)*($BN$1:$XQ$1=W$3)*($BN6:$XQ6))</f>
        <v>750000000</v>
      </c>
      <c r="X6" s="22">
        <f t="shared" ref="X6:X20" si="8">+SUMPRODUCT(1*($BN$4:$XQ$4=$R$4)*($BN$1:$XQ$1=W$3)*($BN6:$XQ6))</f>
        <v>125202018.90902008</v>
      </c>
      <c r="Y6" s="22">
        <f t="shared" ref="Y6:Y20" si="9">+SUMPRODUCT(1*($BN$4:$XQ$4=$Q$4)*($BN$1:$XQ$1=Y$3)*($BN6:$XQ6))</f>
        <v>750000000</v>
      </c>
      <c r="Z6" s="22">
        <f t="shared" ref="Z6:Z20" si="10">+SUMPRODUCT(1*($BN$4:$XQ$4=$R$4)*($BN$1:$XQ$1=Y$3)*($BN6:$XQ6))</f>
        <v>30685761.345114704</v>
      </c>
      <c r="AA6" s="22">
        <f t="shared" ref="AA6:AA20" si="11">+SUMPRODUCT(1*($BN$4:$XQ$4=$Q$4)*($BN$1:$XQ$1=AA$3)*($BN6:$XQ6))</f>
        <v>0</v>
      </c>
      <c r="AB6" s="22">
        <f t="shared" ref="AB6:AB20" si="12">+SUMPRODUCT(1*($BN$4:$XQ$4=$R$4)*($BN$1:$XQ$1=AA$3)*($BN6:$XQ6))</f>
        <v>0</v>
      </c>
      <c r="AC6" s="22">
        <f t="shared" ref="AC6:AC20" si="13">+SUMPRODUCT(1*($BN$4:$XQ$4=$Q$4)*($BN$1:$XQ$1=AC$3)*($BN6:$XQ6))</f>
        <v>0</v>
      </c>
      <c r="AD6" s="22">
        <f t="shared" ref="AD6:AD20" si="14">+SUMPRODUCT(1*($BN$4:$XQ$4=$R$4)*($BN$1:$XQ$1=AC$3)*($BN6:$XQ6))</f>
        <v>0</v>
      </c>
      <c r="AE6" s="22">
        <f t="shared" ref="AE6:AE20" si="15">+SUMPRODUCT(1*($BN$4:$XQ$4=$Q$4)*($BN$1:$XQ$1=AE$3)*($BN6:$XQ6))</f>
        <v>0</v>
      </c>
      <c r="AF6" s="22">
        <f t="shared" ref="AF6:AF20" si="16">+SUMPRODUCT(1*($BN$4:$XQ$4=$R$4)*($BN$1:$XQ$1=AE$3)*($BN6:$XQ6))</f>
        <v>0</v>
      </c>
      <c r="AG6" s="22">
        <f t="shared" ref="AG6:AG20" si="17">+SUMPRODUCT(1*($BN$4:$XQ$4=$Q$4)*($BN$1:$XQ$1=AG$3)*($BN6:$XQ6))</f>
        <v>0</v>
      </c>
      <c r="AH6" s="22">
        <f t="shared" ref="AH6:AH20" si="18">+SUMPRODUCT(1*($BN$4:$XQ$4=$R$4)*($BN$1:$XQ$1=AG$3)*($BN6:$XQ6))</f>
        <v>0</v>
      </c>
      <c r="AI6" s="22">
        <f t="shared" ref="AI6:AI20" si="19">+SUMPRODUCT(1*($BN$4:$XQ$4=$Q$4)*($BN$1:$XQ$1=AI$3)*($BN6:$XQ6))</f>
        <v>0</v>
      </c>
      <c r="AJ6" s="22">
        <f t="shared" ref="AJ6:AJ20" si="20">+SUMPRODUCT(1*($BN$4:$XQ$4=$R$4)*($BN$1:$XQ$1=AI$3)*($BN6:$XQ6))</f>
        <v>0</v>
      </c>
      <c r="AK6" s="22">
        <f t="shared" ref="AK6:AK20" si="21">+SUMPRODUCT(1*($BN$4:$XQ$4=$Q$4)*($BN$1:$XQ$1=AK$3)*($BN6:$XQ6))</f>
        <v>0</v>
      </c>
      <c r="AL6" s="22">
        <f t="shared" ref="AL6:AL20" si="22">+SUMPRODUCT(1*($BN$4:$XQ$4=$R$4)*($BN$1:$XQ$1=AK$3)*($BN6:$XQ6))</f>
        <v>0</v>
      </c>
      <c r="AM6" s="22">
        <f t="shared" ref="AM6:AM20" si="23">+SUMPRODUCT(1*($BN$4:$XQ$4=$Q$4)*($BN$1:$XQ$1=AM$3)*($BN6:$XQ6))</f>
        <v>0</v>
      </c>
      <c r="AN6" s="22">
        <f t="shared" ref="AN6:AN20" si="24">+SUMPRODUCT(1*($BN$4:$XQ$4=$R$4)*($BN$1:$XQ$1=AM$3)*($BN6:$XQ6))</f>
        <v>0</v>
      </c>
      <c r="AO6" s="22">
        <f t="shared" ref="AO6:AO20" si="25">+SUMPRODUCT(1*($BN$4:$XQ$4=$Q$4)*($BN$1:$XQ$1=AO$3)*($BN6:$XQ6))</f>
        <v>0</v>
      </c>
      <c r="AP6" s="22">
        <f t="shared" ref="AP6:AP20" si="26">+SUMPRODUCT(1*($BN$4:$XQ$4=$R$4)*($BN$1:$XQ$1=AO$3)*($BN6:$XQ6))</f>
        <v>0</v>
      </c>
      <c r="AQ6" s="22">
        <f t="shared" ref="AQ6:AQ20" si="27">+SUMPRODUCT(1*($BN$4:$XQ$4=$Q$4)*($BN$1:$XQ$1=AQ$3)*($BN6:$XQ6))</f>
        <v>0</v>
      </c>
      <c r="AR6" s="22">
        <f t="shared" ref="AR6:AR20" si="28">+SUMPRODUCT(1*($BN$4:$XQ$4=$R$4)*($BN$1:$XQ$1=AQ$3)*($BN6:$XQ6))</f>
        <v>0</v>
      </c>
      <c r="AS6" s="22">
        <f t="shared" ref="AS6:AS20" si="29">+SUMPRODUCT(1*($BN$4:$XQ$4=$Q$4)*($BN$1:$XQ$1=AS$3)*($BN6:$XQ6))</f>
        <v>0</v>
      </c>
      <c r="AT6" s="22">
        <f t="shared" ref="AT6:AT20" si="30">+SUMPRODUCT(1*($BN$4:$XQ$4=$R$4)*($BN$1:$XQ$1=AS$3)*($BN6:$XQ6))</f>
        <v>0</v>
      </c>
      <c r="AU6" s="22">
        <f t="shared" ref="AU6:AU20" si="31">+SUMPRODUCT(1*($BN$4:$XQ$4=$Q$4)*($BN$1:$XQ$1=AU$3)*($BN6:$XQ6))</f>
        <v>0</v>
      </c>
      <c r="AV6" s="22">
        <f t="shared" ref="AV6:AV20" si="32">+SUMPRODUCT(1*($BN$4:$XQ$4=$R$4)*($BN$1:$XQ$1=AU$3)*($BN6:$XQ6))</f>
        <v>0</v>
      </c>
      <c r="AW6" s="22">
        <f t="shared" ref="AW6:AW20" si="33">+SUMPRODUCT(1*($BN$4:$XQ$4=$Q$4)*($BN$1:$XQ$1=AW$3)*($BN6:$XQ6))</f>
        <v>0</v>
      </c>
      <c r="AX6" s="22">
        <f t="shared" ref="AX6:AX20" si="34">+SUMPRODUCT(1*($BN$4:$XQ$4=$R$4)*($BN$1:$XQ$1=AW$3)*($BN6:$XQ6))</f>
        <v>0</v>
      </c>
      <c r="AY6" s="22">
        <f t="shared" ref="AY6:AY20" si="35">+SUMPRODUCT(1*($BN$4:$XQ$4=$Q$4)*($BN$1:$XQ$1=AY$3)*($BN6:$XQ6))</f>
        <v>0</v>
      </c>
      <c r="AZ6" s="22">
        <f t="shared" ref="AZ6:AZ20" si="36">+SUMPRODUCT(1*($BN$4:$XQ$4=$R$4)*($BN$1:$XQ$1=AY$3)*($BN6:$XQ6))</f>
        <v>0</v>
      </c>
      <c r="BA6" s="22">
        <f t="shared" ref="BA6:BA20" si="37">+SUMPRODUCT(1*($BN$4:$XQ$4=$Q$4)*($BN$1:$XQ$1=BA$3)*($BN6:$XQ6))</f>
        <v>0</v>
      </c>
      <c r="BB6" s="22">
        <f t="shared" ref="BB6:BB20" si="38">+SUMPRODUCT(1*($BN$4:$XQ$4=$R$4)*($BN$1:$XQ$1=BA$3)*($BN6:$XQ6))</f>
        <v>0</v>
      </c>
      <c r="BC6" s="22">
        <f t="shared" ref="BC6:BC20" si="39">+SUMPRODUCT(1*($BN$4:$XQ$4=$Q$4)*($BN$1:$XQ$1=BC$3)*($BN6:$XQ6))</f>
        <v>0</v>
      </c>
      <c r="BD6" s="22">
        <f t="shared" ref="BD6:BD20" si="40">+SUMPRODUCT(1*($BN$4:$XQ$4=$R$4)*($BN$1:$XQ$1=BC$3)*($BN6:$XQ6))</f>
        <v>0</v>
      </c>
      <c r="BE6" s="22">
        <f t="shared" ref="BE6:BE20" si="41">+SUMPRODUCT(1*($BN$4:$XQ$4=$Q$4)*($BN$1:$XQ$1=BE$3)*($BN6:$XQ6))</f>
        <v>0</v>
      </c>
      <c r="BF6" s="22">
        <f t="shared" ref="BF6:BF20" si="42">+SUMPRODUCT(1*($BN$4:$XQ$4=$R$4)*($BN$1:$XQ$1=BE$3)*($BN6:$XQ6))</f>
        <v>0</v>
      </c>
      <c r="BG6" s="22">
        <f t="shared" ref="BG6:BG20" si="43">+SUMPRODUCT(1*($BN$4:$XQ$4=$Q$4)*($BN$1:$XQ$1=BG$3)*($BN6:$XQ6))</f>
        <v>0</v>
      </c>
      <c r="BH6" s="22">
        <f t="shared" ref="BH6:BH20" si="44">+SUMPRODUCT(1*($BN$4:$XQ$4=$R$4)*($BN$1:$XQ$1=BG$3)*($BN6:$XQ6))</f>
        <v>0</v>
      </c>
      <c r="BI6" s="22">
        <f t="shared" ref="BI6:BI20" si="45">+SUMPRODUCT(1*($BN$4:$XQ$4=$Q$4)*($BN$1:$XQ$1=BI$3)*($BN6:$XQ6))</f>
        <v>0</v>
      </c>
      <c r="BJ6" s="22">
        <f t="shared" ref="BJ6:BJ20" si="46">+SUMPRODUCT(1*($BN$4:$XQ$4=$R$4)*($BN$1:$XQ$1=BI$3)*($BN6:$XQ6))</f>
        <v>0</v>
      </c>
      <c r="BK6" s="22">
        <f t="shared" ref="BK6:BK20" si="47">+SUMPRODUCT(1*($BN$4:$XQ$4=$Q$4)*($BN$1:$XQ$1=BK$3)*($BN6:$XQ6))</f>
        <v>0</v>
      </c>
      <c r="BL6" s="22">
        <f t="shared" ref="BL6:BL20" si="48">+SUMPRODUCT(1*($BN$4:$XQ$4=$R$4)*($BN$1:$XQ$1=BK$3)*($BN6:$XQ6))</f>
        <v>0</v>
      </c>
      <c r="BM6" s="98"/>
      <c r="BN6" s="24">
        <v>78260273.97260274</v>
      </c>
      <c r="BO6" s="24">
        <v>0</v>
      </c>
      <c r="BP6" s="24">
        <v>33801369.8630137</v>
      </c>
      <c r="BQ6" s="24">
        <v>0</v>
      </c>
      <c r="BR6" s="24">
        <v>29248287.671232875</v>
      </c>
      <c r="BS6" s="24">
        <v>0</v>
      </c>
      <c r="BT6" s="24">
        <v>100753424.65753424</v>
      </c>
      <c r="BU6" s="24">
        <v>0</v>
      </c>
      <c r="BV6" s="24">
        <v>84931506.849315062</v>
      </c>
      <c r="BW6" s="24">
        <v>0</v>
      </c>
      <c r="BX6" s="24">
        <v>119479452.05479452</v>
      </c>
      <c r="BY6" s="24">
        <v>0</v>
      </c>
      <c r="BZ6" s="24">
        <v>129344178.08219178</v>
      </c>
      <c r="CA6" s="24">
        <v>0</v>
      </c>
      <c r="CB6" s="24">
        <v>121138273.64383562</v>
      </c>
      <c r="CC6" s="24">
        <v>0</v>
      </c>
      <c r="CD6" s="24">
        <v>116092010.95890409</v>
      </c>
      <c r="CE6" s="24">
        <v>0</v>
      </c>
      <c r="CF6" s="24">
        <v>117898520.5479452</v>
      </c>
      <c r="CG6" s="24">
        <v>0</v>
      </c>
      <c r="CH6" s="24">
        <v>114095342.46575342</v>
      </c>
      <c r="CI6" s="24">
        <v>0</v>
      </c>
      <c r="CJ6" s="24">
        <v>112003594.52054794</v>
      </c>
      <c r="CK6" s="24">
        <v>0</v>
      </c>
      <c r="CL6" s="24">
        <v>108073643.83561644</v>
      </c>
      <c r="CM6" s="24">
        <v>62500000</v>
      </c>
      <c r="CN6" s="24">
        <v>94812417.439874515</v>
      </c>
      <c r="CO6" s="24">
        <v>62500000</v>
      </c>
      <c r="CP6" s="24">
        <v>95003890.513369769</v>
      </c>
      <c r="CQ6" s="24">
        <v>62500000</v>
      </c>
      <c r="CR6" s="24">
        <v>86140647.97227338</v>
      </c>
      <c r="CS6" s="24">
        <v>62500000</v>
      </c>
      <c r="CT6" s="24">
        <v>83356838.948707968</v>
      </c>
      <c r="CU6" s="24">
        <v>62500000</v>
      </c>
      <c r="CV6" s="24">
        <v>75503846.6284426</v>
      </c>
      <c r="CW6" s="24">
        <v>62500000</v>
      </c>
      <c r="CX6" s="24">
        <v>72986552.876712322</v>
      </c>
      <c r="CY6" s="24">
        <v>62500000</v>
      </c>
      <c r="CZ6" s="24">
        <v>68993653.599948421</v>
      </c>
      <c r="DA6" s="24">
        <v>62500000</v>
      </c>
      <c r="DB6" s="24">
        <v>63077803.855585858</v>
      </c>
      <c r="DC6" s="24">
        <v>62500000</v>
      </c>
      <c r="DD6" s="24">
        <v>61539412.254590459</v>
      </c>
      <c r="DE6" s="24">
        <v>62500000</v>
      </c>
      <c r="DF6" s="24">
        <v>56190593.537868768</v>
      </c>
      <c r="DG6" s="24">
        <v>62500000</v>
      </c>
      <c r="DH6" s="24">
        <v>54746191.354894929</v>
      </c>
      <c r="DI6" s="24">
        <v>62500000</v>
      </c>
      <c r="DJ6" s="24">
        <v>51580602.739726</v>
      </c>
      <c r="DK6" s="24">
        <v>62500000</v>
      </c>
      <c r="DL6" s="24">
        <v>43206372.768632181</v>
      </c>
      <c r="DM6" s="24">
        <v>62500000</v>
      </c>
      <c r="DN6" s="24">
        <v>44243930.905476741</v>
      </c>
      <c r="DO6" s="24">
        <v>62500000</v>
      </c>
      <c r="DP6" s="24">
        <v>39488123.556148216</v>
      </c>
      <c r="DQ6" s="24">
        <v>62500000</v>
      </c>
      <c r="DR6" s="24">
        <v>37515706.952710249</v>
      </c>
      <c r="DS6" s="24">
        <v>62500000</v>
      </c>
      <c r="DT6" s="24">
        <v>33267474.991832405</v>
      </c>
      <c r="DU6" s="24">
        <v>62500000</v>
      </c>
      <c r="DV6" s="24">
        <v>31384821.376729395</v>
      </c>
      <c r="DW6" s="24">
        <v>62500000</v>
      </c>
      <c r="DX6" s="24">
        <v>28539246.611352164</v>
      </c>
      <c r="DY6" s="24">
        <v>62500000</v>
      </c>
      <c r="DZ6" s="24">
        <v>25004327.242603533</v>
      </c>
      <c r="EA6" s="24">
        <v>62500000</v>
      </c>
      <c r="EB6" s="24">
        <v>23278540.815964527</v>
      </c>
      <c r="EC6" s="24">
        <v>62500000</v>
      </c>
      <c r="ED6" s="24">
        <v>20186536.302972447</v>
      </c>
      <c r="EE6" s="24">
        <v>62500000</v>
      </c>
      <c r="EF6" s="24">
        <v>18578346.17803397</v>
      </c>
      <c r="EG6" s="24">
        <v>62500000</v>
      </c>
      <c r="EH6" s="24">
        <v>16433165.533863826</v>
      </c>
      <c r="EI6" s="24">
        <v>62500000</v>
      </c>
      <c r="EJ6" s="24">
        <v>13657493.151579589</v>
      </c>
      <c r="EK6" s="24">
        <v>62500000</v>
      </c>
      <c r="EL6" s="24">
        <v>13902203.861807546</v>
      </c>
      <c r="EM6" s="24">
        <v>62500000</v>
      </c>
      <c r="EN6" s="24">
        <v>12358003.84109745</v>
      </c>
      <c r="EO6" s="24">
        <v>62500000</v>
      </c>
      <c r="EP6" s="24">
        <v>11717067.093154252</v>
      </c>
      <c r="EQ6" s="24">
        <v>62500000</v>
      </c>
      <c r="ER6" s="24">
        <v>10390788.473791692</v>
      </c>
      <c r="ES6" s="24">
        <v>62500000</v>
      </c>
      <c r="ET6" s="24">
        <v>9824183.9089763667</v>
      </c>
      <c r="EU6" s="24">
        <v>62500000</v>
      </c>
      <c r="EV6" s="24">
        <v>8972594.5510080084</v>
      </c>
      <c r="EW6" s="24">
        <v>62500000</v>
      </c>
      <c r="EX6" s="24">
        <v>7913406.4581735022</v>
      </c>
      <c r="EY6" s="24">
        <v>62500000</v>
      </c>
      <c r="EZ6" s="24">
        <v>7433126.273143203</v>
      </c>
      <c r="FA6" s="24">
        <v>62500000</v>
      </c>
      <c r="FB6" s="24">
        <v>6518626.0152421743</v>
      </c>
      <c r="FC6" s="24">
        <v>62500000</v>
      </c>
      <c r="FD6" s="24">
        <v>6081359.7471824754</v>
      </c>
      <c r="FE6" s="24">
        <v>62500000</v>
      </c>
      <c r="FF6" s="24">
        <v>5465565.8070256608</v>
      </c>
      <c r="FG6" s="24">
        <v>62500000</v>
      </c>
      <c r="FH6" s="24">
        <v>4394385.6941912109</v>
      </c>
      <c r="FI6" s="24">
        <v>62500000</v>
      </c>
      <c r="FJ6" s="24">
        <v>4283792.3876906848</v>
      </c>
      <c r="FK6" s="24">
        <v>62500000</v>
      </c>
      <c r="FL6" s="24">
        <v>3604203.0779043916</v>
      </c>
      <c r="FM6" s="24">
        <v>62500000</v>
      </c>
      <c r="FN6" s="24">
        <v>3189488.1065433086</v>
      </c>
      <c r="FO6" s="24">
        <v>62500000</v>
      </c>
      <c r="FP6" s="24">
        <v>2594971.4597051712</v>
      </c>
      <c r="FQ6" s="24">
        <v>62500000</v>
      </c>
      <c r="FR6" s="24">
        <v>2202187.5873563839</v>
      </c>
      <c r="FS6" s="24">
        <v>62500000</v>
      </c>
      <c r="FT6" s="24">
        <v>1760160.0748228736</v>
      </c>
      <c r="FU6" s="24">
        <v>62500000</v>
      </c>
      <c r="FV6" s="24">
        <v>1308528.4797044245</v>
      </c>
      <c r="FW6" s="24">
        <v>62500000</v>
      </c>
      <c r="FX6" s="24">
        <v>975039.78797768254</v>
      </c>
      <c r="FY6" s="24">
        <v>62500000</v>
      </c>
      <c r="FZ6" s="24">
        <v>605674.92487690947</v>
      </c>
      <c r="GA6" s="24">
        <v>62500000</v>
      </c>
      <c r="GB6" s="24">
        <v>301763.95731599978</v>
      </c>
      <c r="GC6" s="24">
        <v>62500000</v>
      </c>
      <c r="GD6" s="24">
        <v>0</v>
      </c>
      <c r="GE6" s="24">
        <v>0</v>
      </c>
      <c r="GF6" s="24">
        <v>0</v>
      </c>
      <c r="GG6" s="24">
        <v>0</v>
      </c>
      <c r="GH6" s="24">
        <v>0</v>
      </c>
      <c r="GI6" s="24">
        <v>0</v>
      </c>
      <c r="GJ6" s="24">
        <v>0</v>
      </c>
      <c r="GK6" s="24">
        <v>0</v>
      </c>
      <c r="GL6" s="24">
        <v>0</v>
      </c>
      <c r="GM6" s="24">
        <v>0</v>
      </c>
      <c r="GN6" s="24">
        <v>0</v>
      </c>
      <c r="GO6" s="24">
        <v>0</v>
      </c>
      <c r="GP6" s="24">
        <v>0</v>
      </c>
      <c r="GQ6" s="24">
        <v>0</v>
      </c>
      <c r="GR6" s="24">
        <v>0</v>
      </c>
      <c r="GS6" s="24">
        <v>0</v>
      </c>
      <c r="GT6" s="24">
        <v>0</v>
      </c>
      <c r="GU6" s="24">
        <v>0</v>
      </c>
      <c r="GV6" s="24">
        <v>0</v>
      </c>
      <c r="GW6" s="24">
        <v>0</v>
      </c>
      <c r="GX6" s="24">
        <v>0</v>
      </c>
      <c r="GY6" s="24">
        <v>0</v>
      </c>
      <c r="GZ6" s="24">
        <v>0</v>
      </c>
      <c r="HA6" s="24">
        <v>0</v>
      </c>
      <c r="HB6" s="24">
        <v>0</v>
      </c>
      <c r="HC6" s="24">
        <v>0</v>
      </c>
      <c r="HD6" s="24">
        <v>0</v>
      </c>
      <c r="HE6" s="24">
        <v>0</v>
      </c>
      <c r="HF6" s="24">
        <v>0</v>
      </c>
      <c r="HG6" s="24">
        <v>0</v>
      </c>
      <c r="HH6" s="24">
        <v>0</v>
      </c>
      <c r="HI6" s="24">
        <v>0</v>
      </c>
      <c r="HJ6" s="24">
        <v>0</v>
      </c>
      <c r="HK6" s="24">
        <v>0</v>
      </c>
      <c r="HL6" s="24">
        <v>0</v>
      </c>
      <c r="HM6" s="24">
        <v>0</v>
      </c>
      <c r="HN6" s="24">
        <v>0</v>
      </c>
      <c r="HO6" s="24">
        <v>0</v>
      </c>
      <c r="HP6" s="24">
        <v>0</v>
      </c>
      <c r="HQ6" s="24">
        <v>0</v>
      </c>
      <c r="HR6" s="24">
        <v>0</v>
      </c>
      <c r="HS6" s="24">
        <v>0</v>
      </c>
      <c r="HT6" s="24">
        <v>0</v>
      </c>
      <c r="HU6" s="24">
        <v>0</v>
      </c>
      <c r="HV6" s="24">
        <v>0</v>
      </c>
      <c r="HW6" s="24">
        <v>0</v>
      </c>
      <c r="HX6" s="24">
        <v>0</v>
      </c>
      <c r="HY6" s="24">
        <v>0</v>
      </c>
      <c r="HZ6" s="24">
        <v>0</v>
      </c>
      <c r="IA6" s="24">
        <v>0</v>
      </c>
      <c r="IB6" s="24">
        <v>0</v>
      </c>
      <c r="IC6" s="24">
        <v>0</v>
      </c>
      <c r="ID6" s="24">
        <v>0</v>
      </c>
      <c r="IE6" s="24">
        <v>0</v>
      </c>
      <c r="IF6" s="24">
        <v>0</v>
      </c>
      <c r="IG6" s="24">
        <v>0</v>
      </c>
      <c r="IH6" s="24">
        <v>0</v>
      </c>
      <c r="II6" s="24">
        <v>0</v>
      </c>
      <c r="IJ6" s="24">
        <v>0</v>
      </c>
      <c r="IK6" s="24">
        <v>0</v>
      </c>
      <c r="IL6" s="24">
        <v>0</v>
      </c>
      <c r="IM6" s="24">
        <v>0</v>
      </c>
      <c r="IN6" s="24">
        <v>0</v>
      </c>
      <c r="IO6" s="24">
        <v>0</v>
      </c>
      <c r="IP6" s="24">
        <v>0</v>
      </c>
      <c r="IQ6" s="24">
        <v>0</v>
      </c>
      <c r="IR6" s="24">
        <v>0</v>
      </c>
      <c r="IS6" s="24">
        <v>0</v>
      </c>
      <c r="IT6" s="24">
        <v>0</v>
      </c>
      <c r="IU6" s="24">
        <v>0</v>
      </c>
      <c r="IV6" s="24">
        <v>0</v>
      </c>
      <c r="IW6" s="24">
        <v>0</v>
      </c>
      <c r="IX6" s="24">
        <v>0</v>
      </c>
      <c r="IY6" s="24">
        <v>0</v>
      </c>
      <c r="IZ6" s="24">
        <v>0</v>
      </c>
      <c r="JA6" s="24">
        <v>0</v>
      </c>
      <c r="JB6" s="24">
        <v>0</v>
      </c>
      <c r="JC6" s="24">
        <v>0</v>
      </c>
      <c r="JD6" s="24">
        <v>0</v>
      </c>
      <c r="JE6" s="24">
        <v>0</v>
      </c>
      <c r="JF6" s="24">
        <v>0</v>
      </c>
      <c r="JG6" s="24">
        <v>0</v>
      </c>
      <c r="JH6" s="24">
        <v>0</v>
      </c>
      <c r="JI6" s="24">
        <v>0</v>
      </c>
      <c r="JJ6" s="24">
        <v>0</v>
      </c>
      <c r="JK6" s="24">
        <v>0</v>
      </c>
      <c r="JL6" s="24">
        <v>0</v>
      </c>
      <c r="JM6" s="24">
        <v>0</v>
      </c>
      <c r="JN6" s="24">
        <v>0</v>
      </c>
      <c r="JO6" s="24">
        <v>0</v>
      </c>
      <c r="JP6" s="24">
        <v>0</v>
      </c>
      <c r="JQ6" s="24">
        <v>0</v>
      </c>
      <c r="JR6" s="24">
        <v>0</v>
      </c>
      <c r="JS6" s="24">
        <v>0</v>
      </c>
      <c r="JT6" s="24">
        <v>0</v>
      </c>
      <c r="JU6" s="24">
        <v>0</v>
      </c>
      <c r="JV6" s="24">
        <v>0</v>
      </c>
      <c r="JW6" s="24">
        <v>0</v>
      </c>
      <c r="JX6" s="24">
        <v>0</v>
      </c>
      <c r="JY6" s="24">
        <v>0</v>
      </c>
      <c r="JZ6" s="24">
        <v>0</v>
      </c>
      <c r="KA6" s="24">
        <v>0</v>
      </c>
      <c r="KB6" s="24">
        <v>0</v>
      </c>
      <c r="KC6" s="24">
        <v>0</v>
      </c>
      <c r="KD6" s="24">
        <v>0</v>
      </c>
      <c r="KE6" s="24">
        <v>0</v>
      </c>
      <c r="KF6" s="24">
        <v>0</v>
      </c>
      <c r="KG6" s="24">
        <v>0</v>
      </c>
      <c r="KH6" s="24">
        <v>0</v>
      </c>
      <c r="KI6" s="24">
        <v>0</v>
      </c>
      <c r="KJ6" s="24">
        <v>0</v>
      </c>
      <c r="KK6" s="24">
        <v>0</v>
      </c>
      <c r="KL6" s="24">
        <v>0</v>
      </c>
      <c r="KM6" s="24">
        <v>0</v>
      </c>
      <c r="KN6" s="24">
        <v>0</v>
      </c>
      <c r="KO6" s="24">
        <v>0</v>
      </c>
      <c r="KP6" s="24">
        <v>0</v>
      </c>
      <c r="KQ6" s="24">
        <v>0</v>
      </c>
      <c r="KR6" s="24">
        <v>0</v>
      </c>
      <c r="KS6" s="24">
        <v>0</v>
      </c>
      <c r="KT6" s="24">
        <v>0</v>
      </c>
      <c r="KU6" s="24">
        <v>0</v>
      </c>
      <c r="KV6" s="24">
        <v>0</v>
      </c>
      <c r="KW6" s="24">
        <v>0</v>
      </c>
      <c r="KX6" s="24">
        <v>0</v>
      </c>
      <c r="KY6" s="24">
        <v>0</v>
      </c>
      <c r="KZ6" s="24">
        <v>0</v>
      </c>
      <c r="LA6" s="24">
        <v>0</v>
      </c>
      <c r="LB6" s="24">
        <v>0</v>
      </c>
      <c r="LC6" s="24">
        <v>0</v>
      </c>
      <c r="LD6" s="24">
        <v>0</v>
      </c>
      <c r="LE6" s="24">
        <v>0</v>
      </c>
      <c r="LF6" s="24">
        <v>0</v>
      </c>
      <c r="LG6" s="24">
        <v>0</v>
      </c>
      <c r="LH6" s="24">
        <v>0</v>
      </c>
      <c r="LI6" s="24">
        <v>0</v>
      </c>
      <c r="LJ6" s="24">
        <v>0</v>
      </c>
      <c r="LK6" s="24">
        <v>0</v>
      </c>
      <c r="LL6" s="24">
        <v>0</v>
      </c>
      <c r="LM6" s="24">
        <v>0</v>
      </c>
      <c r="LN6" s="24">
        <v>0</v>
      </c>
      <c r="LO6" s="24">
        <v>0</v>
      </c>
      <c r="LP6" s="24">
        <v>0</v>
      </c>
      <c r="LQ6" s="24">
        <v>0</v>
      </c>
      <c r="LR6" s="24">
        <v>0</v>
      </c>
      <c r="LS6" s="24">
        <v>0</v>
      </c>
      <c r="LT6" s="24">
        <v>0</v>
      </c>
      <c r="LU6" s="24">
        <v>0</v>
      </c>
      <c r="LV6" s="24">
        <v>0</v>
      </c>
      <c r="LW6" s="24">
        <v>0</v>
      </c>
      <c r="LX6" s="24">
        <v>0</v>
      </c>
      <c r="LY6" s="24">
        <v>0</v>
      </c>
      <c r="LZ6" s="24">
        <v>0</v>
      </c>
      <c r="MA6" s="24">
        <v>0</v>
      </c>
      <c r="MB6" s="24">
        <v>0</v>
      </c>
      <c r="MC6" s="24">
        <v>0</v>
      </c>
      <c r="MD6" s="24">
        <v>0</v>
      </c>
      <c r="ME6" s="24">
        <v>0</v>
      </c>
      <c r="MF6" s="24">
        <v>0</v>
      </c>
      <c r="MG6" s="24">
        <v>0</v>
      </c>
      <c r="MH6" s="24">
        <v>0</v>
      </c>
      <c r="MI6" s="24">
        <v>0</v>
      </c>
      <c r="MJ6" s="24">
        <v>0</v>
      </c>
      <c r="MK6" s="24">
        <v>0</v>
      </c>
      <c r="ML6" s="24">
        <v>0</v>
      </c>
      <c r="MM6" s="24">
        <v>0</v>
      </c>
      <c r="MN6" s="24">
        <v>0</v>
      </c>
      <c r="MO6" s="24">
        <v>0</v>
      </c>
      <c r="MP6" s="24">
        <v>0</v>
      </c>
      <c r="MQ6" s="24">
        <v>0</v>
      </c>
      <c r="MR6" s="24">
        <v>0</v>
      </c>
      <c r="MS6" s="24">
        <v>0</v>
      </c>
      <c r="MT6" s="24">
        <v>0</v>
      </c>
      <c r="MU6" s="24">
        <v>0</v>
      </c>
      <c r="MV6" s="24">
        <v>0</v>
      </c>
      <c r="MW6" s="24">
        <v>0</v>
      </c>
      <c r="MX6" s="24">
        <v>0</v>
      </c>
      <c r="MY6" s="24">
        <v>0</v>
      </c>
      <c r="MZ6" s="24">
        <v>0</v>
      </c>
      <c r="NA6" s="24">
        <v>0</v>
      </c>
      <c r="NB6" s="24">
        <v>0</v>
      </c>
      <c r="NC6" s="24">
        <v>0</v>
      </c>
      <c r="ND6" s="24">
        <v>0</v>
      </c>
      <c r="NE6" s="24">
        <v>0</v>
      </c>
      <c r="NF6" s="24">
        <v>0</v>
      </c>
      <c r="NG6" s="24">
        <v>0</v>
      </c>
      <c r="NH6" s="24">
        <v>0</v>
      </c>
      <c r="NI6" s="24">
        <v>0</v>
      </c>
      <c r="NJ6" s="24">
        <v>0</v>
      </c>
      <c r="NK6" s="24">
        <v>0</v>
      </c>
      <c r="NL6" s="24">
        <v>0</v>
      </c>
      <c r="NM6" s="24">
        <v>0</v>
      </c>
      <c r="NN6" s="24">
        <v>0</v>
      </c>
      <c r="NO6" s="24">
        <v>0</v>
      </c>
      <c r="NP6" s="24">
        <v>0</v>
      </c>
      <c r="NQ6" s="24">
        <v>0</v>
      </c>
      <c r="NR6" s="24">
        <v>0</v>
      </c>
      <c r="NS6" s="24">
        <v>0</v>
      </c>
      <c r="NT6" s="24">
        <v>0</v>
      </c>
      <c r="NU6" s="24">
        <v>0</v>
      </c>
      <c r="NV6" s="24">
        <v>0</v>
      </c>
      <c r="NW6" s="24">
        <v>0</v>
      </c>
      <c r="NX6" s="24">
        <v>0</v>
      </c>
      <c r="NY6" s="24">
        <v>0</v>
      </c>
      <c r="NZ6" s="24">
        <v>0</v>
      </c>
      <c r="OA6" s="24">
        <v>0</v>
      </c>
      <c r="OB6" s="24">
        <v>0</v>
      </c>
      <c r="OC6" s="24">
        <v>0</v>
      </c>
      <c r="OD6" s="24">
        <v>0</v>
      </c>
      <c r="OE6" s="24">
        <v>0</v>
      </c>
      <c r="OF6" s="24">
        <v>0</v>
      </c>
      <c r="OG6" s="24">
        <v>0</v>
      </c>
      <c r="OH6" s="24">
        <v>0</v>
      </c>
      <c r="OI6" s="24">
        <v>0</v>
      </c>
      <c r="OJ6" s="24">
        <v>0</v>
      </c>
      <c r="OK6" s="24">
        <v>0</v>
      </c>
      <c r="OL6" s="24">
        <v>0</v>
      </c>
      <c r="OM6" s="24">
        <v>0</v>
      </c>
      <c r="ON6" s="24">
        <v>0</v>
      </c>
      <c r="OO6" s="24">
        <v>0</v>
      </c>
      <c r="OP6" s="24">
        <v>0</v>
      </c>
      <c r="OQ6" s="24">
        <v>0</v>
      </c>
      <c r="OR6" s="24">
        <v>0</v>
      </c>
      <c r="OS6" s="24">
        <v>0</v>
      </c>
      <c r="OT6" s="24">
        <v>0</v>
      </c>
      <c r="OU6" s="24">
        <v>0</v>
      </c>
      <c r="OV6" s="24">
        <v>0</v>
      </c>
      <c r="OW6" s="24">
        <v>0</v>
      </c>
      <c r="OX6" s="24">
        <v>0</v>
      </c>
      <c r="OY6" s="24">
        <v>0</v>
      </c>
      <c r="OZ6" s="24">
        <v>0</v>
      </c>
      <c r="PA6" s="24">
        <v>0</v>
      </c>
      <c r="PB6" s="24">
        <v>0</v>
      </c>
      <c r="PC6" s="24">
        <v>0</v>
      </c>
      <c r="PD6" s="24">
        <v>0</v>
      </c>
      <c r="PE6" s="24">
        <v>0</v>
      </c>
      <c r="PF6" s="24">
        <v>0</v>
      </c>
      <c r="PG6" s="24">
        <v>0</v>
      </c>
      <c r="PH6" s="24">
        <v>0</v>
      </c>
      <c r="PI6" s="24">
        <v>0</v>
      </c>
      <c r="PJ6" s="24">
        <v>0</v>
      </c>
      <c r="PK6" s="24">
        <v>0</v>
      </c>
      <c r="PL6" s="24">
        <v>0</v>
      </c>
      <c r="PM6" s="24">
        <v>0</v>
      </c>
      <c r="PN6" s="24">
        <v>0</v>
      </c>
      <c r="PO6" s="24">
        <v>0</v>
      </c>
      <c r="PP6" s="24">
        <v>0</v>
      </c>
      <c r="PQ6" s="24">
        <v>0</v>
      </c>
      <c r="PR6" s="24">
        <v>0</v>
      </c>
      <c r="PS6" s="24">
        <v>0</v>
      </c>
      <c r="PT6" s="24">
        <v>0</v>
      </c>
      <c r="PU6" s="24">
        <v>0</v>
      </c>
      <c r="PV6" s="24">
        <v>0</v>
      </c>
      <c r="PW6" s="24">
        <v>0</v>
      </c>
      <c r="PX6" s="24">
        <v>0</v>
      </c>
      <c r="PY6" s="24">
        <v>0</v>
      </c>
      <c r="PZ6" s="24">
        <v>0</v>
      </c>
      <c r="QA6" s="24">
        <v>0</v>
      </c>
      <c r="QB6" s="24">
        <v>0</v>
      </c>
      <c r="QC6" s="24">
        <v>0</v>
      </c>
      <c r="QD6" s="24">
        <v>0</v>
      </c>
      <c r="QE6" s="24">
        <v>0</v>
      </c>
      <c r="QF6" s="24">
        <v>0</v>
      </c>
      <c r="QG6" s="24">
        <v>0</v>
      </c>
      <c r="QH6" s="24">
        <v>0</v>
      </c>
      <c r="QI6" s="24">
        <v>0</v>
      </c>
      <c r="QJ6" s="24">
        <v>0</v>
      </c>
      <c r="QK6" s="24">
        <v>0</v>
      </c>
      <c r="QL6" s="24">
        <v>0</v>
      </c>
      <c r="QM6" s="24">
        <v>0</v>
      </c>
      <c r="QN6" s="24">
        <v>0</v>
      </c>
      <c r="QO6" s="24">
        <v>0</v>
      </c>
      <c r="QP6" s="24">
        <v>0</v>
      </c>
      <c r="QQ6" s="24">
        <v>0</v>
      </c>
      <c r="QR6" s="24">
        <v>0</v>
      </c>
      <c r="QS6" s="24">
        <v>0</v>
      </c>
      <c r="QT6" s="24">
        <v>0</v>
      </c>
      <c r="QU6" s="24">
        <v>0</v>
      </c>
      <c r="QV6" s="24">
        <v>0</v>
      </c>
      <c r="QW6" s="24">
        <v>0</v>
      </c>
      <c r="QX6" s="24">
        <v>0</v>
      </c>
      <c r="QY6" s="24">
        <v>0</v>
      </c>
      <c r="QZ6" s="24">
        <v>0</v>
      </c>
      <c r="RA6" s="24">
        <v>0</v>
      </c>
      <c r="RB6" s="24">
        <v>0</v>
      </c>
      <c r="RC6" s="24">
        <v>0</v>
      </c>
      <c r="RD6" s="24">
        <v>0</v>
      </c>
      <c r="RE6" s="24">
        <v>0</v>
      </c>
      <c r="RF6" s="24">
        <v>0</v>
      </c>
      <c r="RG6" s="24">
        <v>0</v>
      </c>
      <c r="RH6" s="24">
        <v>0</v>
      </c>
      <c r="RI6" s="24">
        <v>0</v>
      </c>
      <c r="RJ6" s="24">
        <v>0</v>
      </c>
      <c r="RK6" s="24">
        <v>0</v>
      </c>
      <c r="RL6" s="24">
        <v>0</v>
      </c>
      <c r="RM6" s="24">
        <v>0</v>
      </c>
      <c r="RN6" s="24">
        <v>0</v>
      </c>
      <c r="RO6" s="24">
        <v>0</v>
      </c>
      <c r="RP6" s="24">
        <v>0</v>
      </c>
      <c r="RQ6" s="24">
        <v>0</v>
      </c>
      <c r="RR6" s="24">
        <v>0</v>
      </c>
      <c r="RS6" s="24">
        <v>0</v>
      </c>
      <c r="RT6" s="24">
        <v>0</v>
      </c>
      <c r="RU6" s="24">
        <v>0</v>
      </c>
      <c r="RV6" s="24">
        <v>0</v>
      </c>
      <c r="RW6" s="24">
        <v>0</v>
      </c>
      <c r="RX6" s="24">
        <v>0</v>
      </c>
      <c r="RY6" s="24">
        <v>0</v>
      </c>
      <c r="RZ6" s="24">
        <v>0</v>
      </c>
      <c r="SA6" s="24">
        <v>0</v>
      </c>
      <c r="SB6" s="24">
        <v>0</v>
      </c>
      <c r="SC6" s="24">
        <v>0</v>
      </c>
      <c r="SD6" s="24">
        <v>0</v>
      </c>
      <c r="SE6" s="24">
        <v>0</v>
      </c>
      <c r="SF6" s="24">
        <v>0</v>
      </c>
      <c r="SG6" s="24">
        <v>0</v>
      </c>
      <c r="SH6" s="24">
        <v>0</v>
      </c>
      <c r="SI6" s="24">
        <v>0</v>
      </c>
      <c r="SJ6" s="24">
        <v>0</v>
      </c>
      <c r="SK6" s="24">
        <v>0</v>
      </c>
      <c r="SL6" s="24">
        <v>0</v>
      </c>
      <c r="SM6" s="24">
        <v>0</v>
      </c>
      <c r="SN6" s="24">
        <v>0</v>
      </c>
      <c r="SO6" s="24">
        <v>0</v>
      </c>
      <c r="SP6" s="24">
        <v>0</v>
      </c>
      <c r="SQ6" s="24">
        <v>0</v>
      </c>
      <c r="SR6" s="24">
        <v>0</v>
      </c>
      <c r="SS6" s="24">
        <v>0</v>
      </c>
      <c r="ST6" s="24">
        <v>0</v>
      </c>
      <c r="SU6" s="24">
        <v>0</v>
      </c>
      <c r="SV6" s="24">
        <v>0</v>
      </c>
      <c r="SW6" s="24">
        <v>0</v>
      </c>
      <c r="SX6" s="24">
        <v>0</v>
      </c>
      <c r="SY6" s="24">
        <v>0</v>
      </c>
      <c r="SZ6" s="24">
        <v>0</v>
      </c>
      <c r="TA6" s="24">
        <v>0</v>
      </c>
      <c r="TB6" s="24">
        <v>0</v>
      </c>
      <c r="TC6" s="24">
        <v>0</v>
      </c>
      <c r="TD6" s="24">
        <v>0</v>
      </c>
      <c r="TE6" s="24">
        <v>0</v>
      </c>
      <c r="TF6" s="24">
        <v>0</v>
      </c>
      <c r="TG6" s="24">
        <v>0</v>
      </c>
      <c r="TH6" s="24">
        <v>0</v>
      </c>
      <c r="TI6" s="24">
        <v>0</v>
      </c>
      <c r="TJ6" s="24">
        <v>0</v>
      </c>
      <c r="TK6" s="24">
        <v>0</v>
      </c>
      <c r="TL6" s="24">
        <v>0</v>
      </c>
      <c r="TM6" s="24">
        <v>0</v>
      </c>
      <c r="TN6" s="24">
        <v>0</v>
      </c>
      <c r="TO6" s="24">
        <v>0</v>
      </c>
      <c r="TP6" s="24">
        <v>0</v>
      </c>
      <c r="TQ6" s="24">
        <v>0</v>
      </c>
      <c r="TR6" s="24">
        <v>0</v>
      </c>
      <c r="TS6" s="24">
        <v>0</v>
      </c>
      <c r="TT6" s="24">
        <v>0</v>
      </c>
      <c r="TU6" s="24">
        <v>0</v>
      </c>
      <c r="TV6" s="24">
        <v>0</v>
      </c>
      <c r="TW6" s="24">
        <v>0</v>
      </c>
      <c r="TX6" s="24">
        <v>0</v>
      </c>
      <c r="TY6" s="24">
        <v>0</v>
      </c>
      <c r="TZ6" s="24">
        <v>0</v>
      </c>
      <c r="UA6" s="24">
        <v>0</v>
      </c>
      <c r="UB6" s="24">
        <v>0</v>
      </c>
      <c r="UC6" s="24">
        <v>0</v>
      </c>
      <c r="UD6" s="24">
        <v>0</v>
      </c>
      <c r="UE6" s="24">
        <v>0</v>
      </c>
      <c r="UF6" s="24">
        <v>0</v>
      </c>
      <c r="UG6" s="24">
        <v>0</v>
      </c>
      <c r="UH6" s="24">
        <v>0</v>
      </c>
      <c r="UI6" s="24">
        <v>0</v>
      </c>
      <c r="UJ6" s="24">
        <v>0</v>
      </c>
      <c r="UK6" s="24">
        <v>0</v>
      </c>
      <c r="UL6" s="24">
        <v>0</v>
      </c>
      <c r="UM6" s="24">
        <v>0</v>
      </c>
      <c r="UN6" s="24">
        <v>0</v>
      </c>
      <c r="UO6" s="24">
        <v>0</v>
      </c>
      <c r="UP6" s="24">
        <v>0</v>
      </c>
      <c r="UQ6" s="24">
        <v>0</v>
      </c>
      <c r="UR6" s="24">
        <v>0</v>
      </c>
      <c r="US6" s="24">
        <v>0</v>
      </c>
      <c r="UT6" s="24">
        <v>0</v>
      </c>
      <c r="UU6" s="24">
        <v>0</v>
      </c>
      <c r="UV6" s="24">
        <v>0</v>
      </c>
      <c r="UW6" s="24">
        <v>0</v>
      </c>
      <c r="UX6" s="24">
        <v>0</v>
      </c>
      <c r="UY6" s="24">
        <v>0</v>
      </c>
      <c r="UZ6" s="24">
        <v>0</v>
      </c>
      <c r="VA6" s="24">
        <v>0</v>
      </c>
      <c r="VB6" s="24">
        <v>0</v>
      </c>
      <c r="VC6" s="24">
        <v>0</v>
      </c>
      <c r="VD6" s="24">
        <v>0</v>
      </c>
      <c r="VE6" s="24">
        <v>0</v>
      </c>
      <c r="VF6" s="24">
        <v>0</v>
      </c>
      <c r="VG6" s="24">
        <v>0</v>
      </c>
      <c r="VH6" s="24">
        <v>0</v>
      </c>
      <c r="VI6" s="24">
        <v>0</v>
      </c>
      <c r="VJ6" s="24">
        <v>0</v>
      </c>
      <c r="VK6" s="24">
        <v>0</v>
      </c>
      <c r="VL6" s="24">
        <v>0</v>
      </c>
      <c r="VM6" s="24">
        <v>0</v>
      </c>
      <c r="VN6" s="24">
        <v>0</v>
      </c>
      <c r="VO6" s="24">
        <v>0</v>
      </c>
      <c r="VP6" s="24">
        <v>0</v>
      </c>
      <c r="VQ6" s="24">
        <v>0</v>
      </c>
      <c r="VR6" s="24">
        <v>0</v>
      </c>
      <c r="VS6" s="24">
        <v>0</v>
      </c>
      <c r="VT6" s="24">
        <v>0</v>
      </c>
      <c r="VU6" s="24">
        <v>0</v>
      </c>
      <c r="VV6" s="24">
        <v>0</v>
      </c>
      <c r="VW6" s="24">
        <v>0</v>
      </c>
      <c r="VX6" s="24">
        <v>0</v>
      </c>
      <c r="VY6" s="24">
        <v>0</v>
      </c>
      <c r="VZ6" s="24">
        <v>0</v>
      </c>
      <c r="WA6" s="24">
        <v>0</v>
      </c>
      <c r="WB6" s="24">
        <v>0</v>
      </c>
      <c r="WC6" s="24">
        <v>0</v>
      </c>
      <c r="WD6" s="24">
        <v>0</v>
      </c>
      <c r="WE6" s="24">
        <v>0</v>
      </c>
      <c r="WF6" s="24">
        <v>0</v>
      </c>
      <c r="WG6" s="24">
        <v>0</v>
      </c>
      <c r="WH6" s="24">
        <v>0</v>
      </c>
      <c r="WI6" s="24">
        <v>0</v>
      </c>
      <c r="WJ6" s="24">
        <v>0</v>
      </c>
      <c r="WK6" s="24">
        <v>0</v>
      </c>
      <c r="WL6" s="24">
        <v>0</v>
      </c>
      <c r="WM6" s="24">
        <v>0</v>
      </c>
      <c r="WN6" s="24">
        <v>0</v>
      </c>
      <c r="WO6" s="24">
        <v>0</v>
      </c>
      <c r="WP6" s="24">
        <v>0</v>
      </c>
      <c r="WQ6" s="24">
        <v>0</v>
      </c>
      <c r="WR6" s="24">
        <v>0</v>
      </c>
      <c r="WS6" s="24">
        <v>0</v>
      </c>
      <c r="WT6" s="24">
        <v>0</v>
      </c>
      <c r="WU6" s="24">
        <v>0</v>
      </c>
      <c r="WV6" s="24">
        <v>0</v>
      </c>
      <c r="WW6" s="24">
        <v>0</v>
      </c>
      <c r="WX6" s="24">
        <v>0</v>
      </c>
      <c r="WY6" s="24">
        <v>0</v>
      </c>
      <c r="WZ6" s="24">
        <v>0</v>
      </c>
      <c r="XA6" s="24">
        <v>0</v>
      </c>
      <c r="XB6" s="24">
        <v>0</v>
      </c>
      <c r="XC6" s="24">
        <v>0</v>
      </c>
      <c r="XD6" s="24">
        <v>0</v>
      </c>
      <c r="XE6" s="24">
        <v>0</v>
      </c>
      <c r="XF6" s="24">
        <v>0</v>
      </c>
      <c r="XG6" s="24">
        <v>0</v>
      </c>
      <c r="XH6" s="24">
        <v>0</v>
      </c>
      <c r="XI6" s="24">
        <v>0</v>
      </c>
      <c r="XJ6" s="24">
        <v>0</v>
      </c>
      <c r="XK6" s="24">
        <v>0</v>
      </c>
      <c r="XL6" s="24">
        <v>0</v>
      </c>
      <c r="XM6" s="24">
        <v>0</v>
      </c>
      <c r="XN6" s="24">
        <v>0</v>
      </c>
      <c r="XO6" s="24">
        <v>0</v>
      </c>
      <c r="XP6" s="24">
        <v>0</v>
      </c>
      <c r="XQ6" s="24">
        <v>0</v>
      </c>
    </row>
    <row r="7" spans="1:641" ht="15" customHeight="1" x14ac:dyDescent="0.25">
      <c r="A7" s="15" t="s">
        <v>119</v>
      </c>
      <c r="B7" s="15" t="s">
        <v>140</v>
      </c>
      <c r="C7" s="15">
        <v>2749.9999999999995</v>
      </c>
      <c r="D7" s="17"/>
      <c r="E7" s="18">
        <f t="shared" si="0"/>
        <v>64.784691024139931</v>
      </c>
      <c r="F7" s="28" t="s">
        <v>8</v>
      </c>
      <c r="G7" s="64" t="s">
        <v>82</v>
      </c>
      <c r="H7" s="20">
        <v>43137</v>
      </c>
      <c r="I7" s="27" t="s">
        <v>118</v>
      </c>
      <c r="J7" s="19">
        <v>60</v>
      </c>
      <c r="K7" s="19" t="s">
        <v>138</v>
      </c>
      <c r="L7" s="26">
        <v>44962</v>
      </c>
      <c r="M7" s="19" t="s">
        <v>9</v>
      </c>
      <c r="N7" s="16" t="s">
        <v>10</v>
      </c>
      <c r="O7" s="104" t="s">
        <v>120</v>
      </c>
      <c r="P7" s="104" t="s">
        <v>90</v>
      </c>
      <c r="Q7" s="22">
        <f t="shared" si="1"/>
        <v>625000000</v>
      </c>
      <c r="R7" s="22">
        <f t="shared" si="2"/>
        <v>1291896989.78</v>
      </c>
      <c r="S7" s="22">
        <f t="shared" si="3"/>
        <v>750000000</v>
      </c>
      <c r="T7" s="22">
        <f t="shared" si="4"/>
        <v>706100614.71999991</v>
      </c>
      <c r="U7" s="22">
        <f t="shared" si="5"/>
        <v>750000000</v>
      </c>
      <c r="V7" s="22">
        <f t="shared" si="6"/>
        <v>269117370.22999996</v>
      </c>
      <c r="W7" s="22">
        <f t="shared" si="7"/>
        <v>750000000</v>
      </c>
      <c r="X7" s="22">
        <f t="shared" si="8"/>
        <v>58914205.449999996</v>
      </c>
      <c r="Y7" s="22">
        <f t="shared" si="9"/>
        <v>125000000</v>
      </c>
      <c r="Z7" s="22">
        <f t="shared" si="10"/>
        <v>1310417.24</v>
      </c>
      <c r="AA7" s="22">
        <f t="shared" si="11"/>
        <v>0</v>
      </c>
      <c r="AB7" s="22">
        <f t="shared" si="12"/>
        <v>0</v>
      </c>
      <c r="AC7" s="22">
        <f t="shared" si="13"/>
        <v>0</v>
      </c>
      <c r="AD7" s="22">
        <f t="shared" si="14"/>
        <v>0</v>
      </c>
      <c r="AE7" s="22">
        <f t="shared" si="15"/>
        <v>0</v>
      </c>
      <c r="AF7" s="22">
        <f t="shared" si="16"/>
        <v>0</v>
      </c>
      <c r="AG7" s="22">
        <f t="shared" si="17"/>
        <v>0</v>
      </c>
      <c r="AH7" s="22">
        <f t="shared" si="18"/>
        <v>0</v>
      </c>
      <c r="AI7" s="22">
        <f t="shared" si="19"/>
        <v>0</v>
      </c>
      <c r="AJ7" s="22">
        <f t="shared" si="20"/>
        <v>0</v>
      </c>
      <c r="AK7" s="22">
        <f t="shared" si="21"/>
        <v>0</v>
      </c>
      <c r="AL7" s="22">
        <f t="shared" si="22"/>
        <v>0</v>
      </c>
      <c r="AM7" s="22">
        <f t="shared" si="23"/>
        <v>0</v>
      </c>
      <c r="AN7" s="22">
        <f t="shared" si="24"/>
        <v>0</v>
      </c>
      <c r="AO7" s="22">
        <f t="shared" si="25"/>
        <v>0</v>
      </c>
      <c r="AP7" s="22">
        <f t="shared" si="26"/>
        <v>0</v>
      </c>
      <c r="AQ7" s="22">
        <f t="shared" si="27"/>
        <v>0</v>
      </c>
      <c r="AR7" s="22">
        <f t="shared" si="28"/>
        <v>0</v>
      </c>
      <c r="AS7" s="22">
        <f t="shared" si="29"/>
        <v>0</v>
      </c>
      <c r="AT7" s="22">
        <f t="shared" si="30"/>
        <v>0</v>
      </c>
      <c r="AU7" s="22">
        <f t="shared" si="31"/>
        <v>0</v>
      </c>
      <c r="AV7" s="22">
        <f t="shared" si="32"/>
        <v>0</v>
      </c>
      <c r="AW7" s="22">
        <f t="shared" si="33"/>
        <v>0</v>
      </c>
      <c r="AX7" s="22">
        <f t="shared" si="34"/>
        <v>0</v>
      </c>
      <c r="AY7" s="22">
        <f t="shared" si="35"/>
        <v>0</v>
      </c>
      <c r="AZ7" s="22">
        <f t="shared" si="36"/>
        <v>0</v>
      </c>
      <c r="BA7" s="22">
        <f t="shared" si="37"/>
        <v>0</v>
      </c>
      <c r="BB7" s="22">
        <f t="shared" si="38"/>
        <v>0</v>
      </c>
      <c r="BC7" s="22">
        <f t="shared" si="39"/>
        <v>0</v>
      </c>
      <c r="BD7" s="22">
        <f t="shared" si="40"/>
        <v>0</v>
      </c>
      <c r="BE7" s="22">
        <f t="shared" si="41"/>
        <v>0</v>
      </c>
      <c r="BF7" s="22">
        <f t="shared" si="42"/>
        <v>0</v>
      </c>
      <c r="BG7" s="22">
        <f t="shared" si="43"/>
        <v>0</v>
      </c>
      <c r="BH7" s="22">
        <f t="shared" si="44"/>
        <v>0</v>
      </c>
      <c r="BI7" s="22">
        <f t="shared" si="45"/>
        <v>0</v>
      </c>
      <c r="BJ7" s="22">
        <f t="shared" si="46"/>
        <v>0</v>
      </c>
      <c r="BK7" s="22">
        <f t="shared" si="47"/>
        <v>0</v>
      </c>
      <c r="BL7" s="22">
        <f t="shared" si="48"/>
        <v>0</v>
      </c>
      <c r="BM7" s="98"/>
      <c r="BN7" s="24">
        <v>134835616.44</v>
      </c>
      <c r="BO7" s="24">
        <v>0</v>
      </c>
      <c r="BP7" s="24">
        <v>101404109.59</v>
      </c>
      <c r="BQ7" s="24">
        <v>0</v>
      </c>
      <c r="BR7" s="24">
        <v>87744863.010000005</v>
      </c>
      <c r="BS7" s="24">
        <v>62500000</v>
      </c>
      <c r="BT7" s="24">
        <v>116695205.48</v>
      </c>
      <c r="BU7" s="24">
        <v>62500000</v>
      </c>
      <c r="BV7" s="24">
        <v>122089041.09999999</v>
      </c>
      <c r="BW7" s="24">
        <v>62500000</v>
      </c>
      <c r="BX7" s="24">
        <v>113675085.62</v>
      </c>
      <c r="BY7" s="24">
        <v>62500000</v>
      </c>
      <c r="BZ7" s="24">
        <v>118565496.58</v>
      </c>
      <c r="CA7" s="24">
        <v>62500000</v>
      </c>
      <c r="CB7" s="24">
        <v>108519703.47</v>
      </c>
      <c r="CC7" s="24">
        <v>62500000</v>
      </c>
      <c r="CD7" s="24">
        <v>101580509.59</v>
      </c>
      <c r="CE7" s="24">
        <v>62500000</v>
      </c>
      <c r="CF7" s="24">
        <v>100704986.3</v>
      </c>
      <c r="CG7" s="24">
        <v>62500000</v>
      </c>
      <c r="CH7" s="24">
        <v>95079452.049999997</v>
      </c>
      <c r="CI7" s="24">
        <v>62500000</v>
      </c>
      <c r="CJ7" s="24">
        <v>91002920.549999997</v>
      </c>
      <c r="CK7" s="24">
        <v>62500000</v>
      </c>
      <c r="CL7" s="24">
        <v>85558301.370000005</v>
      </c>
      <c r="CM7" s="24">
        <v>62500000</v>
      </c>
      <c r="CN7" s="24">
        <v>74639562.670000002</v>
      </c>
      <c r="CO7" s="24">
        <v>62500000</v>
      </c>
      <c r="CP7" s="24">
        <v>74350870.840000004</v>
      </c>
      <c r="CQ7" s="24">
        <v>62500000</v>
      </c>
      <c r="CR7" s="24">
        <v>66998281.759999998</v>
      </c>
      <c r="CS7" s="24">
        <v>62500000</v>
      </c>
      <c r="CT7" s="24">
        <v>64412102.82</v>
      </c>
      <c r="CU7" s="24">
        <v>62500000</v>
      </c>
      <c r="CV7" s="24">
        <v>57944812.530000001</v>
      </c>
      <c r="CW7" s="24">
        <v>62500000</v>
      </c>
      <c r="CX7" s="24">
        <v>55608802.189999998</v>
      </c>
      <c r="CY7" s="24">
        <v>62500000</v>
      </c>
      <c r="CZ7" s="24">
        <v>52165933.210000001</v>
      </c>
      <c r="DA7" s="24">
        <v>62500000</v>
      </c>
      <c r="DB7" s="24">
        <v>47308352.890000001</v>
      </c>
      <c r="DC7" s="24">
        <v>62500000</v>
      </c>
      <c r="DD7" s="24">
        <v>45760075.780000001</v>
      </c>
      <c r="DE7" s="24">
        <v>62500000</v>
      </c>
      <c r="DF7" s="24">
        <v>41403595.240000002</v>
      </c>
      <c r="DG7" s="24">
        <v>62500000</v>
      </c>
      <c r="DH7" s="24">
        <v>39949923.420000002</v>
      </c>
      <c r="DI7" s="24">
        <v>62500000</v>
      </c>
      <c r="DJ7" s="24">
        <v>37252657.530000001</v>
      </c>
      <c r="DK7" s="24">
        <v>62500000</v>
      </c>
      <c r="DL7" s="24">
        <v>30861694.829999998</v>
      </c>
      <c r="DM7" s="24">
        <v>62500000</v>
      </c>
      <c r="DN7" s="24">
        <v>31231010.050000001</v>
      </c>
      <c r="DO7" s="24">
        <v>62500000</v>
      </c>
      <c r="DP7" s="24">
        <v>27522025.510000002</v>
      </c>
      <c r="DQ7" s="24">
        <v>62500000</v>
      </c>
      <c r="DR7" s="24">
        <v>25792048.530000001</v>
      </c>
      <c r="DS7" s="24">
        <v>62500000</v>
      </c>
      <c r="DT7" s="24">
        <v>22536031.449999999</v>
      </c>
      <c r="DU7" s="24">
        <v>62500000</v>
      </c>
      <c r="DV7" s="24">
        <v>20923214.25</v>
      </c>
      <c r="DW7" s="24">
        <v>62500000</v>
      </c>
      <c r="DX7" s="24">
        <v>18698127.09</v>
      </c>
      <c r="DY7" s="24">
        <v>62500000</v>
      </c>
      <c r="DZ7" s="24">
        <v>16074210.369999999</v>
      </c>
      <c r="EA7" s="24">
        <v>62500000</v>
      </c>
      <c r="EB7" s="24">
        <v>14656859.029999999</v>
      </c>
      <c r="EC7" s="24">
        <v>62500000</v>
      </c>
      <c r="ED7" s="24">
        <v>12422483.880000001</v>
      </c>
      <c r="EE7" s="24">
        <v>62500000</v>
      </c>
      <c r="EF7" s="24">
        <v>11147007.710000001</v>
      </c>
      <c r="EG7" s="24">
        <v>62500000</v>
      </c>
      <c r="EH7" s="24">
        <v>9586013.2300000004</v>
      </c>
      <c r="EI7" s="24">
        <v>62500000</v>
      </c>
      <c r="EJ7" s="24">
        <v>7719452.6500000004</v>
      </c>
      <c r="EK7" s="24">
        <v>62500000</v>
      </c>
      <c r="EL7" s="24">
        <v>7583020.29</v>
      </c>
      <c r="EM7" s="24">
        <v>62500000</v>
      </c>
      <c r="EN7" s="24">
        <v>6473240.1100000003</v>
      </c>
      <c r="EO7" s="24">
        <v>62500000</v>
      </c>
      <c r="EP7" s="24">
        <v>5858533.5499999998</v>
      </c>
      <c r="EQ7" s="24">
        <v>62500000</v>
      </c>
      <c r="ER7" s="24">
        <v>4921952.43</v>
      </c>
      <c r="ES7" s="24">
        <v>62500000</v>
      </c>
      <c r="ET7" s="24">
        <v>4366303.96</v>
      </c>
      <c r="EU7" s="24">
        <v>62500000</v>
      </c>
      <c r="EV7" s="24">
        <v>3694597.76</v>
      </c>
      <c r="EW7" s="24">
        <v>62500000</v>
      </c>
      <c r="EX7" s="24">
        <v>2967527.42</v>
      </c>
      <c r="EY7" s="24">
        <v>62500000</v>
      </c>
      <c r="EZ7" s="24">
        <v>2477708.7599999998</v>
      </c>
      <c r="FA7" s="24">
        <v>62500000</v>
      </c>
      <c r="FB7" s="24">
        <v>1862464.58</v>
      </c>
      <c r="FC7" s="24">
        <v>62500000</v>
      </c>
      <c r="FD7" s="24">
        <v>1403390.71</v>
      </c>
      <c r="FE7" s="24">
        <v>62500000</v>
      </c>
      <c r="FF7" s="24">
        <v>910927.63</v>
      </c>
      <c r="FG7" s="24">
        <v>62500000</v>
      </c>
      <c r="FH7" s="24">
        <v>399489.61</v>
      </c>
      <c r="FI7" s="24">
        <v>62500000</v>
      </c>
      <c r="FJ7" s="24">
        <v>0</v>
      </c>
      <c r="FK7" s="24">
        <v>0</v>
      </c>
      <c r="FL7" s="24">
        <v>0</v>
      </c>
      <c r="FM7" s="24">
        <v>0</v>
      </c>
      <c r="FN7" s="24">
        <v>0</v>
      </c>
      <c r="FO7" s="24">
        <v>0</v>
      </c>
      <c r="FP7" s="24">
        <v>0</v>
      </c>
      <c r="FQ7" s="24">
        <v>0</v>
      </c>
      <c r="FR7" s="24">
        <v>0</v>
      </c>
      <c r="FS7" s="24">
        <v>0</v>
      </c>
      <c r="FT7" s="24">
        <v>0</v>
      </c>
      <c r="FU7" s="24">
        <v>0</v>
      </c>
      <c r="FV7" s="24">
        <v>0</v>
      </c>
      <c r="FW7" s="24">
        <v>0</v>
      </c>
      <c r="FX7" s="24">
        <v>0</v>
      </c>
      <c r="FY7" s="24">
        <v>0</v>
      </c>
      <c r="FZ7" s="24">
        <v>0</v>
      </c>
      <c r="GA7" s="24">
        <v>0</v>
      </c>
      <c r="GB7" s="24">
        <v>0</v>
      </c>
      <c r="GC7" s="24">
        <v>0</v>
      </c>
      <c r="GD7" s="24">
        <v>0</v>
      </c>
      <c r="GE7" s="24">
        <v>0</v>
      </c>
      <c r="GF7" s="24">
        <v>0</v>
      </c>
      <c r="GG7" s="24">
        <v>0</v>
      </c>
      <c r="GH7" s="24">
        <v>0</v>
      </c>
      <c r="GI7" s="24">
        <v>0</v>
      </c>
      <c r="GJ7" s="24">
        <v>0</v>
      </c>
      <c r="GK7" s="24">
        <v>0</v>
      </c>
      <c r="GL7" s="24">
        <v>0</v>
      </c>
      <c r="GM7" s="24">
        <v>0</v>
      </c>
      <c r="GN7" s="24">
        <v>0</v>
      </c>
      <c r="GO7" s="24">
        <v>0</v>
      </c>
      <c r="GP7" s="24">
        <v>0</v>
      </c>
      <c r="GQ7" s="24">
        <v>0</v>
      </c>
      <c r="GR7" s="24">
        <v>0</v>
      </c>
      <c r="GS7" s="24">
        <v>0</v>
      </c>
      <c r="GT7" s="24">
        <v>0</v>
      </c>
      <c r="GU7" s="24">
        <v>0</v>
      </c>
      <c r="GV7" s="24">
        <v>0</v>
      </c>
      <c r="GW7" s="24">
        <v>0</v>
      </c>
      <c r="GX7" s="24">
        <v>0</v>
      </c>
      <c r="GY7" s="24">
        <v>0</v>
      </c>
      <c r="GZ7" s="24">
        <v>0</v>
      </c>
      <c r="HA7" s="24">
        <v>0</v>
      </c>
      <c r="HB7" s="24">
        <v>0</v>
      </c>
      <c r="HC7" s="24">
        <v>0</v>
      </c>
      <c r="HD7" s="24">
        <v>0</v>
      </c>
      <c r="HE7" s="24">
        <v>0</v>
      </c>
      <c r="HF7" s="24">
        <v>0</v>
      </c>
      <c r="HG7" s="24">
        <v>0</v>
      </c>
      <c r="HH7" s="24">
        <v>0</v>
      </c>
      <c r="HI7" s="24">
        <v>0</v>
      </c>
      <c r="HJ7" s="24">
        <v>0</v>
      </c>
      <c r="HK7" s="24">
        <v>0</v>
      </c>
      <c r="HL7" s="24">
        <v>0</v>
      </c>
      <c r="HM7" s="24">
        <v>0</v>
      </c>
      <c r="HN7" s="24">
        <v>0</v>
      </c>
      <c r="HO7" s="24">
        <v>0</v>
      </c>
      <c r="HP7" s="24">
        <v>0</v>
      </c>
      <c r="HQ7" s="24">
        <v>0</v>
      </c>
      <c r="HR7" s="24">
        <v>0</v>
      </c>
      <c r="HS7" s="24">
        <v>0</v>
      </c>
      <c r="HT7" s="24">
        <v>0</v>
      </c>
      <c r="HU7" s="24">
        <v>0</v>
      </c>
      <c r="HV7" s="24">
        <v>0</v>
      </c>
      <c r="HW7" s="24">
        <v>0</v>
      </c>
      <c r="HX7" s="24">
        <v>0</v>
      </c>
      <c r="HY7" s="24">
        <v>0</v>
      </c>
      <c r="HZ7" s="24">
        <v>0</v>
      </c>
      <c r="IA7" s="24">
        <v>0</v>
      </c>
      <c r="IB7" s="24">
        <v>0</v>
      </c>
      <c r="IC7" s="24">
        <v>0</v>
      </c>
      <c r="ID7" s="24">
        <v>0</v>
      </c>
      <c r="IE7" s="24">
        <v>0</v>
      </c>
      <c r="IF7" s="24">
        <v>0</v>
      </c>
      <c r="IG7" s="24">
        <v>0</v>
      </c>
      <c r="IH7" s="24">
        <v>0</v>
      </c>
      <c r="II7" s="24">
        <v>0</v>
      </c>
      <c r="IJ7" s="24">
        <v>0</v>
      </c>
      <c r="IK7" s="24">
        <v>0</v>
      </c>
      <c r="IL7" s="24">
        <v>0</v>
      </c>
      <c r="IM7" s="24">
        <v>0</v>
      </c>
      <c r="IN7" s="24">
        <v>0</v>
      </c>
      <c r="IO7" s="24">
        <v>0</v>
      </c>
      <c r="IP7" s="24">
        <v>0</v>
      </c>
      <c r="IQ7" s="24">
        <v>0</v>
      </c>
      <c r="IR7" s="24">
        <v>0</v>
      </c>
      <c r="IS7" s="24">
        <v>0</v>
      </c>
      <c r="IT7" s="24">
        <v>0</v>
      </c>
      <c r="IU7" s="24">
        <v>0</v>
      </c>
      <c r="IV7" s="24">
        <v>0</v>
      </c>
      <c r="IW7" s="24">
        <v>0</v>
      </c>
      <c r="IX7" s="24">
        <v>0</v>
      </c>
      <c r="IY7" s="24">
        <v>0</v>
      </c>
      <c r="IZ7" s="24">
        <v>0</v>
      </c>
      <c r="JA7" s="24">
        <v>0</v>
      </c>
      <c r="JB7" s="24">
        <v>0</v>
      </c>
      <c r="JC7" s="24">
        <v>0</v>
      </c>
      <c r="JD7" s="24">
        <v>0</v>
      </c>
      <c r="JE7" s="24">
        <v>0</v>
      </c>
      <c r="JF7" s="24">
        <v>0</v>
      </c>
      <c r="JG7" s="24">
        <v>0</v>
      </c>
      <c r="JH7" s="24">
        <v>0</v>
      </c>
      <c r="JI7" s="24">
        <v>0</v>
      </c>
      <c r="JJ7" s="24">
        <v>0</v>
      </c>
      <c r="JK7" s="24">
        <v>0</v>
      </c>
      <c r="JL7" s="24">
        <v>0</v>
      </c>
      <c r="JM7" s="24">
        <v>0</v>
      </c>
      <c r="JN7" s="24">
        <v>0</v>
      </c>
      <c r="JO7" s="24">
        <v>0</v>
      </c>
      <c r="JP7" s="24">
        <v>0</v>
      </c>
      <c r="JQ7" s="24">
        <v>0</v>
      </c>
      <c r="JR7" s="24">
        <v>0</v>
      </c>
      <c r="JS7" s="24">
        <v>0</v>
      </c>
      <c r="JT7" s="24">
        <v>0</v>
      </c>
      <c r="JU7" s="24">
        <v>0</v>
      </c>
      <c r="JV7" s="24">
        <v>0</v>
      </c>
      <c r="JW7" s="24">
        <v>0</v>
      </c>
      <c r="JX7" s="24">
        <v>0</v>
      </c>
      <c r="JY7" s="24">
        <v>0</v>
      </c>
      <c r="JZ7" s="24">
        <v>0</v>
      </c>
      <c r="KA7" s="24">
        <v>0</v>
      </c>
      <c r="KB7" s="24">
        <v>0</v>
      </c>
      <c r="KC7" s="24">
        <v>0</v>
      </c>
      <c r="KD7" s="24">
        <v>0</v>
      </c>
      <c r="KE7" s="24">
        <v>0</v>
      </c>
      <c r="KF7" s="24">
        <v>0</v>
      </c>
      <c r="KG7" s="24">
        <v>0</v>
      </c>
      <c r="KH7" s="24">
        <v>0</v>
      </c>
      <c r="KI7" s="24">
        <v>0</v>
      </c>
      <c r="KJ7" s="24">
        <v>0</v>
      </c>
      <c r="KK7" s="24">
        <v>0</v>
      </c>
      <c r="KL7" s="24">
        <v>0</v>
      </c>
      <c r="KM7" s="24">
        <v>0</v>
      </c>
      <c r="KN7" s="24">
        <v>0</v>
      </c>
      <c r="KO7" s="24">
        <v>0</v>
      </c>
      <c r="KP7" s="24">
        <v>0</v>
      </c>
      <c r="KQ7" s="24">
        <v>0</v>
      </c>
      <c r="KR7" s="24">
        <v>0</v>
      </c>
      <c r="KS7" s="24">
        <v>0</v>
      </c>
      <c r="KT7" s="24">
        <v>0</v>
      </c>
      <c r="KU7" s="24">
        <v>0</v>
      </c>
      <c r="KV7" s="24">
        <v>0</v>
      </c>
      <c r="KW7" s="24">
        <v>0</v>
      </c>
      <c r="KX7" s="24">
        <v>0</v>
      </c>
      <c r="KY7" s="24">
        <v>0</v>
      </c>
      <c r="KZ7" s="24">
        <v>0</v>
      </c>
      <c r="LA7" s="24">
        <v>0</v>
      </c>
      <c r="LB7" s="24">
        <v>0</v>
      </c>
      <c r="LC7" s="24">
        <v>0</v>
      </c>
      <c r="LD7" s="24">
        <v>0</v>
      </c>
      <c r="LE7" s="24">
        <v>0</v>
      </c>
      <c r="LF7" s="24">
        <v>0</v>
      </c>
      <c r="LG7" s="24">
        <v>0</v>
      </c>
      <c r="LH7" s="24">
        <v>0</v>
      </c>
      <c r="LI7" s="24">
        <v>0</v>
      </c>
      <c r="LJ7" s="24">
        <v>0</v>
      </c>
      <c r="LK7" s="24">
        <v>0</v>
      </c>
      <c r="LL7" s="24">
        <v>0</v>
      </c>
      <c r="LM7" s="24">
        <v>0</v>
      </c>
      <c r="LN7" s="24">
        <v>0</v>
      </c>
      <c r="LO7" s="24">
        <v>0</v>
      </c>
      <c r="LP7" s="24">
        <v>0</v>
      </c>
      <c r="LQ7" s="24">
        <v>0</v>
      </c>
      <c r="LR7" s="24">
        <v>0</v>
      </c>
      <c r="LS7" s="24">
        <v>0</v>
      </c>
      <c r="LT7" s="24">
        <v>0</v>
      </c>
      <c r="LU7" s="24">
        <v>0</v>
      </c>
      <c r="LV7" s="24">
        <v>0</v>
      </c>
      <c r="LW7" s="24">
        <v>0</v>
      </c>
      <c r="LX7" s="24">
        <v>0</v>
      </c>
      <c r="LY7" s="24">
        <v>0</v>
      </c>
      <c r="LZ7" s="24">
        <v>0</v>
      </c>
      <c r="MA7" s="24">
        <v>0</v>
      </c>
      <c r="MB7" s="24">
        <v>0</v>
      </c>
      <c r="MC7" s="24">
        <v>0</v>
      </c>
      <c r="MD7" s="24">
        <v>0</v>
      </c>
      <c r="ME7" s="24">
        <v>0</v>
      </c>
      <c r="MF7" s="24">
        <v>0</v>
      </c>
      <c r="MG7" s="24">
        <v>0</v>
      </c>
      <c r="MH7" s="24">
        <v>0</v>
      </c>
      <c r="MI7" s="24">
        <v>0</v>
      </c>
      <c r="MJ7" s="24">
        <v>0</v>
      </c>
      <c r="MK7" s="24">
        <v>0</v>
      </c>
      <c r="ML7" s="24">
        <v>0</v>
      </c>
      <c r="MM7" s="24">
        <v>0</v>
      </c>
      <c r="MN7" s="24">
        <v>0</v>
      </c>
      <c r="MO7" s="24">
        <v>0</v>
      </c>
      <c r="MP7" s="24">
        <v>0</v>
      </c>
      <c r="MQ7" s="24">
        <v>0</v>
      </c>
      <c r="MR7" s="24">
        <v>0</v>
      </c>
      <c r="MS7" s="24">
        <v>0</v>
      </c>
      <c r="MT7" s="24">
        <v>0</v>
      </c>
      <c r="MU7" s="24">
        <v>0</v>
      </c>
      <c r="MV7" s="24">
        <v>0</v>
      </c>
      <c r="MW7" s="24">
        <v>0</v>
      </c>
      <c r="MX7" s="24">
        <v>0</v>
      </c>
      <c r="MY7" s="24">
        <v>0</v>
      </c>
      <c r="MZ7" s="24">
        <v>0</v>
      </c>
      <c r="NA7" s="24">
        <v>0</v>
      </c>
      <c r="NB7" s="24">
        <v>0</v>
      </c>
      <c r="NC7" s="24">
        <v>0</v>
      </c>
      <c r="ND7" s="24">
        <v>0</v>
      </c>
      <c r="NE7" s="24">
        <v>0</v>
      </c>
      <c r="NF7" s="24">
        <v>0</v>
      </c>
      <c r="NG7" s="24">
        <v>0</v>
      </c>
      <c r="NH7" s="24">
        <v>0</v>
      </c>
      <c r="NI7" s="24">
        <v>0</v>
      </c>
      <c r="NJ7" s="24">
        <v>0</v>
      </c>
      <c r="NK7" s="24">
        <v>0</v>
      </c>
      <c r="NL7" s="24">
        <v>0</v>
      </c>
      <c r="NM7" s="24">
        <v>0</v>
      </c>
      <c r="NN7" s="24">
        <v>0</v>
      </c>
      <c r="NO7" s="24">
        <v>0</v>
      </c>
      <c r="NP7" s="24">
        <v>0</v>
      </c>
      <c r="NQ7" s="24">
        <v>0</v>
      </c>
      <c r="NR7" s="24">
        <v>0</v>
      </c>
      <c r="NS7" s="24">
        <v>0</v>
      </c>
      <c r="NT7" s="24">
        <v>0</v>
      </c>
      <c r="NU7" s="24">
        <v>0</v>
      </c>
      <c r="NV7" s="24">
        <v>0</v>
      </c>
      <c r="NW7" s="24">
        <v>0</v>
      </c>
      <c r="NX7" s="24">
        <v>0</v>
      </c>
      <c r="NY7" s="24">
        <v>0</v>
      </c>
      <c r="NZ7" s="24">
        <v>0</v>
      </c>
      <c r="OA7" s="24">
        <v>0</v>
      </c>
      <c r="OB7" s="24">
        <v>0</v>
      </c>
      <c r="OC7" s="24">
        <v>0</v>
      </c>
      <c r="OD7" s="24">
        <v>0</v>
      </c>
      <c r="OE7" s="24">
        <v>0</v>
      </c>
      <c r="OF7" s="24">
        <v>0</v>
      </c>
      <c r="OG7" s="24">
        <v>0</v>
      </c>
      <c r="OH7" s="24">
        <v>0</v>
      </c>
      <c r="OI7" s="24">
        <v>0</v>
      </c>
      <c r="OJ7" s="24">
        <v>0</v>
      </c>
      <c r="OK7" s="24">
        <v>0</v>
      </c>
      <c r="OL7" s="24">
        <v>0</v>
      </c>
      <c r="OM7" s="24">
        <v>0</v>
      </c>
      <c r="ON7" s="24">
        <v>0</v>
      </c>
      <c r="OO7" s="24">
        <v>0</v>
      </c>
      <c r="OP7" s="24">
        <v>0</v>
      </c>
      <c r="OQ7" s="24">
        <v>0</v>
      </c>
      <c r="OR7" s="24">
        <v>0</v>
      </c>
      <c r="OS7" s="24">
        <v>0</v>
      </c>
      <c r="OT7" s="24">
        <v>0</v>
      </c>
      <c r="OU7" s="24">
        <v>0</v>
      </c>
      <c r="OV7" s="24">
        <v>0</v>
      </c>
      <c r="OW7" s="24">
        <v>0</v>
      </c>
      <c r="OX7" s="24">
        <v>0</v>
      </c>
      <c r="OY7" s="24">
        <v>0</v>
      </c>
      <c r="OZ7" s="24">
        <v>0</v>
      </c>
      <c r="PA7" s="24">
        <v>0</v>
      </c>
      <c r="PB7" s="24">
        <v>0</v>
      </c>
      <c r="PC7" s="24">
        <v>0</v>
      </c>
      <c r="PD7" s="24">
        <v>0</v>
      </c>
      <c r="PE7" s="24">
        <v>0</v>
      </c>
      <c r="PF7" s="24">
        <v>0</v>
      </c>
      <c r="PG7" s="24">
        <v>0</v>
      </c>
      <c r="PH7" s="24">
        <v>0</v>
      </c>
      <c r="PI7" s="24">
        <v>0</v>
      </c>
      <c r="PJ7" s="24">
        <v>0</v>
      </c>
      <c r="PK7" s="24">
        <v>0</v>
      </c>
      <c r="PL7" s="24">
        <v>0</v>
      </c>
      <c r="PM7" s="24">
        <v>0</v>
      </c>
      <c r="PN7" s="24">
        <v>0</v>
      </c>
      <c r="PO7" s="24">
        <v>0</v>
      </c>
      <c r="PP7" s="24">
        <v>0</v>
      </c>
      <c r="PQ7" s="24">
        <v>0</v>
      </c>
      <c r="PR7" s="24">
        <v>0</v>
      </c>
      <c r="PS7" s="24">
        <v>0</v>
      </c>
      <c r="PT7" s="24">
        <v>0</v>
      </c>
      <c r="PU7" s="24">
        <v>0</v>
      </c>
      <c r="PV7" s="24">
        <v>0</v>
      </c>
      <c r="PW7" s="24">
        <v>0</v>
      </c>
      <c r="PX7" s="24">
        <v>0</v>
      </c>
      <c r="PY7" s="24">
        <v>0</v>
      </c>
      <c r="PZ7" s="24">
        <v>0</v>
      </c>
      <c r="QA7" s="24">
        <v>0</v>
      </c>
      <c r="QB7" s="24">
        <v>0</v>
      </c>
      <c r="QC7" s="24">
        <v>0</v>
      </c>
      <c r="QD7" s="24">
        <v>0</v>
      </c>
      <c r="QE7" s="24">
        <v>0</v>
      </c>
      <c r="QF7" s="24">
        <v>0</v>
      </c>
      <c r="QG7" s="24">
        <v>0</v>
      </c>
      <c r="QH7" s="24">
        <v>0</v>
      </c>
      <c r="QI7" s="24">
        <v>0</v>
      </c>
      <c r="QJ7" s="24">
        <v>0</v>
      </c>
      <c r="QK7" s="24">
        <v>0</v>
      </c>
      <c r="QL7" s="24">
        <v>0</v>
      </c>
      <c r="QM7" s="24">
        <v>0</v>
      </c>
      <c r="QN7" s="24">
        <v>0</v>
      </c>
      <c r="QO7" s="24">
        <v>0</v>
      </c>
      <c r="QP7" s="24">
        <v>0</v>
      </c>
      <c r="QQ7" s="24">
        <v>0</v>
      </c>
      <c r="QR7" s="24">
        <v>0</v>
      </c>
      <c r="QS7" s="24">
        <v>0</v>
      </c>
      <c r="QT7" s="24">
        <v>0</v>
      </c>
      <c r="QU7" s="24">
        <v>0</v>
      </c>
      <c r="QV7" s="24">
        <v>0</v>
      </c>
      <c r="QW7" s="24">
        <v>0</v>
      </c>
      <c r="QX7" s="24">
        <v>0</v>
      </c>
      <c r="QY7" s="24">
        <v>0</v>
      </c>
      <c r="QZ7" s="24">
        <v>0</v>
      </c>
      <c r="RA7" s="24">
        <v>0</v>
      </c>
      <c r="RB7" s="24">
        <v>0</v>
      </c>
      <c r="RC7" s="24">
        <v>0</v>
      </c>
      <c r="RD7" s="24">
        <v>0</v>
      </c>
      <c r="RE7" s="24">
        <v>0</v>
      </c>
      <c r="RF7" s="24">
        <v>0</v>
      </c>
      <c r="RG7" s="24">
        <v>0</v>
      </c>
      <c r="RH7" s="24">
        <v>0</v>
      </c>
      <c r="RI7" s="24">
        <v>0</v>
      </c>
      <c r="RJ7" s="24">
        <v>0</v>
      </c>
      <c r="RK7" s="24">
        <v>0</v>
      </c>
      <c r="RL7" s="24">
        <v>0</v>
      </c>
      <c r="RM7" s="24">
        <v>0</v>
      </c>
      <c r="RN7" s="24">
        <v>0</v>
      </c>
      <c r="RO7" s="24">
        <v>0</v>
      </c>
      <c r="RP7" s="24">
        <v>0</v>
      </c>
      <c r="RQ7" s="24">
        <v>0</v>
      </c>
      <c r="RR7" s="24">
        <v>0</v>
      </c>
      <c r="RS7" s="24">
        <v>0</v>
      </c>
      <c r="RT7" s="24">
        <v>0</v>
      </c>
      <c r="RU7" s="24">
        <v>0</v>
      </c>
      <c r="RV7" s="24">
        <v>0</v>
      </c>
      <c r="RW7" s="24">
        <v>0</v>
      </c>
      <c r="RX7" s="24">
        <v>0</v>
      </c>
      <c r="RY7" s="24">
        <v>0</v>
      </c>
      <c r="RZ7" s="24">
        <v>0</v>
      </c>
      <c r="SA7" s="24">
        <v>0</v>
      </c>
      <c r="SB7" s="24">
        <v>0</v>
      </c>
      <c r="SC7" s="24">
        <v>0</v>
      </c>
      <c r="SD7" s="24">
        <v>0</v>
      </c>
      <c r="SE7" s="24">
        <v>0</v>
      </c>
      <c r="SF7" s="24">
        <v>0</v>
      </c>
      <c r="SG7" s="24">
        <v>0</v>
      </c>
      <c r="SH7" s="24">
        <v>0</v>
      </c>
      <c r="SI7" s="24">
        <v>0</v>
      </c>
      <c r="SJ7" s="24">
        <v>0</v>
      </c>
      <c r="SK7" s="24">
        <v>0</v>
      </c>
      <c r="SL7" s="24">
        <v>0</v>
      </c>
      <c r="SM7" s="24">
        <v>0</v>
      </c>
      <c r="SN7" s="24">
        <v>0</v>
      </c>
      <c r="SO7" s="24">
        <v>0</v>
      </c>
      <c r="SP7" s="24">
        <v>0</v>
      </c>
      <c r="SQ7" s="24">
        <v>0</v>
      </c>
      <c r="SR7" s="24">
        <v>0</v>
      </c>
      <c r="SS7" s="24">
        <v>0</v>
      </c>
      <c r="ST7" s="24">
        <v>0</v>
      </c>
      <c r="SU7" s="24">
        <v>0</v>
      </c>
      <c r="SV7" s="24">
        <v>0</v>
      </c>
      <c r="SW7" s="24">
        <v>0</v>
      </c>
      <c r="SX7" s="24">
        <v>0</v>
      </c>
      <c r="SY7" s="24">
        <v>0</v>
      </c>
      <c r="SZ7" s="24">
        <v>0</v>
      </c>
      <c r="TA7" s="24">
        <v>0</v>
      </c>
      <c r="TB7" s="24">
        <v>0</v>
      </c>
      <c r="TC7" s="24">
        <v>0</v>
      </c>
      <c r="TD7" s="24">
        <v>0</v>
      </c>
      <c r="TE7" s="24">
        <v>0</v>
      </c>
      <c r="TF7" s="24">
        <v>0</v>
      </c>
      <c r="TG7" s="24">
        <v>0</v>
      </c>
      <c r="TH7" s="24">
        <v>0</v>
      </c>
      <c r="TI7" s="24">
        <v>0</v>
      </c>
      <c r="TJ7" s="24">
        <v>0</v>
      </c>
      <c r="TK7" s="24">
        <v>0</v>
      </c>
      <c r="TL7" s="24">
        <v>0</v>
      </c>
      <c r="TM7" s="24">
        <v>0</v>
      </c>
      <c r="TN7" s="24">
        <v>0</v>
      </c>
      <c r="TO7" s="24">
        <v>0</v>
      </c>
      <c r="TP7" s="24">
        <v>0</v>
      </c>
      <c r="TQ7" s="24">
        <v>0</v>
      </c>
      <c r="TR7" s="24">
        <v>0</v>
      </c>
      <c r="TS7" s="24">
        <v>0</v>
      </c>
      <c r="TT7" s="24">
        <v>0</v>
      </c>
      <c r="TU7" s="24">
        <v>0</v>
      </c>
      <c r="TV7" s="24">
        <v>0</v>
      </c>
      <c r="TW7" s="24">
        <v>0</v>
      </c>
      <c r="TX7" s="24">
        <v>0</v>
      </c>
      <c r="TY7" s="24">
        <v>0</v>
      </c>
      <c r="TZ7" s="24">
        <v>0</v>
      </c>
      <c r="UA7" s="24">
        <v>0</v>
      </c>
      <c r="UB7" s="24">
        <v>0</v>
      </c>
      <c r="UC7" s="24">
        <v>0</v>
      </c>
      <c r="UD7" s="24">
        <v>0</v>
      </c>
      <c r="UE7" s="24">
        <v>0</v>
      </c>
      <c r="UF7" s="24">
        <v>0</v>
      </c>
      <c r="UG7" s="24">
        <v>0</v>
      </c>
      <c r="UH7" s="24">
        <v>0</v>
      </c>
      <c r="UI7" s="24">
        <v>0</v>
      </c>
      <c r="UJ7" s="24">
        <v>0</v>
      </c>
      <c r="UK7" s="24">
        <v>0</v>
      </c>
      <c r="UL7" s="24">
        <v>0</v>
      </c>
      <c r="UM7" s="24">
        <v>0</v>
      </c>
      <c r="UN7" s="24">
        <v>0</v>
      </c>
      <c r="UO7" s="24">
        <v>0</v>
      </c>
      <c r="UP7" s="24">
        <v>0</v>
      </c>
      <c r="UQ7" s="24">
        <v>0</v>
      </c>
      <c r="UR7" s="24">
        <v>0</v>
      </c>
      <c r="US7" s="24">
        <v>0</v>
      </c>
      <c r="UT7" s="24">
        <v>0</v>
      </c>
      <c r="UU7" s="24">
        <v>0</v>
      </c>
      <c r="UV7" s="24">
        <v>0</v>
      </c>
      <c r="UW7" s="24">
        <v>0</v>
      </c>
      <c r="UX7" s="24">
        <v>0</v>
      </c>
      <c r="UY7" s="24">
        <v>0</v>
      </c>
      <c r="UZ7" s="24">
        <v>0</v>
      </c>
      <c r="VA7" s="24">
        <v>0</v>
      </c>
      <c r="VB7" s="24">
        <v>0</v>
      </c>
      <c r="VC7" s="24">
        <v>0</v>
      </c>
      <c r="VD7" s="24">
        <v>0</v>
      </c>
      <c r="VE7" s="24">
        <v>0</v>
      </c>
      <c r="VF7" s="24">
        <v>0</v>
      </c>
      <c r="VG7" s="24">
        <v>0</v>
      </c>
      <c r="VH7" s="24">
        <v>0</v>
      </c>
      <c r="VI7" s="24">
        <v>0</v>
      </c>
      <c r="VJ7" s="24">
        <v>0</v>
      </c>
      <c r="VK7" s="24">
        <v>0</v>
      </c>
      <c r="VL7" s="24">
        <v>0</v>
      </c>
      <c r="VM7" s="24">
        <v>0</v>
      </c>
      <c r="VN7" s="24">
        <v>0</v>
      </c>
      <c r="VO7" s="24">
        <v>0</v>
      </c>
      <c r="VP7" s="24">
        <v>0</v>
      </c>
      <c r="VQ7" s="24">
        <v>0</v>
      </c>
      <c r="VR7" s="24">
        <v>0</v>
      </c>
      <c r="VS7" s="24">
        <v>0</v>
      </c>
      <c r="VT7" s="24">
        <v>0</v>
      </c>
      <c r="VU7" s="24">
        <v>0</v>
      </c>
      <c r="VV7" s="24">
        <v>0</v>
      </c>
      <c r="VW7" s="24">
        <v>0</v>
      </c>
      <c r="VX7" s="24">
        <v>0</v>
      </c>
      <c r="VY7" s="24">
        <v>0</v>
      </c>
      <c r="VZ7" s="24">
        <v>0</v>
      </c>
      <c r="WA7" s="24">
        <v>0</v>
      </c>
      <c r="WB7" s="24">
        <v>0</v>
      </c>
      <c r="WC7" s="24">
        <v>0</v>
      </c>
      <c r="WD7" s="24">
        <v>0</v>
      </c>
      <c r="WE7" s="24">
        <v>0</v>
      </c>
      <c r="WF7" s="24">
        <v>0</v>
      </c>
      <c r="WG7" s="24">
        <v>0</v>
      </c>
      <c r="WH7" s="24">
        <v>0</v>
      </c>
      <c r="WI7" s="24">
        <v>0</v>
      </c>
      <c r="WJ7" s="24">
        <v>0</v>
      </c>
      <c r="WK7" s="24">
        <v>0</v>
      </c>
      <c r="WL7" s="24">
        <v>0</v>
      </c>
      <c r="WM7" s="24">
        <v>0</v>
      </c>
      <c r="WN7" s="24">
        <v>0</v>
      </c>
      <c r="WO7" s="24">
        <v>0</v>
      </c>
      <c r="WP7" s="24">
        <v>0</v>
      </c>
      <c r="WQ7" s="24">
        <v>0</v>
      </c>
      <c r="WR7" s="24">
        <v>0</v>
      </c>
      <c r="WS7" s="24">
        <v>0</v>
      </c>
      <c r="WT7" s="24">
        <v>0</v>
      </c>
      <c r="WU7" s="24">
        <v>0</v>
      </c>
      <c r="WV7" s="24">
        <v>0</v>
      </c>
      <c r="WW7" s="24">
        <v>0</v>
      </c>
      <c r="WX7" s="24">
        <v>0</v>
      </c>
      <c r="WY7" s="24">
        <v>0</v>
      </c>
      <c r="WZ7" s="24">
        <v>0</v>
      </c>
      <c r="XA7" s="24">
        <v>0</v>
      </c>
      <c r="XB7" s="24">
        <v>0</v>
      </c>
      <c r="XC7" s="24">
        <v>0</v>
      </c>
      <c r="XD7" s="24">
        <v>0</v>
      </c>
      <c r="XE7" s="24">
        <v>0</v>
      </c>
      <c r="XF7" s="24">
        <v>0</v>
      </c>
      <c r="XG7" s="24">
        <v>0</v>
      </c>
      <c r="XH7" s="24">
        <v>0</v>
      </c>
      <c r="XI7" s="24">
        <v>0</v>
      </c>
      <c r="XJ7" s="24">
        <v>0</v>
      </c>
      <c r="XK7" s="24">
        <v>0</v>
      </c>
      <c r="XL7" s="24">
        <v>0</v>
      </c>
      <c r="XM7" s="24">
        <v>0</v>
      </c>
      <c r="XN7" s="24">
        <v>0</v>
      </c>
      <c r="XO7" s="24">
        <v>0</v>
      </c>
      <c r="XP7" s="24">
        <v>0</v>
      </c>
      <c r="XQ7" s="24">
        <v>0</v>
      </c>
    </row>
    <row r="8" spans="1:641" ht="15" customHeight="1" x14ac:dyDescent="0.25">
      <c r="A8" s="16" t="s">
        <v>142</v>
      </c>
      <c r="B8" s="15" t="s">
        <v>143</v>
      </c>
      <c r="C8" s="15">
        <v>1915.1399280000001</v>
      </c>
      <c r="D8" s="17"/>
      <c r="E8" s="18">
        <f t="shared" si="0"/>
        <v>45.116999455808596</v>
      </c>
      <c r="F8" s="28" t="s">
        <v>8</v>
      </c>
      <c r="G8" s="64" t="s">
        <v>82</v>
      </c>
      <c r="H8" s="20">
        <v>43466</v>
      </c>
      <c r="I8" s="27">
        <v>0.12</v>
      </c>
      <c r="J8" s="28">
        <v>48</v>
      </c>
      <c r="K8" s="28" t="s">
        <v>137</v>
      </c>
      <c r="L8" s="26">
        <v>44927</v>
      </c>
      <c r="M8" s="19" t="s">
        <v>9</v>
      </c>
      <c r="N8" s="15" t="s">
        <v>10</v>
      </c>
      <c r="O8" s="104" t="s">
        <v>120</v>
      </c>
      <c r="P8" s="104" t="s">
        <v>135</v>
      </c>
      <c r="Q8" s="22">
        <f t="shared" si="1"/>
        <v>0</v>
      </c>
      <c r="R8" s="22">
        <f t="shared" si="2"/>
        <v>114908395.68000001</v>
      </c>
      <c r="S8" s="22">
        <f t="shared" si="3"/>
        <v>0</v>
      </c>
      <c r="T8" s="22">
        <f t="shared" si="4"/>
        <v>229816791.36000001</v>
      </c>
      <c r="U8" s="22">
        <f t="shared" si="5"/>
        <v>0</v>
      </c>
      <c r="V8" s="22">
        <f t="shared" si="6"/>
        <v>229816791.36000001</v>
      </c>
      <c r="W8" s="22">
        <f t="shared" si="7"/>
        <v>0</v>
      </c>
      <c r="X8" s="22">
        <f t="shared" si="8"/>
        <v>229816791.36000001</v>
      </c>
      <c r="Y8" s="22">
        <f t="shared" si="9"/>
        <v>1915139928</v>
      </c>
      <c r="Z8" s="22">
        <f t="shared" si="10"/>
        <v>114908395.68000001</v>
      </c>
      <c r="AA8" s="22">
        <f t="shared" si="11"/>
        <v>0</v>
      </c>
      <c r="AB8" s="22">
        <f t="shared" si="12"/>
        <v>0</v>
      </c>
      <c r="AC8" s="22">
        <f t="shared" si="13"/>
        <v>0</v>
      </c>
      <c r="AD8" s="22">
        <f t="shared" si="14"/>
        <v>0</v>
      </c>
      <c r="AE8" s="22">
        <f t="shared" si="15"/>
        <v>0</v>
      </c>
      <c r="AF8" s="22">
        <f t="shared" si="16"/>
        <v>0</v>
      </c>
      <c r="AG8" s="22">
        <f t="shared" si="17"/>
        <v>0</v>
      </c>
      <c r="AH8" s="22">
        <f t="shared" si="18"/>
        <v>0</v>
      </c>
      <c r="AI8" s="22">
        <f t="shared" si="19"/>
        <v>0</v>
      </c>
      <c r="AJ8" s="22">
        <f t="shared" si="20"/>
        <v>0</v>
      </c>
      <c r="AK8" s="22">
        <f t="shared" si="21"/>
        <v>0</v>
      </c>
      <c r="AL8" s="22">
        <f t="shared" si="22"/>
        <v>0</v>
      </c>
      <c r="AM8" s="22">
        <f t="shared" si="23"/>
        <v>0</v>
      </c>
      <c r="AN8" s="22">
        <f t="shared" si="24"/>
        <v>0</v>
      </c>
      <c r="AO8" s="22">
        <f t="shared" si="25"/>
        <v>0</v>
      </c>
      <c r="AP8" s="22">
        <f t="shared" si="26"/>
        <v>0</v>
      </c>
      <c r="AQ8" s="22">
        <f t="shared" si="27"/>
        <v>0</v>
      </c>
      <c r="AR8" s="22">
        <f t="shared" si="28"/>
        <v>0</v>
      </c>
      <c r="AS8" s="22">
        <f t="shared" si="29"/>
        <v>0</v>
      </c>
      <c r="AT8" s="22">
        <f t="shared" si="30"/>
        <v>0</v>
      </c>
      <c r="AU8" s="22">
        <f t="shared" si="31"/>
        <v>0</v>
      </c>
      <c r="AV8" s="22">
        <f t="shared" si="32"/>
        <v>0</v>
      </c>
      <c r="AW8" s="22">
        <f t="shared" si="33"/>
        <v>0</v>
      </c>
      <c r="AX8" s="22">
        <f t="shared" si="34"/>
        <v>0</v>
      </c>
      <c r="AY8" s="22">
        <f t="shared" si="35"/>
        <v>0</v>
      </c>
      <c r="AZ8" s="22">
        <f t="shared" si="36"/>
        <v>0</v>
      </c>
      <c r="BA8" s="22">
        <f t="shared" si="37"/>
        <v>0</v>
      </c>
      <c r="BB8" s="22">
        <f t="shared" si="38"/>
        <v>0</v>
      </c>
      <c r="BC8" s="22">
        <f t="shared" si="39"/>
        <v>0</v>
      </c>
      <c r="BD8" s="22">
        <f t="shared" si="40"/>
        <v>0</v>
      </c>
      <c r="BE8" s="22">
        <f t="shared" si="41"/>
        <v>0</v>
      </c>
      <c r="BF8" s="22">
        <f t="shared" si="42"/>
        <v>0</v>
      </c>
      <c r="BG8" s="22">
        <f t="shared" si="43"/>
        <v>0</v>
      </c>
      <c r="BH8" s="22">
        <f t="shared" si="44"/>
        <v>0</v>
      </c>
      <c r="BI8" s="22">
        <f t="shared" si="45"/>
        <v>0</v>
      </c>
      <c r="BJ8" s="22">
        <f t="shared" si="46"/>
        <v>0</v>
      </c>
      <c r="BK8" s="22">
        <f t="shared" si="47"/>
        <v>0</v>
      </c>
      <c r="BL8" s="22">
        <f t="shared" si="48"/>
        <v>0</v>
      </c>
      <c r="BM8" s="98"/>
      <c r="BN8" s="24">
        <v>0</v>
      </c>
      <c r="BO8" s="24">
        <v>0</v>
      </c>
      <c r="BP8" s="24">
        <v>0</v>
      </c>
      <c r="BQ8" s="24">
        <v>0</v>
      </c>
      <c r="BR8" s="24">
        <v>0</v>
      </c>
      <c r="BS8" s="24">
        <v>0</v>
      </c>
      <c r="BT8" s="24">
        <v>0</v>
      </c>
      <c r="BU8" s="24">
        <v>0</v>
      </c>
      <c r="BV8" s="24">
        <v>0</v>
      </c>
      <c r="BW8" s="24">
        <v>0</v>
      </c>
      <c r="BX8" s="24">
        <v>0</v>
      </c>
      <c r="BY8" s="24">
        <v>0</v>
      </c>
      <c r="BZ8" s="24">
        <v>114908395.68000001</v>
      </c>
      <c r="CA8" s="24">
        <v>0</v>
      </c>
      <c r="CB8" s="24">
        <v>0</v>
      </c>
      <c r="CC8" s="24">
        <v>0</v>
      </c>
      <c r="CD8" s="24">
        <v>0</v>
      </c>
      <c r="CE8" s="24">
        <v>0</v>
      </c>
      <c r="CF8" s="24">
        <v>0</v>
      </c>
      <c r="CG8" s="24">
        <v>0</v>
      </c>
      <c r="CH8" s="24">
        <v>0</v>
      </c>
      <c r="CI8" s="24">
        <v>0</v>
      </c>
      <c r="CJ8" s="24">
        <v>0</v>
      </c>
      <c r="CK8" s="24">
        <v>0</v>
      </c>
      <c r="CL8" s="24">
        <v>114908395.68000001</v>
      </c>
      <c r="CM8" s="24">
        <v>0</v>
      </c>
      <c r="CN8" s="24">
        <v>0</v>
      </c>
      <c r="CO8" s="24">
        <v>0</v>
      </c>
      <c r="CP8" s="24">
        <v>0</v>
      </c>
      <c r="CQ8" s="24">
        <v>0</v>
      </c>
      <c r="CR8" s="24">
        <v>0</v>
      </c>
      <c r="CS8" s="24">
        <v>0</v>
      </c>
      <c r="CT8" s="24">
        <v>0</v>
      </c>
      <c r="CU8" s="24">
        <v>0</v>
      </c>
      <c r="CV8" s="24">
        <v>0</v>
      </c>
      <c r="CW8" s="24">
        <v>0</v>
      </c>
      <c r="CX8" s="24">
        <v>114908395.68000001</v>
      </c>
      <c r="CY8" s="24">
        <v>0</v>
      </c>
      <c r="CZ8" s="24">
        <v>0</v>
      </c>
      <c r="DA8" s="24">
        <v>0</v>
      </c>
      <c r="DB8" s="24">
        <v>0</v>
      </c>
      <c r="DC8" s="24">
        <v>0</v>
      </c>
      <c r="DD8" s="24">
        <v>0</v>
      </c>
      <c r="DE8" s="24">
        <v>0</v>
      </c>
      <c r="DF8" s="24">
        <v>0</v>
      </c>
      <c r="DG8" s="24">
        <v>0</v>
      </c>
      <c r="DH8" s="24">
        <v>0</v>
      </c>
      <c r="DI8" s="24">
        <v>0</v>
      </c>
      <c r="DJ8" s="24">
        <v>114908395.68000001</v>
      </c>
      <c r="DK8" s="24">
        <v>0</v>
      </c>
      <c r="DL8" s="24">
        <v>0</v>
      </c>
      <c r="DM8" s="24">
        <v>0</v>
      </c>
      <c r="DN8" s="24">
        <v>0</v>
      </c>
      <c r="DO8" s="24">
        <v>0</v>
      </c>
      <c r="DP8" s="24">
        <v>0</v>
      </c>
      <c r="DQ8" s="24">
        <v>0</v>
      </c>
      <c r="DR8" s="24">
        <v>0</v>
      </c>
      <c r="DS8" s="24">
        <v>0</v>
      </c>
      <c r="DT8" s="24">
        <v>0</v>
      </c>
      <c r="DU8" s="24">
        <v>0</v>
      </c>
      <c r="DV8" s="24">
        <v>114908395.68000001</v>
      </c>
      <c r="DW8" s="24">
        <v>0</v>
      </c>
      <c r="DX8" s="24">
        <v>0</v>
      </c>
      <c r="DY8" s="24">
        <v>0</v>
      </c>
      <c r="DZ8" s="24">
        <v>0</v>
      </c>
      <c r="EA8" s="24">
        <v>0</v>
      </c>
      <c r="EB8" s="24">
        <v>0</v>
      </c>
      <c r="EC8" s="24">
        <v>0</v>
      </c>
      <c r="ED8" s="24">
        <v>0</v>
      </c>
      <c r="EE8" s="24">
        <v>0</v>
      </c>
      <c r="EF8" s="24">
        <v>0</v>
      </c>
      <c r="EG8" s="24">
        <v>0</v>
      </c>
      <c r="EH8" s="24">
        <v>114908395.68000001</v>
      </c>
      <c r="EI8" s="24">
        <v>0</v>
      </c>
      <c r="EJ8" s="24">
        <v>0</v>
      </c>
      <c r="EK8" s="24">
        <v>0</v>
      </c>
      <c r="EL8" s="24">
        <v>0</v>
      </c>
      <c r="EM8" s="24">
        <v>0</v>
      </c>
      <c r="EN8" s="24">
        <v>0</v>
      </c>
      <c r="EO8" s="24">
        <v>0</v>
      </c>
      <c r="EP8" s="24">
        <v>0</v>
      </c>
      <c r="EQ8" s="24">
        <v>0</v>
      </c>
      <c r="ER8" s="24">
        <v>0</v>
      </c>
      <c r="ES8" s="24">
        <v>0</v>
      </c>
      <c r="ET8" s="24">
        <v>114908395.68000001</v>
      </c>
      <c r="EU8" s="24">
        <v>0</v>
      </c>
      <c r="EV8" s="24">
        <v>0</v>
      </c>
      <c r="EW8" s="24">
        <v>0</v>
      </c>
      <c r="EX8" s="24">
        <v>0</v>
      </c>
      <c r="EY8" s="24">
        <v>0</v>
      </c>
      <c r="EZ8" s="24">
        <v>0</v>
      </c>
      <c r="FA8" s="24">
        <v>0</v>
      </c>
      <c r="FB8" s="24">
        <v>0</v>
      </c>
      <c r="FC8" s="24">
        <v>0</v>
      </c>
      <c r="FD8" s="24">
        <v>0</v>
      </c>
      <c r="FE8" s="24">
        <v>0</v>
      </c>
      <c r="FF8" s="24">
        <v>114908395.68000001</v>
      </c>
      <c r="FG8" s="24">
        <v>1915139928</v>
      </c>
      <c r="FH8" s="24">
        <v>0</v>
      </c>
      <c r="FI8" s="24">
        <v>0</v>
      </c>
      <c r="FJ8" s="24">
        <v>0</v>
      </c>
      <c r="FK8" s="24">
        <v>0</v>
      </c>
      <c r="FL8" s="24">
        <v>0</v>
      </c>
      <c r="FM8" s="24">
        <v>0</v>
      </c>
      <c r="FN8" s="24">
        <v>0</v>
      </c>
      <c r="FO8" s="24">
        <v>0</v>
      </c>
      <c r="FP8" s="24">
        <v>0</v>
      </c>
      <c r="FQ8" s="24">
        <v>0</v>
      </c>
      <c r="FR8" s="24">
        <v>0</v>
      </c>
      <c r="FS8" s="24">
        <v>0</v>
      </c>
      <c r="FT8" s="24">
        <v>0</v>
      </c>
      <c r="FU8" s="24">
        <v>0</v>
      </c>
      <c r="FV8" s="24">
        <v>0</v>
      </c>
      <c r="FW8" s="24">
        <v>0</v>
      </c>
      <c r="FX8" s="24">
        <v>0</v>
      </c>
      <c r="FY8" s="24">
        <v>0</v>
      </c>
      <c r="FZ8" s="24">
        <v>0</v>
      </c>
      <c r="GA8" s="24">
        <v>0</v>
      </c>
      <c r="GB8" s="24">
        <v>0</v>
      </c>
      <c r="GC8" s="24">
        <v>0</v>
      </c>
      <c r="GD8" s="24">
        <v>0</v>
      </c>
      <c r="GE8" s="24">
        <v>0</v>
      </c>
      <c r="GF8" s="24">
        <v>0</v>
      </c>
      <c r="GG8" s="24">
        <v>0</v>
      </c>
      <c r="GH8" s="24">
        <v>0</v>
      </c>
      <c r="GI8" s="24">
        <v>0</v>
      </c>
      <c r="GJ8" s="24">
        <v>0</v>
      </c>
      <c r="GK8" s="24">
        <v>0</v>
      </c>
      <c r="GL8" s="24">
        <v>0</v>
      </c>
      <c r="GM8" s="24">
        <v>0</v>
      </c>
      <c r="GN8" s="24">
        <v>0</v>
      </c>
      <c r="GO8" s="24">
        <v>0</v>
      </c>
      <c r="GP8" s="24">
        <v>0</v>
      </c>
      <c r="GQ8" s="24">
        <v>0</v>
      </c>
      <c r="GR8" s="24">
        <v>0</v>
      </c>
      <c r="GS8" s="24">
        <v>0</v>
      </c>
      <c r="GT8" s="24">
        <v>0</v>
      </c>
      <c r="GU8" s="24">
        <v>0</v>
      </c>
      <c r="GV8" s="24">
        <v>0</v>
      </c>
      <c r="GW8" s="24">
        <v>0</v>
      </c>
      <c r="GX8" s="24">
        <v>0</v>
      </c>
      <c r="GY8" s="24">
        <v>0</v>
      </c>
      <c r="GZ8" s="24">
        <v>0</v>
      </c>
      <c r="HA8" s="24">
        <v>0</v>
      </c>
      <c r="HB8" s="24">
        <v>0</v>
      </c>
      <c r="HC8" s="24">
        <v>0</v>
      </c>
      <c r="HD8" s="24">
        <v>0</v>
      </c>
      <c r="HE8" s="24">
        <v>0</v>
      </c>
      <c r="HF8" s="24">
        <v>0</v>
      </c>
      <c r="HG8" s="24">
        <v>0</v>
      </c>
      <c r="HH8" s="24">
        <v>0</v>
      </c>
      <c r="HI8" s="24">
        <v>0</v>
      </c>
      <c r="HJ8" s="24">
        <v>0</v>
      </c>
      <c r="HK8" s="24">
        <v>0</v>
      </c>
      <c r="HL8" s="24">
        <v>0</v>
      </c>
      <c r="HM8" s="24">
        <v>0</v>
      </c>
      <c r="HN8" s="24">
        <v>0</v>
      </c>
      <c r="HO8" s="24">
        <v>0</v>
      </c>
      <c r="HP8" s="24">
        <v>0</v>
      </c>
      <c r="HQ8" s="24">
        <v>0</v>
      </c>
      <c r="HR8" s="24">
        <v>0</v>
      </c>
      <c r="HS8" s="24">
        <v>0</v>
      </c>
      <c r="HT8" s="24">
        <v>0</v>
      </c>
      <c r="HU8" s="24">
        <v>0</v>
      </c>
      <c r="HV8" s="24">
        <v>0</v>
      </c>
      <c r="HW8" s="24">
        <v>0</v>
      </c>
      <c r="HX8" s="24">
        <v>0</v>
      </c>
      <c r="HY8" s="24">
        <v>0</v>
      </c>
      <c r="HZ8" s="24">
        <v>0</v>
      </c>
      <c r="IA8" s="24">
        <v>0</v>
      </c>
      <c r="IB8" s="24">
        <v>0</v>
      </c>
      <c r="IC8" s="24">
        <v>0</v>
      </c>
      <c r="ID8" s="24">
        <v>0</v>
      </c>
      <c r="IE8" s="24">
        <v>0</v>
      </c>
      <c r="IF8" s="24">
        <v>0</v>
      </c>
      <c r="IG8" s="24">
        <v>0</v>
      </c>
      <c r="IH8" s="24">
        <v>0</v>
      </c>
      <c r="II8" s="24">
        <v>0</v>
      </c>
      <c r="IJ8" s="24">
        <v>0</v>
      </c>
      <c r="IK8" s="24">
        <v>0</v>
      </c>
      <c r="IL8" s="24">
        <v>0</v>
      </c>
      <c r="IM8" s="24">
        <v>0</v>
      </c>
      <c r="IN8" s="24">
        <v>0</v>
      </c>
      <c r="IO8" s="24">
        <v>0</v>
      </c>
      <c r="IP8" s="24">
        <v>0</v>
      </c>
      <c r="IQ8" s="24">
        <v>0</v>
      </c>
      <c r="IR8" s="24">
        <v>0</v>
      </c>
      <c r="IS8" s="24">
        <v>0</v>
      </c>
      <c r="IT8" s="24">
        <v>0</v>
      </c>
      <c r="IU8" s="24">
        <v>0</v>
      </c>
      <c r="IV8" s="24">
        <v>0</v>
      </c>
      <c r="IW8" s="24">
        <v>0</v>
      </c>
      <c r="IX8" s="24">
        <v>0</v>
      </c>
      <c r="IY8" s="24">
        <v>0</v>
      </c>
      <c r="IZ8" s="24">
        <v>0</v>
      </c>
      <c r="JA8" s="24">
        <v>0</v>
      </c>
      <c r="JB8" s="24">
        <v>0</v>
      </c>
      <c r="JC8" s="24">
        <v>0</v>
      </c>
      <c r="JD8" s="24">
        <v>0</v>
      </c>
      <c r="JE8" s="24">
        <v>0</v>
      </c>
      <c r="JF8" s="24">
        <v>0</v>
      </c>
      <c r="JG8" s="24">
        <v>0</v>
      </c>
      <c r="JH8" s="24">
        <v>0</v>
      </c>
      <c r="JI8" s="24">
        <v>0</v>
      </c>
      <c r="JJ8" s="24">
        <v>0</v>
      </c>
      <c r="JK8" s="24">
        <v>0</v>
      </c>
      <c r="JL8" s="24">
        <v>0</v>
      </c>
      <c r="JM8" s="24">
        <v>0</v>
      </c>
      <c r="JN8" s="24">
        <v>0</v>
      </c>
      <c r="JO8" s="24">
        <v>0</v>
      </c>
      <c r="JP8" s="24">
        <v>0</v>
      </c>
      <c r="JQ8" s="24">
        <v>0</v>
      </c>
      <c r="JR8" s="24">
        <v>0</v>
      </c>
      <c r="JS8" s="24">
        <v>0</v>
      </c>
      <c r="JT8" s="24">
        <v>0</v>
      </c>
      <c r="JU8" s="24">
        <v>0</v>
      </c>
      <c r="JV8" s="24">
        <v>0</v>
      </c>
      <c r="JW8" s="24">
        <v>0</v>
      </c>
      <c r="JX8" s="24">
        <v>0</v>
      </c>
      <c r="JY8" s="24">
        <v>0</v>
      </c>
      <c r="JZ8" s="24">
        <v>0</v>
      </c>
      <c r="KA8" s="24">
        <v>0</v>
      </c>
      <c r="KB8" s="24">
        <v>0</v>
      </c>
      <c r="KC8" s="24">
        <v>0</v>
      </c>
      <c r="KD8" s="24">
        <v>0</v>
      </c>
      <c r="KE8" s="24">
        <v>0</v>
      </c>
      <c r="KF8" s="24">
        <v>0</v>
      </c>
      <c r="KG8" s="24">
        <v>0</v>
      </c>
      <c r="KH8" s="24">
        <v>0</v>
      </c>
      <c r="KI8" s="24">
        <v>0</v>
      </c>
      <c r="KJ8" s="24">
        <v>0</v>
      </c>
      <c r="KK8" s="24">
        <v>0</v>
      </c>
      <c r="KL8" s="24">
        <v>0</v>
      </c>
      <c r="KM8" s="24">
        <v>0</v>
      </c>
      <c r="KN8" s="24">
        <v>0</v>
      </c>
      <c r="KO8" s="24">
        <v>0</v>
      </c>
      <c r="KP8" s="24">
        <v>0</v>
      </c>
      <c r="KQ8" s="24">
        <v>0</v>
      </c>
      <c r="KR8" s="24">
        <v>0</v>
      </c>
      <c r="KS8" s="24">
        <v>0</v>
      </c>
      <c r="KT8" s="24">
        <v>0</v>
      </c>
      <c r="KU8" s="24">
        <v>0</v>
      </c>
      <c r="KV8" s="24">
        <v>0</v>
      </c>
      <c r="KW8" s="24">
        <v>0</v>
      </c>
      <c r="KX8" s="24">
        <v>0</v>
      </c>
      <c r="KY8" s="24">
        <v>0</v>
      </c>
      <c r="KZ8" s="24">
        <v>0</v>
      </c>
      <c r="LA8" s="24">
        <v>0</v>
      </c>
      <c r="LB8" s="24">
        <v>0</v>
      </c>
      <c r="LC8" s="24">
        <v>0</v>
      </c>
      <c r="LD8" s="24">
        <v>0</v>
      </c>
      <c r="LE8" s="24">
        <v>0</v>
      </c>
      <c r="LF8" s="24">
        <v>0</v>
      </c>
      <c r="LG8" s="24">
        <v>0</v>
      </c>
      <c r="LH8" s="24">
        <v>0</v>
      </c>
      <c r="LI8" s="24">
        <v>0</v>
      </c>
      <c r="LJ8" s="24">
        <v>0</v>
      </c>
      <c r="LK8" s="24">
        <v>0</v>
      </c>
      <c r="LL8" s="24">
        <v>0</v>
      </c>
      <c r="LM8" s="24">
        <v>0</v>
      </c>
      <c r="LN8" s="24">
        <v>0</v>
      </c>
      <c r="LO8" s="24">
        <v>0</v>
      </c>
      <c r="LP8" s="24">
        <v>0</v>
      </c>
      <c r="LQ8" s="24">
        <v>0</v>
      </c>
      <c r="LR8" s="24">
        <v>0</v>
      </c>
      <c r="LS8" s="24">
        <v>0</v>
      </c>
      <c r="LT8" s="24">
        <v>0</v>
      </c>
      <c r="LU8" s="24">
        <v>0</v>
      </c>
      <c r="LV8" s="24">
        <v>0</v>
      </c>
      <c r="LW8" s="24">
        <v>0</v>
      </c>
      <c r="LX8" s="24">
        <v>0</v>
      </c>
      <c r="LY8" s="24">
        <v>0</v>
      </c>
      <c r="LZ8" s="24">
        <v>0</v>
      </c>
      <c r="MA8" s="24">
        <v>0</v>
      </c>
      <c r="MB8" s="24">
        <v>0</v>
      </c>
      <c r="MC8" s="24">
        <v>0</v>
      </c>
      <c r="MD8" s="24">
        <v>0</v>
      </c>
      <c r="ME8" s="24">
        <v>0</v>
      </c>
      <c r="MF8" s="24">
        <v>0</v>
      </c>
      <c r="MG8" s="24">
        <v>0</v>
      </c>
      <c r="MH8" s="24">
        <v>0</v>
      </c>
      <c r="MI8" s="24">
        <v>0</v>
      </c>
      <c r="MJ8" s="24">
        <v>0</v>
      </c>
      <c r="MK8" s="24">
        <v>0</v>
      </c>
      <c r="ML8" s="24">
        <v>0</v>
      </c>
      <c r="MM8" s="24">
        <v>0</v>
      </c>
      <c r="MN8" s="24">
        <v>0</v>
      </c>
      <c r="MO8" s="24">
        <v>0</v>
      </c>
      <c r="MP8" s="24">
        <v>0</v>
      </c>
      <c r="MQ8" s="24">
        <v>0</v>
      </c>
      <c r="MR8" s="24">
        <v>0</v>
      </c>
      <c r="MS8" s="24">
        <v>0</v>
      </c>
      <c r="MT8" s="24">
        <v>0</v>
      </c>
      <c r="MU8" s="24">
        <v>0</v>
      </c>
      <c r="MV8" s="24">
        <v>0</v>
      </c>
      <c r="MW8" s="24">
        <v>0</v>
      </c>
      <c r="MX8" s="24">
        <v>0</v>
      </c>
      <c r="MY8" s="24">
        <v>0</v>
      </c>
      <c r="MZ8" s="24">
        <v>0</v>
      </c>
      <c r="NA8" s="24">
        <v>0</v>
      </c>
      <c r="NB8" s="24">
        <v>0</v>
      </c>
      <c r="NC8" s="24">
        <v>0</v>
      </c>
      <c r="ND8" s="24">
        <v>0</v>
      </c>
      <c r="NE8" s="24">
        <v>0</v>
      </c>
      <c r="NF8" s="24">
        <v>0</v>
      </c>
      <c r="NG8" s="24">
        <v>0</v>
      </c>
      <c r="NH8" s="24">
        <v>0</v>
      </c>
      <c r="NI8" s="24">
        <v>0</v>
      </c>
      <c r="NJ8" s="24">
        <v>0</v>
      </c>
      <c r="NK8" s="24">
        <v>0</v>
      </c>
      <c r="NL8" s="24">
        <v>0</v>
      </c>
      <c r="NM8" s="24">
        <v>0</v>
      </c>
      <c r="NN8" s="24">
        <v>0</v>
      </c>
      <c r="NO8" s="24">
        <v>0</v>
      </c>
      <c r="NP8" s="24">
        <v>0</v>
      </c>
      <c r="NQ8" s="24">
        <v>0</v>
      </c>
      <c r="NR8" s="24">
        <v>0</v>
      </c>
      <c r="NS8" s="24">
        <v>0</v>
      </c>
      <c r="NT8" s="24">
        <v>0</v>
      </c>
      <c r="NU8" s="24">
        <v>0</v>
      </c>
      <c r="NV8" s="24">
        <v>0</v>
      </c>
      <c r="NW8" s="24">
        <v>0</v>
      </c>
      <c r="NX8" s="24">
        <v>0</v>
      </c>
      <c r="NY8" s="24">
        <v>0</v>
      </c>
      <c r="NZ8" s="24">
        <v>0</v>
      </c>
      <c r="OA8" s="24">
        <v>0</v>
      </c>
      <c r="OB8" s="24">
        <v>0</v>
      </c>
      <c r="OC8" s="24">
        <v>0</v>
      </c>
      <c r="OD8" s="24">
        <v>0</v>
      </c>
      <c r="OE8" s="24">
        <v>0</v>
      </c>
      <c r="OF8" s="24">
        <v>0</v>
      </c>
      <c r="OG8" s="24">
        <v>0</v>
      </c>
      <c r="OH8" s="24">
        <v>0</v>
      </c>
      <c r="OI8" s="24">
        <v>0</v>
      </c>
      <c r="OJ8" s="24">
        <v>0</v>
      </c>
      <c r="OK8" s="24">
        <v>0</v>
      </c>
      <c r="OL8" s="24">
        <v>0</v>
      </c>
      <c r="OM8" s="24">
        <v>0</v>
      </c>
      <c r="ON8" s="24">
        <v>0</v>
      </c>
      <c r="OO8" s="24">
        <v>0</v>
      </c>
      <c r="OP8" s="24">
        <v>0</v>
      </c>
      <c r="OQ8" s="24">
        <v>0</v>
      </c>
      <c r="OR8" s="24">
        <v>0</v>
      </c>
      <c r="OS8" s="24">
        <v>0</v>
      </c>
      <c r="OT8" s="24">
        <v>0</v>
      </c>
      <c r="OU8" s="24">
        <v>0</v>
      </c>
      <c r="OV8" s="24">
        <v>0</v>
      </c>
      <c r="OW8" s="24">
        <v>0</v>
      </c>
      <c r="OX8" s="24">
        <v>0</v>
      </c>
      <c r="OY8" s="24">
        <v>0</v>
      </c>
      <c r="OZ8" s="24">
        <v>0</v>
      </c>
      <c r="PA8" s="24">
        <v>0</v>
      </c>
      <c r="PB8" s="24">
        <v>0</v>
      </c>
      <c r="PC8" s="24">
        <v>0</v>
      </c>
      <c r="PD8" s="24">
        <v>0</v>
      </c>
      <c r="PE8" s="24">
        <v>0</v>
      </c>
      <c r="PF8" s="24">
        <v>0</v>
      </c>
      <c r="PG8" s="24">
        <v>0</v>
      </c>
      <c r="PH8" s="24">
        <v>0</v>
      </c>
      <c r="PI8" s="24">
        <v>0</v>
      </c>
      <c r="PJ8" s="24">
        <v>0</v>
      </c>
      <c r="PK8" s="24">
        <v>0</v>
      </c>
      <c r="PL8" s="24">
        <v>0</v>
      </c>
      <c r="PM8" s="24">
        <v>0</v>
      </c>
      <c r="PN8" s="24">
        <v>0</v>
      </c>
      <c r="PO8" s="24">
        <v>0</v>
      </c>
      <c r="PP8" s="24">
        <v>0</v>
      </c>
      <c r="PQ8" s="24">
        <v>0</v>
      </c>
      <c r="PR8" s="24">
        <v>0</v>
      </c>
      <c r="PS8" s="24">
        <v>0</v>
      </c>
      <c r="PT8" s="24">
        <v>0</v>
      </c>
      <c r="PU8" s="24">
        <v>0</v>
      </c>
      <c r="PV8" s="24">
        <v>0</v>
      </c>
      <c r="PW8" s="24">
        <v>0</v>
      </c>
      <c r="PX8" s="24">
        <v>0</v>
      </c>
      <c r="PY8" s="24">
        <v>0</v>
      </c>
      <c r="PZ8" s="24">
        <v>0</v>
      </c>
      <c r="QA8" s="24">
        <v>0</v>
      </c>
      <c r="QB8" s="24">
        <v>0</v>
      </c>
      <c r="QC8" s="24">
        <v>0</v>
      </c>
      <c r="QD8" s="24">
        <v>0</v>
      </c>
      <c r="QE8" s="24">
        <v>0</v>
      </c>
      <c r="QF8" s="24">
        <v>0</v>
      </c>
      <c r="QG8" s="24">
        <v>0</v>
      </c>
      <c r="QH8" s="24">
        <v>0</v>
      </c>
      <c r="QI8" s="24">
        <v>0</v>
      </c>
      <c r="QJ8" s="24">
        <v>0</v>
      </c>
      <c r="QK8" s="24">
        <v>0</v>
      </c>
      <c r="QL8" s="24">
        <v>0</v>
      </c>
      <c r="QM8" s="24">
        <v>0</v>
      </c>
      <c r="QN8" s="24">
        <v>0</v>
      </c>
      <c r="QO8" s="24">
        <v>0</v>
      </c>
      <c r="QP8" s="24">
        <v>0</v>
      </c>
      <c r="QQ8" s="24">
        <v>0</v>
      </c>
      <c r="QR8" s="24">
        <v>0</v>
      </c>
      <c r="QS8" s="24">
        <v>0</v>
      </c>
      <c r="QT8" s="24">
        <v>0</v>
      </c>
      <c r="QU8" s="24">
        <v>0</v>
      </c>
      <c r="QV8" s="24">
        <v>0</v>
      </c>
      <c r="QW8" s="24">
        <v>0</v>
      </c>
      <c r="QX8" s="24">
        <v>0</v>
      </c>
      <c r="QY8" s="24">
        <v>0</v>
      </c>
      <c r="QZ8" s="24">
        <v>0</v>
      </c>
      <c r="RA8" s="24">
        <v>0</v>
      </c>
      <c r="RB8" s="24">
        <v>0</v>
      </c>
      <c r="RC8" s="24">
        <v>0</v>
      </c>
      <c r="RD8" s="24">
        <v>0</v>
      </c>
      <c r="RE8" s="24">
        <v>0</v>
      </c>
      <c r="RF8" s="24">
        <v>0</v>
      </c>
      <c r="RG8" s="24">
        <v>0</v>
      </c>
      <c r="RH8" s="24">
        <v>0</v>
      </c>
      <c r="RI8" s="24">
        <v>0</v>
      </c>
      <c r="RJ8" s="24">
        <v>0</v>
      </c>
      <c r="RK8" s="24">
        <v>0</v>
      </c>
      <c r="RL8" s="24">
        <v>0</v>
      </c>
      <c r="RM8" s="24">
        <v>0</v>
      </c>
      <c r="RN8" s="24">
        <v>0</v>
      </c>
      <c r="RO8" s="24">
        <v>0</v>
      </c>
      <c r="RP8" s="24">
        <v>0</v>
      </c>
      <c r="RQ8" s="24">
        <v>0</v>
      </c>
      <c r="RR8" s="24">
        <v>0</v>
      </c>
      <c r="RS8" s="24">
        <v>0</v>
      </c>
      <c r="RT8" s="24">
        <v>0</v>
      </c>
      <c r="RU8" s="24">
        <v>0</v>
      </c>
      <c r="RV8" s="24">
        <v>0</v>
      </c>
      <c r="RW8" s="24">
        <v>0</v>
      </c>
      <c r="RX8" s="24">
        <v>0</v>
      </c>
      <c r="RY8" s="24">
        <v>0</v>
      </c>
      <c r="RZ8" s="24">
        <v>0</v>
      </c>
      <c r="SA8" s="24">
        <v>0</v>
      </c>
      <c r="SB8" s="24">
        <v>0</v>
      </c>
      <c r="SC8" s="24">
        <v>0</v>
      </c>
      <c r="SD8" s="24">
        <v>0</v>
      </c>
      <c r="SE8" s="24">
        <v>0</v>
      </c>
      <c r="SF8" s="24">
        <v>0</v>
      </c>
      <c r="SG8" s="24">
        <v>0</v>
      </c>
      <c r="SH8" s="24">
        <v>0</v>
      </c>
      <c r="SI8" s="24">
        <v>0</v>
      </c>
      <c r="SJ8" s="24">
        <v>0</v>
      </c>
      <c r="SK8" s="24">
        <v>0</v>
      </c>
      <c r="SL8" s="24">
        <v>0</v>
      </c>
      <c r="SM8" s="24">
        <v>0</v>
      </c>
      <c r="SN8" s="24">
        <v>0</v>
      </c>
      <c r="SO8" s="24">
        <v>0</v>
      </c>
      <c r="SP8" s="24">
        <v>0</v>
      </c>
      <c r="SQ8" s="24">
        <v>0</v>
      </c>
      <c r="SR8" s="24">
        <v>0</v>
      </c>
      <c r="SS8" s="24">
        <v>0</v>
      </c>
      <c r="ST8" s="24">
        <v>0</v>
      </c>
      <c r="SU8" s="24">
        <v>0</v>
      </c>
      <c r="SV8" s="24">
        <v>0</v>
      </c>
      <c r="SW8" s="24">
        <v>0</v>
      </c>
      <c r="SX8" s="24">
        <v>0</v>
      </c>
      <c r="SY8" s="24">
        <v>0</v>
      </c>
      <c r="SZ8" s="24">
        <v>0</v>
      </c>
      <c r="TA8" s="24">
        <v>0</v>
      </c>
      <c r="TB8" s="24">
        <v>0</v>
      </c>
      <c r="TC8" s="24">
        <v>0</v>
      </c>
      <c r="TD8" s="24">
        <v>0</v>
      </c>
      <c r="TE8" s="24">
        <v>0</v>
      </c>
      <c r="TF8" s="24">
        <v>0</v>
      </c>
      <c r="TG8" s="24">
        <v>0</v>
      </c>
      <c r="TH8" s="24">
        <v>0</v>
      </c>
      <c r="TI8" s="24">
        <v>0</v>
      </c>
      <c r="TJ8" s="24">
        <v>0</v>
      </c>
      <c r="TK8" s="24">
        <v>0</v>
      </c>
      <c r="TL8" s="24">
        <v>0</v>
      </c>
      <c r="TM8" s="24">
        <v>0</v>
      </c>
      <c r="TN8" s="24">
        <v>0</v>
      </c>
      <c r="TO8" s="24">
        <v>0</v>
      </c>
      <c r="TP8" s="24">
        <v>0</v>
      </c>
      <c r="TQ8" s="24">
        <v>0</v>
      </c>
      <c r="TR8" s="24">
        <v>0</v>
      </c>
      <c r="TS8" s="24">
        <v>0</v>
      </c>
      <c r="TT8" s="24">
        <v>0</v>
      </c>
      <c r="TU8" s="24">
        <v>0</v>
      </c>
      <c r="TV8" s="24">
        <v>0</v>
      </c>
      <c r="TW8" s="24">
        <v>0</v>
      </c>
      <c r="TX8" s="24">
        <v>0</v>
      </c>
      <c r="TY8" s="24">
        <v>0</v>
      </c>
      <c r="TZ8" s="24">
        <v>0</v>
      </c>
      <c r="UA8" s="24">
        <v>0</v>
      </c>
      <c r="UB8" s="24">
        <v>0</v>
      </c>
      <c r="UC8" s="24">
        <v>0</v>
      </c>
      <c r="UD8" s="24">
        <v>0</v>
      </c>
      <c r="UE8" s="24">
        <v>0</v>
      </c>
      <c r="UF8" s="24">
        <v>0</v>
      </c>
      <c r="UG8" s="24">
        <v>0</v>
      </c>
      <c r="UH8" s="24">
        <v>0</v>
      </c>
      <c r="UI8" s="24">
        <v>0</v>
      </c>
      <c r="UJ8" s="24">
        <v>0</v>
      </c>
      <c r="UK8" s="24">
        <v>0</v>
      </c>
      <c r="UL8" s="24">
        <v>0</v>
      </c>
      <c r="UM8" s="24">
        <v>0</v>
      </c>
      <c r="UN8" s="24">
        <v>0</v>
      </c>
      <c r="UO8" s="24">
        <v>0</v>
      </c>
      <c r="UP8" s="24">
        <v>0</v>
      </c>
      <c r="UQ8" s="24">
        <v>0</v>
      </c>
      <c r="UR8" s="24">
        <v>0</v>
      </c>
      <c r="US8" s="24">
        <v>0</v>
      </c>
      <c r="UT8" s="24">
        <v>0</v>
      </c>
      <c r="UU8" s="24">
        <v>0</v>
      </c>
      <c r="UV8" s="24">
        <v>0</v>
      </c>
      <c r="UW8" s="24">
        <v>0</v>
      </c>
      <c r="UX8" s="24">
        <v>0</v>
      </c>
      <c r="UY8" s="24">
        <v>0</v>
      </c>
      <c r="UZ8" s="24">
        <v>0</v>
      </c>
      <c r="VA8" s="24">
        <v>0</v>
      </c>
      <c r="VB8" s="24">
        <v>0</v>
      </c>
      <c r="VC8" s="24">
        <v>0</v>
      </c>
      <c r="VD8" s="24">
        <v>0</v>
      </c>
      <c r="VE8" s="24">
        <v>0</v>
      </c>
      <c r="VF8" s="24">
        <v>0</v>
      </c>
      <c r="VG8" s="24">
        <v>0</v>
      </c>
      <c r="VH8" s="24">
        <v>0</v>
      </c>
      <c r="VI8" s="24">
        <v>0</v>
      </c>
      <c r="VJ8" s="24">
        <v>0</v>
      </c>
      <c r="VK8" s="24">
        <v>0</v>
      </c>
      <c r="VL8" s="24">
        <v>0</v>
      </c>
      <c r="VM8" s="24">
        <v>0</v>
      </c>
      <c r="VN8" s="24">
        <v>0</v>
      </c>
      <c r="VO8" s="24">
        <v>0</v>
      </c>
      <c r="VP8" s="24">
        <v>0</v>
      </c>
      <c r="VQ8" s="24">
        <v>0</v>
      </c>
      <c r="VR8" s="24">
        <v>0</v>
      </c>
      <c r="VS8" s="24">
        <v>0</v>
      </c>
      <c r="VT8" s="24">
        <v>0</v>
      </c>
      <c r="VU8" s="24">
        <v>0</v>
      </c>
      <c r="VV8" s="24">
        <v>0</v>
      </c>
      <c r="VW8" s="24">
        <v>0</v>
      </c>
      <c r="VX8" s="24">
        <v>0</v>
      </c>
      <c r="VY8" s="24">
        <v>0</v>
      </c>
      <c r="VZ8" s="24">
        <v>0</v>
      </c>
      <c r="WA8" s="24">
        <v>0</v>
      </c>
      <c r="WB8" s="24">
        <v>0</v>
      </c>
      <c r="WC8" s="24">
        <v>0</v>
      </c>
      <c r="WD8" s="24">
        <v>0</v>
      </c>
      <c r="WE8" s="24">
        <v>0</v>
      </c>
      <c r="WF8" s="24">
        <v>0</v>
      </c>
      <c r="WG8" s="24">
        <v>0</v>
      </c>
      <c r="WH8" s="24">
        <v>0</v>
      </c>
      <c r="WI8" s="24">
        <v>0</v>
      </c>
      <c r="WJ8" s="24">
        <v>0</v>
      </c>
      <c r="WK8" s="24">
        <v>0</v>
      </c>
      <c r="WL8" s="24">
        <v>0</v>
      </c>
      <c r="WM8" s="24">
        <v>0</v>
      </c>
      <c r="WN8" s="24">
        <v>0</v>
      </c>
      <c r="WO8" s="24">
        <v>0</v>
      </c>
      <c r="WP8" s="24">
        <v>0</v>
      </c>
      <c r="WQ8" s="24">
        <v>0</v>
      </c>
      <c r="WR8" s="24">
        <v>0</v>
      </c>
      <c r="WS8" s="24">
        <v>0</v>
      </c>
      <c r="WT8" s="24">
        <v>0</v>
      </c>
      <c r="WU8" s="24">
        <v>0</v>
      </c>
      <c r="WV8" s="24">
        <v>0</v>
      </c>
      <c r="WW8" s="24">
        <v>0</v>
      </c>
      <c r="WX8" s="24">
        <v>0</v>
      </c>
      <c r="WY8" s="24">
        <v>0</v>
      </c>
      <c r="WZ8" s="24">
        <v>0</v>
      </c>
      <c r="XA8" s="24">
        <v>0</v>
      </c>
      <c r="XB8" s="24">
        <v>0</v>
      </c>
      <c r="XC8" s="24">
        <v>0</v>
      </c>
      <c r="XD8" s="24">
        <v>0</v>
      </c>
      <c r="XE8" s="24">
        <v>0</v>
      </c>
      <c r="XF8" s="24">
        <v>0</v>
      </c>
      <c r="XG8" s="24">
        <v>0</v>
      </c>
      <c r="XH8" s="24">
        <v>0</v>
      </c>
      <c r="XI8" s="24">
        <v>0</v>
      </c>
      <c r="XJ8" s="24">
        <v>0</v>
      </c>
      <c r="XK8" s="24">
        <v>0</v>
      </c>
      <c r="XL8" s="24">
        <v>0</v>
      </c>
      <c r="XM8" s="24">
        <v>0</v>
      </c>
      <c r="XN8" s="24">
        <v>0</v>
      </c>
      <c r="XO8" s="24">
        <v>0</v>
      </c>
      <c r="XP8" s="24">
        <v>0</v>
      </c>
      <c r="XQ8" s="24">
        <v>0</v>
      </c>
    </row>
    <row r="9" spans="1:641" ht="15" customHeight="1" x14ac:dyDescent="0.25">
      <c r="A9" s="15" t="s">
        <v>11</v>
      </c>
      <c r="B9" s="15" t="s">
        <v>12</v>
      </c>
      <c r="C9" s="15">
        <v>1179</v>
      </c>
      <c r="D9" s="17"/>
      <c r="E9" s="18">
        <f t="shared" si="0"/>
        <v>27.774963897258544</v>
      </c>
      <c r="F9" s="19" t="s">
        <v>8</v>
      </c>
      <c r="G9" s="64" t="s">
        <v>82</v>
      </c>
      <c r="H9" s="26">
        <v>42606</v>
      </c>
      <c r="I9" s="27">
        <v>0.15</v>
      </c>
      <c r="J9" s="28">
        <v>48</v>
      </c>
      <c r="K9" s="28" t="s">
        <v>137</v>
      </c>
      <c r="L9" s="20">
        <v>44067</v>
      </c>
      <c r="M9" s="19" t="s">
        <v>9</v>
      </c>
      <c r="N9" s="16" t="s">
        <v>10</v>
      </c>
      <c r="O9" s="104" t="s">
        <v>120</v>
      </c>
      <c r="P9" s="104" t="s">
        <v>135</v>
      </c>
      <c r="Q9" s="22">
        <f t="shared" si="1"/>
        <v>0</v>
      </c>
      <c r="R9" s="22">
        <f t="shared" si="2"/>
        <v>176850000</v>
      </c>
      <c r="S9" s="22">
        <f t="shared" si="3"/>
        <v>1179000000</v>
      </c>
      <c r="T9" s="22">
        <f t="shared" si="4"/>
        <v>176850000</v>
      </c>
      <c r="U9" s="22">
        <f t="shared" si="5"/>
        <v>0</v>
      </c>
      <c r="V9" s="22">
        <f t="shared" si="6"/>
        <v>0</v>
      </c>
      <c r="W9" s="22">
        <f t="shared" si="7"/>
        <v>0</v>
      </c>
      <c r="X9" s="22">
        <f t="shared" si="8"/>
        <v>0</v>
      </c>
      <c r="Y9" s="22">
        <f t="shared" si="9"/>
        <v>0</v>
      </c>
      <c r="Z9" s="22">
        <f t="shared" si="10"/>
        <v>0</v>
      </c>
      <c r="AA9" s="22">
        <f t="shared" si="11"/>
        <v>0</v>
      </c>
      <c r="AB9" s="22">
        <f t="shared" si="12"/>
        <v>0</v>
      </c>
      <c r="AC9" s="22">
        <f t="shared" si="13"/>
        <v>0</v>
      </c>
      <c r="AD9" s="22">
        <f t="shared" si="14"/>
        <v>0</v>
      </c>
      <c r="AE9" s="22">
        <f t="shared" si="15"/>
        <v>0</v>
      </c>
      <c r="AF9" s="22">
        <f t="shared" si="16"/>
        <v>0</v>
      </c>
      <c r="AG9" s="22">
        <f t="shared" si="17"/>
        <v>0</v>
      </c>
      <c r="AH9" s="22">
        <f t="shared" si="18"/>
        <v>0</v>
      </c>
      <c r="AI9" s="22">
        <f t="shared" si="19"/>
        <v>0</v>
      </c>
      <c r="AJ9" s="22">
        <f t="shared" si="20"/>
        <v>0</v>
      </c>
      <c r="AK9" s="22">
        <f t="shared" si="21"/>
        <v>0</v>
      </c>
      <c r="AL9" s="22">
        <f t="shared" si="22"/>
        <v>0</v>
      </c>
      <c r="AM9" s="22">
        <f t="shared" si="23"/>
        <v>0</v>
      </c>
      <c r="AN9" s="22">
        <f t="shared" si="24"/>
        <v>0</v>
      </c>
      <c r="AO9" s="22">
        <f t="shared" si="25"/>
        <v>0</v>
      </c>
      <c r="AP9" s="22">
        <f t="shared" si="26"/>
        <v>0</v>
      </c>
      <c r="AQ9" s="22">
        <f t="shared" si="27"/>
        <v>0</v>
      </c>
      <c r="AR9" s="22">
        <f t="shared" si="28"/>
        <v>0</v>
      </c>
      <c r="AS9" s="22">
        <f t="shared" si="29"/>
        <v>0</v>
      </c>
      <c r="AT9" s="22">
        <f t="shared" si="30"/>
        <v>0</v>
      </c>
      <c r="AU9" s="22">
        <f t="shared" si="31"/>
        <v>0</v>
      </c>
      <c r="AV9" s="22">
        <f t="shared" si="32"/>
        <v>0</v>
      </c>
      <c r="AW9" s="22">
        <f t="shared" si="33"/>
        <v>0</v>
      </c>
      <c r="AX9" s="22">
        <f t="shared" si="34"/>
        <v>0</v>
      </c>
      <c r="AY9" s="22">
        <f t="shared" si="35"/>
        <v>0</v>
      </c>
      <c r="AZ9" s="22">
        <f t="shared" si="36"/>
        <v>0</v>
      </c>
      <c r="BA9" s="22">
        <f t="shared" si="37"/>
        <v>0</v>
      </c>
      <c r="BB9" s="22">
        <f t="shared" si="38"/>
        <v>0</v>
      </c>
      <c r="BC9" s="22">
        <f t="shared" si="39"/>
        <v>0</v>
      </c>
      <c r="BD9" s="22">
        <f t="shared" si="40"/>
        <v>0</v>
      </c>
      <c r="BE9" s="22">
        <f t="shared" si="41"/>
        <v>0</v>
      </c>
      <c r="BF9" s="22">
        <f t="shared" si="42"/>
        <v>0</v>
      </c>
      <c r="BG9" s="22">
        <f t="shared" si="43"/>
        <v>0</v>
      </c>
      <c r="BH9" s="22">
        <f t="shared" si="44"/>
        <v>0</v>
      </c>
      <c r="BI9" s="22">
        <f t="shared" si="45"/>
        <v>0</v>
      </c>
      <c r="BJ9" s="22">
        <f t="shared" si="46"/>
        <v>0</v>
      </c>
      <c r="BK9" s="22">
        <f t="shared" si="47"/>
        <v>0</v>
      </c>
      <c r="BL9" s="22">
        <f t="shared" si="48"/>
        <v>0</v>
      </c>
      <c r="BM9" s="98"/>
      <c r="BN9" s="24">
        <v>0</v>
      </c>
      <c r="BO9" s="24">
        <v>0</v>
      </c>
      <c r="BP9" s="24">
        <v>88425000</v>
      </c>
      <c r="BQ9" s="24">
        <v>0</v>
      </c>
      <c r="BR9" s="24">
        <v>0</v>
      </c>
      <c r="BS9" s="24">
        <v>0</v>
      </c>
      <c r="BT9" s="24">
        <v>0</v>
      </c>
      <c r="BU9" s="24">
        <v>0</v>
      </c>
      <c r="BV9" s="24">
        <v>0</v>
      </c>
      <c r="BW9" s="24">
        <v>0</v>
      </c>
      <c r="BX9" s="24">
        <v>0</v>
      </c>
      <c r="BY9" s="24">
        <v>0</v>
      </c>
      <c r="BZ9" s="24">
        <v>0</v>
      </c>
      <c r="CA9" s="24">
        <v>0</v>
      </c>
      <c r="CB9" s="24">
        <v>88425000</v>
      </c>
      <c r="CC9" s="24">
        <v>0</v>
      </c>
      <c r="CD9" s="24">
        <v>0</v>
      </c>
      <c r="CE9" s="24">
        <v>0</v>
      </c>
      <c r="CF9" s="24">
        <v>0</v>
      </c>
      <c r="CG9" s="24">
        <v>0</v>
      </c>
      <c r="CH9" s="24">
        <v>0</v>
      </c>
      <c r="CI9" s="24">
        <v>0</v>
      </c>
      <c r="CJ9" s="24">
        <v>0</v>
      </c>
      <c r="CK9" s="24">
        <v>0</v>
      </c>
      <c r="CL9" s="24">
        <v>0</v>
      </c>
      <c r="CM9" s="24">
        <v>0</v>
      </c>
      <c r="CN9" s="24">
        <v>88425000</v>
      </c>
      <c r="CO9" s="24">
        <v>0</v>
      </c>
      <c r="CP9" s="24">
        <v>0</v>
      </c>
      <c r="CQ9" s="24">
        <v>0</v>
      </c>
      <c r="CR9" s="24">
        <v>0</v>
      </c>
      <c r="CS9" s="24">
        <v>0</v>
      </c>
      <c r="CT9" s="24">
        <v>0</v>
      </c>
      <c r="CU9" s="24">
        <v>0</v>
      </c>
      <c r="CV9" s="24">
        <v>0</v>
      </c>
      <c r="CW9" s="24">
        <v>0</v>
      </c>
      <c r="CX9" s="24">
        <v>0</v>
      </c>
      <c r="CY9" s="24">
        <v>0</v>
      </c>
      <c r="CZ9" s="24">
        <v>88425000</v>
      </c>
      <c r="DA9" s="24">
        <v>1179000000</v>
      </c>
      <c r="DB9" s="24">
        <v>0</v>
      </c>
      <c r="DC9" s="24">
        <v>0</v>
      </c>
      <c r="DD9" s="24">
        <v>0</v>
      </c>
      <c r="DE9" s="24">
        <v>0</v>
      </c>
      <c r="DF9" s="24">
        <v>0</v>
      </c>
      <c r="DG9" s="24">
        <v>0</v>
      </c>
      <c r="DH9" s="24">
        <v>0</v>
      </c>
      <c r="DI9" s="24">
        <v>0</v>
      </c>
      <c r="DJ9" s="24">
        <v>0</v>
      </c>
      <c r="DK9" s="24">
        <v>0</v>
      </c>
      <c r="DL9" s="24">
        <v>0</v>
      </c>
      <c r="DM9" s="24">
        <v>0</v>
      </c>
      <c r="DN9" s="24">
        <v>0</v>
      </c>
      <c r="DO9" s="24">
        <v>0</v>
      </c>
      <c r="DP9" s="24">
        <v>0</v>
      </c>
      <c r="DQ9" s="24">
        <v>0</v>
      </c>
      <c r="DR9" s="24">
        <v>0</v>
      </c>
      <c r="DS9" s="24">
        <v>0</v>
      </c>
      <c r="DT9" s="24">
        <v>0</v>
      </c>
      <c r="DU9" s="24">
        <v>0</v>
      </c>
      <c r="DV9" s="24">
        <v>0</v>
      </c>
      <c r="DW9" s="24">
        <v>0</v>
      </c>
      <c r="DX9" s="24">
        <v>0</v>
      </c>
      <c r="DY9" s="24">
        <v>0</v>
      </c>
      <c r="DZ9" s="24">
        <v>0</v>
      </c>
      <c r="EA9" s="24">
        <v>0</v>
      </c>
      <c r="EB9" s="24">
        <v>0</v>
      </c>
      <c r="EC9" s="24">
        <v>0</v>
      </c>
      <c r="ED9" s="24">
        <v>0</v>
      </c>
      <c r="EE9" s="24">
        <v>0</v>
      </c>
      <c r="EF9" s="24">
        <v>0</v>
      </c>
      <c r="EG9" s="24">
        <v>0</v>
      </c>
      <c r="EH9" s="24">
        <v>0</v>
      </c>
      <c r="EI9" s="24">
        <v>0</v>
      </c>
      <c r="EJ9" s="24">
        <v>0</v>
      </c>
      <c r="EK9" s="24">
        <v>0</v>
      </c>
      <c r="EL9" s="24">
        <v>0</v>
      </c>
      <c r="EM9" s="24">
        <v>0</v>
      </c>
      <c r="EN9" s="24">
        <v>0</v>
      </c>
      <c r="EO9" s="24">
        <v>0</v>
      </c>
      <c r="EP9" s="24">
        <v>0</v>
      </c>
      <c r="EQ9" s="24">
        <v>0</v>
      </c>
      <c r="ER9" s="24">
        <v>0</v>
      </c>
      <c r="ES9" s="24">
        <v>0</v>
      </c>
      <c r="ET9" s="24">
        <v>0</v>
      </c>
      <c r="EU9" s="24">
        <v>0</v>
      </c>
      <c r="EV9" s="24">
        <v>0</v>
      </c>
      <c r="EW9" s="24">
        <v>0</v>
      </c>
      <c r="EX9" s="24">
        <v>0</v>
      </c>
      <c r="EY9" s="24">
        <v>0</v>
      </c>
      <c r="EZ9" s="24">
        <v>0</v>
      </c>
      <c r="FA9" s="24">
        <v>0</v>
      </c>
      <c r="FB9" s="24">
        <v>0</v>
      </c>
      <c r="FC9" s="24">
        <v>0</v>
      </c>
      <c r="FD9" s="24">
        <v>0</v>
      </c>
      <c r="FE9" s="24">
        <v>0</v>
      </c>
      <c r="FF9" s="24">
        <v>0</v>
      </c>
      <c r="FG9" s="24">
        <v>0</v>
      </c>
      <c r="FH9" s="24">
        <v>0</v>
      </c>
      <c r="FI9" s="24">
        <v>0</v>
      </c>
      <c r="FJ9" s="24">
        <v>0</v>
      </c>
      <c r="FK9" s="24">
        <v>0</v>
      </c>
      <c r="FL9" s="24">
        <v>0</v>
      </c>
      <c r="FM9" s="24">
        <v>0</v>
      </c>
      <c r="FN9" s="24">
        <v>0</v>
      </c>
      <c r="FO9" s="24">
        <v>0</v>
      </c>
      <c r="FP9" s="24">
        <v>0</v>
      </c>
      <c r="FQ9" s="24">
        <v>0</v>
      </c>
      <c r="FR9" s="24">
        <v>0</v>
      </c>
      <c r="FS9" s="24">
        <v>0</v>
      </c>
      <c r="FT9" s="24">
        <v>0</v>
      </c>
      <c r="FU9" s="24">
        <v>0</v>
      </c>
      <c r="FV9" s="24">
        <v>0</v>
      </c>
      <c r="FW9" s="24">
        <v>0</v>
      </c>
      <c r="FX9" s="24">
        <v>0</v>
      </c>
      <c r="FY9" s="24">
        <v>0</v>
      </c>
      <c r="FZ9" s="24">
        <v>0</v>
      </c>
      <c r="GA9" s="24">
        <v>0</v>
      </c>
      <c r="GB9" s="24">
        <v>0</v>
      </c>
      <c r="GC9" s="24">
        <v>0</v>
      </c>
      <c r="GD9" s="24">
        <v>0</v>
      </c>
      <c r="GE9" s="24">
        <v>0</v>
      </c>
      <c r="GF9" s="24">
        <v>0</v>
      </c>
      <c r="GG9" s="24">
        <v>0</v>
      </c>
      <c r="GH9" s="24">
        <v>0</v>
      </c>
      <c r="GI9" s="24">
        <v>0</v>
      </c>
      <c r="GJ9" s="24">
        <v>0</v>
      </c>
      <c r="GK9" s="24">
        <v>0</v>
      </c>
      <c r="GL9" s="24">
        <v>0</v>
      </c>
      <c r="GM9" s="24">
        <v>0</v>
      </c>
      <c r="GN9" s="24">
        <v>0</v>
      </c>
      <c r="GO9" s="24">
        <v>0</v>
      </c>
      <c r="GP9" s="24">
        <v>0</v>
      </c>
      <c r="GQ9" s="24">
        <v>0</v>
      </c>
      <c r="GR9" s="24">
        <v>0</v>
      </c>
      <c r="GS9" s="24">
        <v>0</v>
      </c>
      <c r="GT9" s="24">
        <v>0</v>
      </c>
      <c r="GU9" s="24">
        <v>0</v>
      </c>
      <c r="GV9" s="24">
        <v>0</v>
      </c>
      <c r="GW9" s="24">
        <v>0</v>
      </c>
      <c r="GX9" s="24">
        <v>0</v>
      </c>
      <c r="GY9" s="24">
        <v>0</v>
      </c>
      <c r="GZ9" s="24">
        <v>0</v>
      </c>
      <c r="HA9" s="24">
        <v>0</v>
      </c>
      <c r="HB9" s="24">
        <v>0</v>
      </c>
      <c r="HC9" s="24">
        <v>0</v>
      </c>
      <c r="HD9" s="24">
        <v>0</v>
      </c>
      <c r="HE9" s="24">
        <v>0</v>
      </c>
      <c r="HF9" s="24">
        <v>0</v>
      </c>
      <c r="HG9" s="24">
        <v>0</v>
      </c>
      <c r="HH9" s="24">
        <v>0</v>
      </c>
      <c r="HI9" s="24">
        <v>0</v>
      </c>
      <c r="HJ9" s="24">
        <v>0</v>
      </c>
      <c r="HK9" s="24">
        <v>0</v>
      </c>
      <c r="HL9" s="24">
        <v>0</v>
      </c>
      <c r="HM9" s="24">
        <v>0</v>
      </c>
      <c r="HN9" s="24">
        <v>0</v>
      </c>
      <c r="HO9" s="24">
        <v>0</v>
      </c>
      <c r="HP9" s="24">
        <v>0</v>
      </c>
      <c r="HQ9" s="24">
        <v>0</v>
      </c>
      <c r="HR9" s="24">
        <v>0</v>
      </c>
      <c r="HS9" s="24">
        <v>0</v>
      </c>
      <c r="HT9" s="24">
        <v>0</v>
      </c>
      <c r="HU9" s="24">
        <v>0</v>
      </c>
      <c r="HV9" s="24">
        <v>0</v>
      </c>
      <c r="HW9" s="24">
        <v>0</v>
      </c>
      <c r="HX9" s="24">
        <v>0</v>
      </c>
      <c r="HY9" s="24">
        <v>0</v>
      </c>
      <c r="HZ9" s="24">
        <v>0</v>
      </c>
      <c r="IA9" s="24">
        <v>0</v>
      </c>
      <c r="IB9" s="24">
        <v>0</v>
      </c>
      <c r="IC9" s="24">
        <v>0</v>
      </c>
      <c r="ID9" s="24">
        <v>0</v>
      </c>
      <c r="IE9" s="24">
        <v>0</v>
      </c>
      <c r="IF9" s="24">
        <v>0</v>
      </c>
      <c r="IG9" s="24">
        <v>0</v>
      </c>
      <c r="IH9" s="24">
        <v>0</v>
      </c>
      <c r="II9" s="24">
        <v>0</v>
      </c>
      <c r="IJ9" s="24">
        <v>0</v>
      </c>
      <c r="IK9" s="24">
        <v>0</v>
      </c>
      <c r="IL9" s="24">
        <v>0</v>
      </c>
      <c r="IM9" s="24">
        <v>0</v>
      </c>
      <c r="IN9" s="24">
        <v>0</v>
      </c>
      <c r="IO9" s="24">
        <v>0</v>
      </c>
      <c r="IP9" s="24">
        <v>0</v>
      </c>
      <c r="IQ9" s="24">
        <v>0</v>
      </c>
      <c r="IR9" s="24">
        <v>0</v>
      </c>
      <c r="IS9" s="24">
        <v>0</v>
      </c>
      <c r="IT9" s="24">
        <v>0</v>
      </c>
      <c r="IU9" s="24">
        <v>0</v>
      </c>
      <c r="IV9" s="24">
        <v>0</v>
      </c>
      <c r="IW9" s="24">
        <v>0</v>
      </c>
      <c r="IX9" s="24">
        <v>0</v>
      </c>
      <c r="IY9" s="24">
        <v>0</v>
      </c>
      <c r="IZ9" s="24">
        <v>0</v>
      </c>
      <c r="JA9" s="24">
        <v>0</v>
      </c>
      <c r="JB9" s="24">
        <v>0</v>
      </c>
      <c r="JC9" s="24">
        <v>0</v>
      </c>
      <c r="JD9" s="24">
        <v>0</v>
      </c>
      <c r="JE9" s="24">
        <v>0</v>
      </c>
      <c r="JF9" s="24">
        <v>0</v>
      </c>
      <c r="JG9" s="24">
        <v>0</v>
      </c>
      <c r="JH9" s="24">
        <v>0</v>
      </c>
      <c r="JI9" s="24">
        <v>0</v>
      </c>
      <c r="JJ9" s="24">
        <v>0</v>
      </c>
      <c r="JK9" s="24">
        <v>0</v>
      </c>
      <c r="JL9" s="24">
        <v>0</v>
      </c>
      <c r="JM9" s="24">
        <v>0</v>
      </c>
      <c r="JN9" s="24">
        <v>0</v>
      </c>
      <c r="JO9" s="24">
        <v>0</v>
      </c>
      <c r="JP9" s="24">
        <v>0</v>
      </c>
      <c r="JQ9" s="24">
        <v>0</v>
      </c>
      <c r="JR9" s="24">
        <v>0</v>
      </c>
      <c r="JS9" s="24">
        <v>0</v>
      </c>
      <c r="JT9" s="24">
        <v>0</v>
      </c>
      <c r="JU9" s="24">
        <v>0</v>
      </c>
      <c r="JV9" s="24">
        <v>0</v>
      </c>
      <c r="JW9" s="24">
        <v>0</v>
      </c>
      <c r="JX9" s="24">
        <v>0</v>
      </c>
      <c r="JY9" s="24">
        <v>0</v>
      </c>
      <c r="JZ9" s="24">
        <v>0</v>
      </c>
      <c r="KA9" s="24">
        <v>0</v>
      </c>
      <c r="KB9" s="24">
        <v>0</v>
      </c>
      <c r="KC9" s="24">
        <v>0</v>
      </c>
      <c r="KD9" s="24">
        <v>0</v>
      </c>
      <c r="KE9" s="24">
        <v>0</v>
      </c>
      <c r="KF9" s="24">
        <v>0</v>
      </c>
      <c r="KG9" s="24">
        <v>0</v>
      </c>
      <c r="KH9" s="24">
        <v>0</v>
      </c>
      <c r="KI9" s="24">
        <v>0</v>
      </c>
      <c r="KJ9" s="24">
        <v>0</v>
      </c>
      <c r="KK9" s="24">
        <v>0</v>
      </c>
      <c r="KL9" s="24">
        <v>0</v>
      </c>
      <c r="KM9" s="24">
        <v>0</v>
      </c>
      <c r="KN9" s="24">
        <v>0</v>
      </c>
      <c r="KO9" s="24">
        <v>0</v>
      </c>
      <c r="KP9" s="24">
        <v>0</v>
      </c>
      <c r="KQ9" s="24">
        <v>0</v>
      </c>
      <c r="KR9" s="24">
        <v>0</v>
      </c>
      <c r="KS9" s="24">
        <v>0</v>
      </c>
      <c r="KT9" s="24">
        <v>0</v>
      </c>
      <c r="KU9" s="24">
        <v>0</v>
      </c>
      <c r="KV9" s="24">
        <v>0</v>
      </c>
      <c r="KW9" s="24">
        <v>0</v>
      </c>
      <c r="KX9" s="24">
        <v>0</v>
      </c>
      <c r="KY9" s="24">
        <v>0</v>
      </c>
      <c r="KZ9" s="24">
        <v>0</v>
      </c>
      <c r="LA9" s="24">
        <v>0</v>
      </c>
      <c r="LB9" s="24">
        <v>0</v>
      </c>
      <c r="LC9" s="24">
        <v>0</v>
      </c>
      <c r="LD9" s="24">
        <v>0</v>
      </c>
      <c r="LE9" s="24">
        <v>0</v>
      </c>
      <c r="LF9" s="24">
        <v>0</v>
      </c>
      <c r="LG9" s="24">
        <v>0</v>
      </c>
      <c r="LH9" s="24">
        <v>0</v>
      </c>
      <c r="LI9" s="24">
        <v>0</v>
      </c>
      <c r="LJ9" s="24">
        <v>0</v>
      </c>
      <c r="LK9" s="24">
        <v>0</v>
      </c>
      <c r="LL9" s="24">
        <v>0</v>
      </c>
      <c r="LM9" s="24">
        <v>0</v>
      </c>
      <c r="LN9" s="24">
        <v>0</v>
      </c>
      <c r="LO9" s="24">
        <v>0</v>
      </c>
      <c r="LP9" s="24">
        <v>0</v>
      </c>
      <c r="LQ9" s="24">
        <v>0</v>
      </c>
      <c r="LR9" s="24">
        <v>0</v>
      </c>
      <c r="LS9" s="24">
        <v>0</v>
      </c>
      <c r="LT9" s="24">
        <v>0</v>
      </c>
      <c r="LU9" s="24">
        <v>0</v>
      </c>
      <c r="LV9" s="24">
        <v>0</v>
      </c>
      <c r="LW9" s="24">
        <v>0</v>
      </c>
      <c r="LX9" s="24">
        <v>0</v>
      </c>
      <c r="LY9" s="24">
        <v>0</v>
      </c>
      <c r="LZ9" s="24">
        <v>0</v>
      </c>
      <c r="MA9" s="24">
        <v>0</v>
      </c>
      <c r="MB9" s="24">
        <v>0</v>
      </c>
      <c r="MC9" s="24">
        <v>0</v>
      </c>
      <c r="MD9" s="24">
        <v>0</v>
      </c>
      <c r="ME9" s="24">
        <v>0</v>
      </c>
      <c r="MF9" s="24">
        <v>0</v>
      </c>
      <c r="MG9" s="24">
        <v>0</v>
      </c>
      <c r="MH9" s="24">
        <v>0</v>
      </c>
      <c r="MI9" s="24">
        <v>0</v>
      </c>
      <c r="MJ9" s="24">
        <v>0</v>
      </c>
      <c r="MK9" s="24">
        <v>0</v>
      </c>
      <c r="ML9" s="24">
        <v>0</v>
      </c>
      <c r="MM9" s="24">
        <v>0</v>
      </c>
      <c r="MN9" s="24">
        <v>0</v>
      </c>
      <c r="MO9" s="24">
        <v>0</v>
      </c>
      <c r="MP9" s="24">
        <v>0</v>
      </c>
      <c r="MQ9" s="24">
        <v>0</v>
      </c>
      <c r="MR9" s="24">
        <v>0</v>
      </c>
      <c r="MS9" s="24">
        <v>0</v>
      </c>
      <c r="MT9" s="24">
        <v>0</v>
      </c>
      <c r="MU9" s="24">
        <v>0</v>
      </c>
      <c r="MV9" s="24">
        <v>0</v>
      </c>
      <c r="MW9" s="24">
        <v>0</v>
      </c>
      <c r="MX9" s="24">
        <v>0</v>
      </c>
      <c r="MY9" s="24">
        <v>0</v>
      </c>
      <c r="MZ9" s="24">
        <v>0</v>
      </c>
      <c r="NA9" s="24">
        <v>0</v>
      </c>
      <c r="NB9" s="24">
        <v>0</v>
      </c>
      <c r="NC9" s="24">
        <v>0</v>
      </c>
      <c r="ND9" s="24">
        <v>0</v>
      </c>
      <c r="NE9" s="24">
        <v>0</v>
      </c>
      <c r="NF9" s="24">
        <v>0</v>
      </c>
      <c r="NG9" s="24">
        <v>0</v>
      </c>
      <c r="NH9" s="24">
        <v>0</v>
      </c>
      <c r="NI9" s="24">
        <v>0</v>
      </c>
      <c r="NJ9" s="24">
        <v>0</v>
      </c>
      <c r="NK9" s="24">
        <v>0</v>
      </c>
      <c r="NL9" s="24">
        <v>0</v>
      </c>
      <c r="NM9" s="24">
        <v>0</v>
      </c>
      <c r="NN9" s="24">
        <v>0</v>
      </c>
      <c r="NO9" s="24">
        <v>0</v>
      </c>
      <c r="NP9" s="24">
        <v>0</v>
      </c>
      <c r="NQ9" s="24">
        <v>0</v>
      </c>
      <c r="NR9" s="24">
        <v>0</v>
      </c>
      <c r="NS9" s="24">
        <v>0</v>
      </c>
      <c r="NT9" s="24">
        <v>0</v>
      </c>
      <c r="NU9" s="24">
        <v>0</v>
      </c>
      <c r="NV9" s="24">
        <v>0</v>
      </c>
      <c r="NW9" s="24">
        <v>0</v>
      </c>
      <c r="NX9" s="24">
        <v>0</v>
      </c>
      <c r="NY9" s="24">
        <v>0</v>
      </c>
      <c r="NZ9" s="24">
        <v>0</v>
      </c>
      <c r="OA9" s="24">
        <v>0</v>
      </c>
      <c r="OB9" s="24">
        <v>0</v>
      </c>
      <c r="OC9" s="24">
        <v>0</v>
      </c>
      <c r="OD9" s="24">
        <v>0</v>
      </c>
      <c r="OE9" s="24">
        <v>0</v>
      </c>
      <c r="OF9" s="24">
        <v>0</v>
      </c>
      <c r="OG9" s="24">
        <v>0</v>
      </c>
      <c r="OH9" s="24">
        <v>0</v>
      </c>
      <c r="OI9" s="24">
        <v>0</v>
      </c>
      <c r="OJ9" s="24">
        <v>0</v>
      </c>
      <c r="OK9" s="24">
        <v>0</v>
      </c>
      <c r="OL9" s="24">
        <v>0</v>
      </c>
      <c r="OM9" s="24">
        <v>0</v>
      </c>
      <c r="ON9" s="24">
        <v>0</v>
      </c>
      <c r="OO9" s="24">
        <v>0</v>
      </c>
      <c r="OP9" s="24">
        <v>0</v>
      </c>
      <c r="OQ9" s="24">
        <v>0</v>
      </c>
      <c r="OR9" s="24">
        <v>0</v>
      </c>
      <c r="OS9" s="24">
        <v>0</v>
      </c>
      <c r="OT9" s="24">
        <v>0</v>
      </c>
      <c r="OU9" s="24">
        <v>0</v>
      </c>
      <c r="OV9" s="24">
        <v>0</v>
      </c>
      <c r="OW9" s="24">
        <v>0</v>
      </c>
      <c r="OX9" s="24">
        <v>0</v>
      </c>
      <c r="OY9" s="24">
        <v>0</v>
      </c>
      <c r="OZ9" s="24">
        <v>0</v>
      </c>
      <c r="PA9" s="24">
        <v>0</v>
      </c>
      <c r="PB9" s="24">
        <v>0</v>
      </c>
      <c r="PC9" s="24">
        <v>0</v>
      </c>
      <c r="PD9" s="24">
        <v>0</v>
      </c>
      <c r="PE9" s="24">
        <v>0</v>
      </c>
      <c r="PF9" s="24">
        <v>0</v>
      </c>
      <c r="PG9" s="24">
        <v>0</v>
      </c>
      <c r="PH9" s="24">
        <v>0</v>
      </c>
      <c r="PI9" s="24">
        <v>0</v>
      </c>
      <c r="PJ9" s="24">
        <v>0</v>
      </c>
      <c r="PK9" s="24">
        <v>0</v>
      </c>
      <c r="PL9" s="24">
        <v>0</v>
      </c>
      <c r="PM9" s="24">
        <v>0</v>
      </c>
      <c r="PN9" s="24">
        <v>0</v>
      </c>
      <c r="PO9" s="24">
        <v>0</v>
      </c>
      <c r="PP9" s="24">
        <v>0</v>
      </c>
      <c r="PQ9" s="24">
        <v>0</v>
      </c>
      <c r="PR9" s="24">
        <v>0</v>
      </c>
      <c r="PS9" s="24">
        <v>0</v>
      </c>
      <c r="PT9" s="24">
        <v>0</v>
      </c>
      <c r="PU9" s="24">
        <v>0</v>
      </c>
      <c r="PV9" s="24">
        <v>0</v>
      </c>
      <c r="PW9" s="24">
        <v>0</v>
      </c>
      <c r="PX9" s="24">
        <v>0</v>
      </c>
      <c r="PY9" s="24">
        <v>0</v>
      </c>
      <c r="PZ9" s="24">
        <v>0</v>
      </c>
      <c r="QA9" s="24">
        <v>0</v>
      </c>
      <c r="QB9" s="24">
        <v>0</v>
      </c>
      <c r="QC9" s="24">
        <v>0</v>
      </c>
      <c r="QD9" s="24">
        <v>0</v>
      </c>
      <c r="QE9" s="24">
        <v>0</v>
      </c>
      <c r="QF9" s="24">
        <v>0</v>
      </c>
      <c r="QG9" s="24">
        <v>0</v>
      </c>
      <c r="QH9" s="24">
        <v>0</v>
      </c>
      <c r="QI9" s="24">
        <v>0</v>
      </c>
      <c r="QJ9" s="24">
        <v>0</v>
      </c>
      <c r="QK9" s="24">
        <v>0</v>
      </c>
      <c r="QL9" s="24">
        <v>0</v>
      </c>
      <c r="QM9" s="24">
        <v>0</v>
      </c>
      <c r="QN9" s="24">
        <v>0</v>
      </c>
      <c r="QO9" s="24">
        <v>0</v>
      </c>
      <c r="QP9" s="24">
        <v>0</v>
      </c>
      <c r="QQ9" s="24">
        <v>0</v>
      </c>
      <c r="QR9" s="24">
        <v>0</v>
      </c>
      <c r="QS9" s="24">
        <v>0</v>
      </c>
      <c r="QT9" s="24">
        <v>0</v>
      </c>
      <c r="QU9" s="24">
        <v>0</v>
      </c>
      <c r="QV9" s="24">
        <v>0</v>
      </c>
      <c r="QW9" s="24">
        <v>0</v>
      </c>
      <c r="QX9" s="24">
        <v>0</v>
      </c>
      <c r="QY9" s="24">
        <v>0</v>
      </c>
      <c r="QZ9" s="24">
        <v>0</v>
      </c>
      <c r="RA9" s="24">
        <v>0</v>
      </c>
      <c r="RB9" s="24">
        <v>0</v>
      </c>
      <c r="RC9" s="24">
        <v>0</v>
      </c>
      <c r="RD9" s="24">
        <v>0</v>
      </c>
      <c r="RE9" s="24">
        <v>0</v>
      </c>
      <c r="RF9" s="24">
        <v>0</v>
      </c>
      <c r="RG9" s="24">
        <v>0</v>
      </c>
      <c r="RH9" s="24">
        <v>0</v>
      </c>
      <c r="RI9" s="24">
        <v>0</v>
      </c>
      <c r="RJ9" s="24">
        <v>0</v>
      </c>
      <c r="RK9" s="24">
        <v>0</v>
      </c>
      <c r="RL9" s="24">
        <v>0</v>
      </c>
      <c r="RM9" s="24">
        <v>0</v>
      </c>
      <c r="RN9" s="24">
        <v>0</v>
      </c>
      <c r="RO9" s="24">
        <v>0</v>
      </c>
      <c r="RP9" s="24">
        <v>0</v>
      </c>
      <c r="RQ9" s="24">
        <v>0</v>
      </c>
      <c r="RR9" s="24">
        <v>0</v>
      </c>
      <c r="RS9" s="24">
        <v>0</v>
      </c>
      <c r="RT9" s="24">
        <v>0</v>
      </c>
      <c r="RU9" s="24">
        <v>0</v>
      </c>
      <c r="RV9" s="24">
        <v>0</v>
      </c>
      <c r="RW9" s="24">
        <v>0</v>
      </c>
      <c r="RX9" s="24">
        <v>0</v>
      </c>
      <c r="RY9" s="24">
        <v>0</v>
      </c>
      <c r="RZ9" s="24">
        <v>0</v>
      </c>
      <c r="SA9" s="24">
        <v>0</v>
      </c>
      <c r="SB9" s="24">
        <v>0</v>
      </c>
      <c r="SC9" s="24">
        <v>0</v>
      </c>
      <c r="SD9" s="24">
        <v>0</v>
      </c>
      <c r="SE9" s="24">
        <v>0</v>
      </c>
      <c r="SF9" s="24">
        <v>0</v>
      </c>
      <c r="SG9" s="24">
        <v>0</v>
      </c>
      <c r="SH9" s="24">
        <v>0</v>
      </c>
      <c r="SI9" s="24">
        <v>0</v>
      </c>
      <c r="SJ9" s="24">
        <v>0</v>
      </c>
      <c r="SK9" s="24">
        <v>0</v>
      </c>
      <c r="SL9" s="24">
        <v>0</v>
      </c>
      <c r="SM9" s="24">
        <v>0</v>
      </c>
      <c r="SN9" s="24">
        <v>0</v>
      </c>
      <c r="SO9" s="24">
        <v>0</v>
      </c>
      <c r="SP9" s="24">
        <v>0</v>
      </c>
      <c r="SQ9" s="24">
        <v>0</v>
      </c>
      <c r="SR9" s="24">
        <v>0</v>
      </c>
      <c r="SS9" s="24">
        <v>0</v>
      </c>
      <c r="ST9" s="24">
        <v>0</v>
      </c>
      <c r="SU9" s="24">
        <v>0</v>
      </c>
      <c r="SV9" s="24">
        <v>0</v>
      </c>
      <c r="SW9" s="24">
        <v>0</v>
      </c>
      <c r="SX9" s="24">
        <v>0</v>
      </c>
      <c r="SY9" s="24">
        <v>0</v>
      </c>
      <c r="SZ9" s="24">
        <v>0</v>
      </c>
      <c r="TA9" s="24">
        <v>0</v>
      </c>
      <c r="TB9" s="24">
        <v>0</v>
      </c>
      <c r="TC9" s="24">
        <v>0</v>
      </c>
      <c r="TD9" s="24">
        <v>0</v>
      </c>
      <c r="TE9" s="24">
        <v>0</v>
      </c>
      <c r="TF9" s="24">
        <v>0</v>
      </c>
      <c r="TG9" s="24">
        <v>0</v>
      </c>
      <c r="TH9" s="24">
        <v>0</v>
      </c>
      <c r="TI9" s="24">
        <v>0</v>
      </c>
      <c r="TJ9" s="24">
        <v>0</v>
      </c>
      <c r="TK9" s="24">
        <v>0</v>
      </c>
      <c r="TL9" s="24">
        <v>0</v>
      </c>
      <c r="TM9" s="24">
        <v>0</v>
      </c>
      <c r="TN9" s="24">
        <v>0</v>
      </c>
      <c r="TO9" s="24">
        <v>0</v>
      </c>
      <c r="TP9" s="24">
        <v>0</v>
      </c>
      <c r="TQ9" s="24">
        <v>0</v>
      </c>
      <c r="TR9" s="24">
        <v>0</v>
      </c>
      <c r="TS9" s="24">
        <v>0</v>
      </c>
      <c r="TT9" s="24">
        <v>0</v>
      </c>
      <c r="TU9" s="24">
        <v>0</v>
      </c>
      <c r="TV9" s="24">
        <v>0</v>
      </c>
      <c r="TW9" s="24">
        <v>0</v>
      </c>
      <c r="TX9" s="24">
        <v>0</v>
      </c>
      <c r="TY9" s="24">
        <v>0</v>
      </c>
      <c r="TZ9" s="24">
        <v>0</v>
      </c>
      <c r="UA9" s="24">
        <v>0</v>
      </c>
      <c r="UB9" s="24">
        <v>0</v>
      </c>
      <c r="UC9" s="24">
        <v>0</v>
      </c>
      <c r="UD9" s="24">
        <v>0</v>
      </c>
      <c r="UE9" s="24">
        <v>0</v>
      </c>
      <c r="UF9" s="24">
        <v>0</v>
      </c>
      <c r="UG9" s="24">
        <v>0</v>
      </c>
      <c r="UH9" s="24">
        <v>0</v>
      </c>
      <c r="UI9" s="24">
        <v>0</v>
      </c>
      <c r="UJ9" s="24">
        <v>0</v>
      </c>
      <c r="UK9" s="24">
        <v>0</v>
      </c>
      <c r="UL9" s="24">
        <v>0</v>
      </c>
      <c r="UM9" s="24">
        <v>0</v>
      </c>
      <c r="UN9" s="24">
        <v>0</v>
      </c>
      <c r="UO9" s="24">
        <v>0</v>
      </c>
      <c r="UP9" s="24">
        <v>0</v>
      </c>
      <c r="UQ9" s="24">
        <v>0</v>
      </c>
      <c r="UR9" s="24">
        <v>0</v>
      </c>
      <c r="US9" s="24">
        <v>0</v>
      </c>
      <c r="UT9" s="24">
        <v>0</v>
      </c>
      <c r="UU9" s="24">
        <v>0</v>
      </c>
      <c r="UV9" s="24">
        <v>0</v>
      </c>
      <c r="UW9" s="24">
        <v>0</v>
      </c>
      <c r="UX9" s="24">
        <v>0</v>
      </c>
      <c r="UY9" s="24">
        <v>0</v>
      </c>
      <c r="UZ9" s="24">
        <v>0</v>
      </c>
      <c r="VA9" s="24">
        <v>0</v>
      </c>
      <c r="VB9" s="24">
        <v>0</v>
      </c>
      <c r="VC9" s="24">
        <v>0</v>
      </c>
      <c r="VD9" s="24">
        <v>0</v>
      </c>
      <c r="VE9" s="24">
        <v>0</v>
      </c>
      <c r="VF9" s="24">
        <v>0</v>
      </c>
      <c r="VG9" s="24">
        <v>0</v>
      </c>
      <c r="VH9" s="24">
        <v>0</v>
      </c>
      <c r="VI9" s="24">
        <v>0</v>
      </c>
      <c r="VJ9" s="24">
        <v>0</v>
      </c>
      <c r="VK9" s="24">
        <v>0</v>
      </c>
      <c r="VL9" s="24">
        <v>0</v>
      </c>
      <c r="VM9" s="24">
        <v>0</v>
      </c>
      <c r="VN9" s="24">
        <v>0</v>
      </c>
      <c r="VO9" s="24">
        <v>0</v>
      </c>
      <c r="VP9" s="24">
        <v>0</v>
      </c>
      <c r="VQ9" s="24">
        <v>0</v>
      </c>
      <c r="VR9" s="24">
        <v>0</v>
      </c>
      <c r="VS9" s="24">
        <v>0</v>
      </c>
      <c r="VT9" s="24">
        <v>0</v>
      </c>
      <c r="VU9" s="24">
        <v>0</v>
      </c>
      <c r="VV9" s="24">
        <v>0</v>
      </c>
      <c r="VW9" s="24">
        <v>0</v>
      </c>
      <c r="VX9" s="24">
        <v>0</v>
      </c>
      <c r="VY9" s="24">
        <v>0</v>
      </c>
      <c r="VZ9" s="24">
        <v>0</v>
      </c>
      <c r="WA9" s="24">
        <v>0</v>
      </c>
      <c r="WB9" s="24">
        <v>0</v>
      </c>
      <c r="WC9" s="24">
        <v>0</v>
      </c>
      <c r="WD9" s="24">
        <v>0</v>
      </c>
      <c r="WE9" s="24">
        <v>0</v>
      </c>
      <c r="WF9" s="24">
        <v>0</v>
      </c>
      <c r="WG9" s="24">
        <v>0</v>
      </c>
      <c r="WH9" s="24">
        <v>0</v>
      </c>
      <c r="WI9" s="24">
        <v>0</v>
      </c>
      <c r="WJ9" s="24">
        <v>0</v>
      </c>
      <c r="WK9" s="24">
        <v>0</v>
      </c>
      <c r="WL9" s="24">
        <v>0</v>
      </c>
      <c r="WM9" s="24">
        <v>0</v>
      </c>
      <c r="WN9" s="24">
        <v>0</v>
      </c>
      <c r="WO9" s="24">
        <v>0</v>
      </c>
      <c r="WP9" s="24">
        <v>0</v>
      </c>
      <c r="WQ9" s="24">
        <v>0</v>
      </c>
      <c r="WR9" s="24">
        <v>0</v>
      </c>
      <c r="WS9" s="24">
        <v>0</v>
      </c>
      <c r="WT9" s="24">
        <v>0</v>
      </c>
      <c r="WU9" s="24">
        <v>0</v>
      </c>
      <c r="WV9" s="24">
        <v>0</v>
      </c>
      <c r="WW9" s="24">
        <v>0</v>
      </c>
      <c r="WX9" s="24">
        <v>0</v>
      </c>
      <c r="WY9" s="24">
        <v>0</v>
      </c>
      <c r="WZ9" s="24">
        <v>0</v>
      </c>
      <c r="XA9" s="24">
        <v>0</v>
      </c>
      <c r="XB9" s="24">
        <v>0</v>
      </c>
      <c r="XC9" s="24">
        <v>0</v>
      </c>
      <c r="XD9" s="24">
        <v>0</v>
      </c>
      <c r="XE9" s="24">
        <v>0</v>
      </c>
      <c r="XF9" s="24">
        <v>0</v>
      </c>
      <c r="XG9" s="24">
        <v>0</v>
      </c>
      <c r="XH9" s="24">
        <v>0</v>
      </c>
      <c r="XI9" s="24">
        <v>0</v>
      </c>
      <c r="XJ9" s="24">
        <v>0</v>
      </c>
      <c r="XK9" s="24">
        <v>0</v>
      </c>
      <c r="XL9" s="24">
        <v>0</v>
      </c>
      <c r="XM9" s="24">
        <v>0</v>
      </c>
      <c r="XN9" s="24">
        <v>0</v>
      </c>
      <c r="XO9" s="24">
        <v>0</v>
      </c>
      <c r="XP9" s="24">
        <v>0</v>
      </c>
      <c r="XQ9" s="24">
        <v>0</v>
      </c>
    </row>
    <row r="10" spans="1:641" ht="15" customHeight="1" x14ac:dyDescent="0.25">
      <c r="A10" s="15" t="s">
        <v>13</v>
      </c>
      <c r="B10" s="15" t="s">
        <v>14</v>
      </c>
      <c r="C10" s="15">
        <v>947.62602900000002</v>
      </c>
      <c r="D10" s="25"/>
      <c r="E10" s="18">
        <f t="shared" si="0"/>
        <v>22.324239816435522</v>
      </c>
      <c r="F10" s="19" t="s">
        <v>8</v>
      </c>
      <c r="G10" s="64" t="s">
        <v>82</v>
      </c>
      <c r="H10" s="26">
        <v>43114</v>
      </c>
      <c r="I10" s="27">
        <v>0.12</v>
      </c>
      <c r="J10" s="28">
        <v>48</v>
      </c>
      <c r="K10" s="28" t="s">
        <v>137</v>
      </c>
      <c r="L10" s="20">
        <v>44575</v>
      </c>
      <c r="M10" s="28" t="s">
        <v>9</v>
      </c>
      <c r="N10" s="16" t="s">
        <v>10</v>
      </c>
      <c r="O10" s="104" t="s">
        <v>120</v>
      </c>
      <c r="P10" s="104" t="s">
        <v>135</v>
      </c>
      <c r="Q10" s="22">
        <f t="shared" si="1"/>
        <v>0</v>
      </c>
      <c r="R10" s="22">
        <f t="shared" si="2"/>
        <v>113715123.48</v>
      </c>
      <c r="S10" s="22">
        <f t="shared" si="3"/>
        <v>0</v>
      </c>
      <c r="T10" s="22">
        <f t="shared" si="4"/>
        <v>113715123.48</v>
      </c>
      <c r="U10" s="22">
        <f t="shared" si="5"/>
        <v>0</v>
      </c>
      <c r="V10" s="22">
        <f t="shared" si="6"/>
        <v>113715123.48</v>
      </c>
      <c r="W10" s="22">
        <f t="shared" si="7"/>
        <v>947626029</v>
      </c>
      <c r="X10" s="22">
        <f t="shared" si="8"/>
        <v>56857561.740000002</v>
      </c>
      <c r="Y10" s="22">
        <f t="shared" si="9"/>
        <v>0</v>
      </c>
      <c r="Z10" s="22">
        <f t="shared" si="10"/>
        <v>0</v>
      </c>
      <c r="AA10" s="22">
        <f t="shared" si="11"/>
        <v>0</v>
      </c>
      <c r="AB10" s="22">
        <f t="shared" si="12"/>
        <v>0</v>
      </c>
      <c r="AC10" s="22">
        <f t="shared" si="13"/>
        <v>0</v>
      </c>
      <c r="AD10" s="22">
        <f t="shared" si="14"/>
        <v>0</v>
      </c>
      <c r="AE10" s="22">
        <f t="shared" si="15"/>
        <v>0</v>
      </c>
      <c r="AF10" s="22">
        <f t="shared" si="16"/>
        <v>0</v>
      </c>
      <c r="AG10" s="22">
        <f t="shared" si="17"/>
        <v>0</v>
      </c>
      <c r="AH10" s="22">
        <f t="shared" si="18"/>
        <v>0</v>
      </c>
      <c r="AI10" s="22">
        <f t="shared" si="19"/>
        <v>0</v>
      </c>
      <c r="AJ10" s="22">
        <f t="shared" si="20"/>
        <v>0</v>
      </c>
      <c r="AK10" s="22">
        <f t="shared" si="21"/>
        <v>0</v>
      </c>
      <c r="AL10" s="22">
        <f t="shared" si="22"/>
        <v>0</v>
      </c>
      <c r="AM10" s="22">
        <f t="shared" si="23"/>
        <v>0</v>
      </c>
      <c r="AN10" s="22">
        <f t="shared" si="24"/>
        <v>0</v>
      </c>
      <c r="AO10" s="22">
        <f t="shared" si="25"/>
        <v>0</v>
      </c>
      <c r="AP10" s="22">
        <f t="shared" si="26"/>
        <v>0</v>
      </c>
      <c r="AQ10" s="22">
        <f t="shared" si="27"/>
        <v>0</v>
      </c>
      <c r="AR10" s="22">
        <f t="shared" si="28"/>
        <v>0</v>
      </c>
      <c r="AS10" s="22">
        <f t="shared" si="29"/>
        <v>0</v>
      </c>
      <c r="AT10" s="22">
        <f t="shared" si="30"/>
        <v>0</v>
      </c>
      <c r="AU10" s="22">
        <f t="shared" si="31"/>
        <v>0</v>
      </c>
      <c r="AV10" s="22">
        <f t="shared" si="32"/>
        <v>0</v>
      </c>
      <c r="AW10" s="22">
        <f t="shared" si="33"/>
        <v>0</v>
      </c>
      <c r="AX10" s="22">
        <f t="shared" si="34"/>
        <v>0</v>
      </c>
      <c r="AY10" s="22">
        <f t="shared" si="35"/>
        <v>0</v>
      </c>
      <c r="AZ10" s="22">
        <f t="shared" si="36"/>
        <v>0</v>
      </c>
      <c r="BA10" s="22">
        <f t="shared" si="37"/>
        <v>0</v>
      </c>
      <c r="BB10" s="22">
        <f t="shared" si="38"/>
        <v>0</v>
      </c>
      <c r="BC10" s="22">
        <f t="shared" si="39"/>
        <v>0</v>
      </c>
      <c r="BD10" s="22">
        <f t="shared" si="40"/>
        <v>0</v>
      </c>
      <c r="BE10" s="22">
        <f t="shared" si="41"/>
        <v>0</v>
      </c>
      <c r="BF10" s="22">
        <f t="shared" si="42"/>
        <v>0</v>
      </c>
      <c r="BG10" s="22">
        <f t="shared" si="43"/>
        <v>0</v>
      </c>
      <c r="BH10" s="22">
        <f t="shared" si="44"/>
        <v>0</v>
      </c>
      <c r="BI10" s="22">
        <f t="shared" si="45"/>
        <v>0</v>
      </c>
      <c r="BJ10" s="22">
        <f t="shared" si="46"/>
        <v>0</v>
      </c>
      <c r="BK10" s="22">
        <f t="shared" si="47"/>
        <v>0</v>
      </c>
      <c r="BL10" s="22">
        <f t="shared" si="48"/>
        <v>0</v>
      </c>
      <c r="BM10" s="98"/>
      <c r="BN10" s="24">
        <v>56857561.740000002</v>
      </c>
      <c r="BO10" s="24">
        <v>0</v>
      </c>
      <c r="BP10" s="24">
        <v>0</v>
      </c>
      <c r="BQ10" s="24">
        <v>0</v>
      </c>
      <c r="BR10" s="24">
        <v>0</v>
      </c>
      <c r="BS10" s="24">
        <v>0</v>
      </c>
      <c r="BT10" s="24">
        <v>0</v>
      </c>
      <c r="BU10" s="24">
        <v>0</v>
      </c>
      <c r="BV10" s="24">
        <v>0</v>
      </c>
      <c r="BW10" s="24">
        <v>0</v>
      </c>
      <c r="BX10" s="24">
        <v>0</v>
      </c>
      <c r="BY10" s="24">
        <v>0</v>
      </c>
      <c r="BZ10" s="24">
        <v>56857561.740000002</v>
      </c>
      <c r="CA10" s="24">
        <v>0</v>
      </c>
      <c r="CB10" s="24">
        <v>0</v>
      </c>
      <c r="CC10" s="24">
        <v>0</v>
      </c>
      <c r="CD10" s="24">
        <v>0</v>
      </c>
      <c r="CE10" s="24">
        <v>0</v>
      </c>
      <c r="CF10" s="24">
        <v>0</v>
      </c>
      <c r="CG10" s="24">
        <v>0</v>
      </c>
      <c r="CH10" s="24">
        <v>0</v>
      </c>
      <c r="CI10" s="24">
        <v>0</v>
      </c>
      <c r="CJ10" s="24">
        <v>0</v>
      </c>
      <c r="CK10" s="24">
        <v>0</v>
      </c>
      <c r="CL10" s="24">
        <v>56857561.740000002</v>
      </c>
      <c r="CM10" s="24">
        <v>0</v>
      </c>
      <c r="CN10" s="24">
        <v>0</v>
      </c>
      <c r="CO10" s="24">
        <v>0</v>
      </c>
      <c r="CP10" s="24">
        <v>0</v>
      </c>
      <c r="CQ10" s="24">
        <v>0</v>
      </c>
      <c r="CR10" s="24">
        <v>0</v>
      </c>
      <c r="CS10" s="24">
        <v>0</v>
      </c>
      <c r="CT10" s="24">
        <v>0</v>
      </c>
      <c r="CU10" s="24">
        <v>0</v>
      </c>
      <c r="CV10" s="24">
        <v>0</v>
      </c>
      <c r="CW10" s="24">
        <v>0</v>
      </c>
      <c r="CX10" s="24">
        <v>56857561.740000002</v>
      </c>
      <c r="CY10" s="24">
        <v>0</v>
      </c>
      <c r="CZ10" s="24">
        <v>0</v>
      </c>
      <c r="DA10" s="24">
        <v>0</v>
      </c>
      <c r="DB10" s="24">
        <v>0</v>
      </c>
      <c r="DC10" s="24">
        <v>0</v>
      </c>
      <c r="DD10" s="24">
        <v>0</v>
      </c>
      <c r="DE10" s="24">
        <v>0</v>
      </c>
      <c r="DF10" s="24">
        <v>0</v>
      </c>
      <c r="DG10" s="24">
        <v>0</v>
      </c>
      <c r="DH10" s="24">
        <v>0</v>
      </c>
      <c r="DI10" s="24">
        <v>0</v>
      </c>
      <c r="DJ10" s="24">
        <v>56857561.740000002</v>
      </c>
      <c r="DK10" s="24">
        <v>0</v>
      </c>
      <c r="DL10" s="24">
        <v>0</v>
      </c>
      <c r="DM10" s="24">
        <v>0</v>
      </c>
      <c r="DN10" s="24">
        <v>0</v>
      </c>
      <c r="DO10" s="24">
        <v>0</v>
      </c>
      <c r="DP10" s="24">
        <v>0</v>
      </c>
      <c r="DQ10" s="24">
        <v>0</v>
      </c>
      <c r="DR10" s="24">
        <v>0</v>
      </c>
      <c r="DS10" s="24">
        <v>0</v>
      </c>
      <c r="DT10" s="24">
        <v>0</v>
      </c>
      <c r="DU10" s="24">
        <v>0</v>
      </c>
      <c r="DV10" s="24">
        <v>56857561.740000002</v>
      </c>
      <c r="DW10" s="24">
        <v>0</v>
      </c>
      <c r="DX10" s="24">
        <v>0</v>
      </c>
      <c r="DY10" s="24">
        <v>0</v>
      </c>
      <c r="DZ10" s="24">
        <v>0</v>
      </c>
      <c r="EA10" s="24">
        <v>0</v>
      </c>
      <c r="EB10" s="24">
        <v>0</v>
      </c>
      <c r="EC10" s="24">
        <v>0</v>
      </c>
      <c r="ED10" s="24">
        <v>0</v>
      </c>
      <c r="EE10" s="24">
        <v>0</v>
      </c>
      <c r="EF10" s="24">
        <v>0</v>
      </c>
      <c r="EG10" s="24">
        <v>0</v>
      </c>
      <c r="EH10" s="24">
        <v>56857561.740000002</v>
      </c>
      <c r="EI10" s="24">
        <v>947626029</v>
      </c>
      <c r="EJ10" s="24">
        <v>0</v>
      </c>
      <c r="EK10" s="24">
        <v>0</v>
      </c>
      <c r="EL10" s="24">
        <v>0</v>
      </c>
      <c r="EM10" s="24">
        <v>0</v>
      </c>
      <c r="EN10" s="24">
        <v>0</v>
      </c>
      <c r="EO10" s="24">
        <v>0</v>
      </c>
      <c r="EP10" s="24">
        <v>0</v>
      </c>
      <c r="EQ10" s="24">
        <v>0</v>
      </c>
      <c r="ER10" s="24">
        <v>0</v>
      </c>
      <c r="ES10" s="24">
        <v>0</v>
      </c>
      <c r="ET10" s="24">
        <v>0</v>
      </c>
      <c r="EU10" s="24">
        <v>0</v>
      </c>
      <c r="EV10" s="24">
        <v>0</v>
      </c>
      <c r="EW10" s="24">
        <v>0</v>
      </c>
      <c r="EX10" s="24">
        <v>0</v>
      </c>
      <c r="EY10" s="24">
        <v>0</v>
      </c>
      <c r="EZ10" s="24">
        <v>0</v>
      </c>
      <c r="FA10" s="24">
        <v>0</v>
      </c>
      <c r="FB10" s="24">
        <v>0</v>
      </c>
      <c r="FC10" s="24">
        <v>0</v>
      </c>
      <c r="FD10" s="24">
        <v>0</v>
      </c>
      <c r="FE10" s="24">
        <v>0</v>
      </c>
      <c r="FF10" s="24">
        <v>0</v>
      </c>
      <c r="FG10" s="24">
        <v>0</v>
      </c>
      <c r="FH10" s="24">
        <v>0</v>
      </c>
      <c r="FI10" s="24">
        <v>0</v>
      </c>
      <c r="FJ10" s="24">
        <v>0</v>
      </c>
      <c r="FK10" s="24">
        <v>0</v>
      </c>
      <c r="FL10" s="24">
        <v>0</v>
      </c>
      <c r="FM10" s="24">
        <v>0</v>
      </c>
      <c r="FN10" s="24">
        <v>0</v>
      </c>
      <c r="FO10" s="24">
        <v>0</v>
      </c>
      <c r="FP10" s="24">
        <v>0</v>
      </c>
      <c r="FQ10" s="24">
        <v>0</v>
      </c>
      <c r="FR10" s="24">
        <v>0</v>
      </c>
      <c r="FS10" s="24">
        <v>0</v>
      </c>
      <c r="FT10" s="24">
        <v>0</v>
      </c>
      <c r="FU10" s="24">
        <v>0</v>
      </c>
      <c r="FV10" s="24">
        <v>0</v>
      </c>
      <c r="FW10" s="24">
        <v>0</v>
      </c>
      <c r="FX10" s="24">
        <v>0</v>
      </c>
      <c r="FY10" s="24">
        <v>0</v>
      </c>
      <c r="FZ10" s="24">
        <v>0</v>
      </c>
      <c r="GA10" s="24">
        <v>0</v>
      </c>
      <c r="GB10" s="24">
        <v>0</v>
      </c>
      <c r="GC10" s="24">
        <v>0</v>
      </c>
      <c r="GD10" s="24">
        <v>0</v>
      </c>
      <c r="GE10" s="24">
        <v>0</v>
      </c>
      <c r="GF10" s="24">
        <v>0</v>
      </c>
      <c r="GG10" s="24">
        <v>0</v>
      </c>
      <c r="GH10" s="24">
        <v>0</v>
      </c>
      <c r="GI10" s="24">
        <v>0</v>
      </c>
      <c r="GJ10" s="24">
        <v>0</v>
      </c>
      <c r="GK10" s="24">
        <v>0</v>
      </c>
      <c r="GL10" s="24">
        <v>0</v>
      </c>
      <c r="GM10" s="24">
        <v>0</v>
      </c>
      <c r="GN10" s="24">
        <v>0</v>
      </c>
      <c r="GO10" s="24">
        <v>0</v>
      </c>
      <c r="GP10" s="24">
        <v>0</v>
      </c>
      <c r="GQ10" s="24">
        <v>0</v>
      </c>
      <c r="GR10" s="24">
        <v>0</v>
      </c>
      <c r="GS10" s="24">
        <v>0</v>
      </c>
      <c r="GT10" s="24">
        <v>0</v>
      </c>
      <c r="GU10" s="24">
        <v>0</v>
      </c>
      <c r="GV10" s="24">
        <v>0</v>
      </c>
      <c r="GW10" s="24">
        <v>0</v>
      </c>
      <c r="GX10" s="24">
        <v>0</v>
      </c>
      <c r="GY10" s="24">
        <v>0</v>
      </c>
      <c r="GZ10" s="24">
        <v>0</v>
      </c>
      <c r="HA10" s="24">
        <v>0</v>
      </c>
      <c r="HB10" s="24">
        <v>0</v>
      </c>
      <c r="HC10" s="24">
        <v>0</v>
      </c>
      <c r="HD10" s="24">
        <v>0</v>
      </c>
      <c r="HE10" s="24">
        <v>0</v>
      </c>
      <c r="HF10" s="24">
        <v>0</v>
      </c>
      <c r="HG10" s="24">
        <v>0</v>
      </c>
      <c r="HH10" s="24">
        <v>0</v>
      </c>
      <c r="HI10" s="24">
        <v>0</v>
      </c>
      <c r="HJ10" s="24">
        <v>0</v>
      </c>
      <c r="HK10" s="24">
        <v>0</v>
      </c>
      <c r="HL10" s="24">
        <v>0</v>
      </c>
      <c r="HM10" s="24">
        <v>0</v>
      </c>
      <c r="HN10" s="24">
        <v>0</v>
      </c>
      <c r="HO10" s="24">
        <v>0</v>
      </c>
      <c r="HP10" s="24">
        <v>0</v>
      </c>
      <c r="HQ10" s="24">
        <v>0</v>
      </c>
      <c r="HR10" s="24">
        <v>0</v>
      </c>
      <c r="HS10" s="24">
        <v>0</v>
      </c>
      <c r="HT10" s="24">
        <v>0</v>
      </c>
      <c r="HU10" s="24">
        <v>0</v>
      </c>
      <c r="HV10" s="24">
        <v>0</v>
      </c>
      <c r="HW10" s="24">
        <v>0</v>
      </c>
      <c r="HX10" s="24">
        <v>0</v>
      </c>
      <c r="HY10" s="24">
        <v>0</v>
      </c>
      <c r="HZ10" s="24">
        <v>0</v>
      </c>
      <c r="IA10" s="24">
        <v>0</v>
      </c>
      <c r="IB10" s="24">
        <v>0</v>
      </c>
      <c r="IC10" s="24">
        <v>0</v>
      </c>
      <c r="ID10" s="24">
        <v>0</v>
      </c>
      <c r="IE10" s="24">
        <v>0</v>
      </c>
      <c r="IF10" s="24">
        <v>0</v>
      </c>
      <c r="IG10" s="24">
        <v>0</v>
      </c>
      <c r="IH10" s="24">
        <v>0</v>
      </c>
      <c r="II10" s="24">
        <v>0</v>
      </c>
      <c r="IJ10" s="24">
        <v>0</v>
      </c>
      <c r="IK10" s="24">
        <v>0</v>
      </c>
      <c r="IL10" s="24">
        <v>0</v>
      </c>
      <c r="IM10" s="24">
        <v>0</v>
      </c>
      <c r="IN10" s="24">
        <v>0</v>
      </c>
      <c r="IO10" s="24">
        <v>0</v>
      </c>
      <c r="IP10" s="24">
        <v>0</v>
      </c>
      <c r="IQ10" s="24">
        <v>0</v>
      </c>
      <c r="IR10" s="24">
        <v>0</v>
      </c>
      <c r="IS10" s="24">
        <v>0</v>
      </c>
      <c r="IT10" s="24">
        <v>0</v>
      </c>
      <c r="IU10" s="24">
        <v>0</v>
      </c>
      <c r="IV10" s="24">
        <v>0</v>
      </c>
      <c r="IW10" s="24">
        <v>0</v>
      </c>
      <c r="IX10" s="24">
        <v>0</v>
      </c>
      <c r="IY10" s="24">
        <v>0</v>
      </c>
      <c r="IZ10" s="24">
        <v>0</v>
      </c>
      <c r="JA10" s="24">
        <v>0</v>
      </c>
      <c r="JB10" s="24">
        <v>0</v>
      </c>
      <c r="JC10" s="24">
        <v>0</v>
      </c>
      <c r="JD10" s="24">
        <v>0</v>
      </c>
      <c r="JE10" s="24">
        <v>0</v>
      </c>
      <c r="JF10" s="24">
        <v>0</v>
      </c>
      <c r="JG10" s="24">
        <v>0</v>
      </c>
      <c r="JH10" s="24">
        <v>0</v>
      </c>
      <c r="JI10" s="24">
        <v>0</v>
      </c>
      <c r="JJ10" s="24">
        <v>0</v>
      </c>
      <c r="JK10" s="24">
        <v>0</v>
      </c>
      <c r="JL10" s="24">
        <v>0</v>
      </c>
      <c r="JM10" s="24">
        <v>0</v>
      </c>
      <c r="JN10" s="24">
        <v>0</v>
      </c>
      <c r="JO10" s="24">
        <v>0</v>
      </c>
      <c r="JP10" s="24">
        <v>0</v>
      </c>
      <c r="JQ10" s="24">
        <v>0</v>
      </c>
      <c r="JR10" s="24">
        <v>0</v>
      </c>
      <c r="JS10" s="24">
        <v>0</v>
      </c>
      <c r="JT10" s="24">
        <v>0</v>
      </c>
      <c r="JU10" s="24">
        <v>0</v>
      </c>
      <c r="JV10" s="24">
        <v>0</v>
      </c>
      <c r="JW10" s="24">
        <v>0</v>
      </c>
      <c r="JX10" s="24">
        <v>0</v>
      </c>
      <c r="JY10" s="24">
        <v>0</v>
      </c>
      <c r="JZ10" s="24">
        <v>0</v>
      </c>
      <c r="KA10" s="24">
        <v>0</v>
      </c>
      <c r="KB10" s="24">
        <v>0</v>
      </c>
      <c r="KC10" s="24">
        <v>0</v>
      </c>
      <c r="KD10" s="24">
        <v>0</v>
      </c>
      <c r="KE10" s="24">
        <v>0</v>
      </c>
      <c r="KF10" s="24">
        <v>0</v>
      </c>
      <c r="KG10" s="24">
        <v>0</v>
      </c>
      <c r="KH10" s="24">
        <v>0</v>
      </c>
      <c r="KI10" s="24">
        <v>0</v>
      </c>
      <c r="KJ10" s="24">
        <v>0</v>
      </c>
      <c r="KK10" s="24">
        <v>0</v>
      </c>
      <c r="KL10" s="24">
        <v>0</v>
      </c>
      <c r="KM10" s="24">
        <v>0</v>
      </c>
      <c r="KN10" s="24">
        <v>0</v>
      </c>
      <c r="KO10" s="24">
        <v>0</v>
      </c>
      <c r="KP10" s="24">
        <v>0</v>
      </c>
      <c r="KQ10" s="24">
        <v>0</v>
      </c>
      <c r="KR10" s="24">
        <v>0</v>
      </c>
      <c r="KS10" s="24">
        <v>0</v>
      </c>
      <c r="KT10" s="24">
        <v>0</v>
      </c>
      <c r="KU10" s="24">
        <v>0</v>
      </c>
      <c r="KV10" s="24">
        <v>0</v>
      </c>
      <c r="KW10" s="24">
        <v>0</v>
      </c>
      <c r="KX10" s="24">
        <v>0</v>
      </c>
      <c r="KY10" s="24">
        <v>0</v>
      </c>
      <c r="KZ10" s="24">
        <v>0</v>
      </c>
      <c r="LA10" s="24">
        <v>0</v>
      </c>
      <c r="LB10" s="24">
        <v>0</v>
      </c>
      <c r="LC10" s="24">
        <v>0</v>
      </c>
      <c r="LD10" s="24">
        <v>0</v>
      </c>
      <c r="LE10" s="24">
        <v>0</v>
      </c>
      <c r="LF10" s="24">
        <v>0</v>
      </c>
      <c r="LG10" s="24">
        <v>0</v>
      </c>
      <c r="LH10" s="24">
        <v>0</v>
      </c>
      <c r="LI10" s="24">
        <v>0</v>
      </c>
      <c r="LJ10" s="24">
        <v>0</v>
      </c>
      <c r="LK10" s="24">
        <v>0</v>
      </c>
      <c r="LL10" s="24">
        <v>0</v>
      </c>
      <c r="LM10" s="24">
        <v>0</v>
      </c>
      <c r="LN10" s="24">
        <v>0</v>
      </c>
      <c r="LO10" s="24">
        <v>0</v>
      </c>
      <c r="LP10" s="24">
        <v>0</v>
      </c>
      <c r="LQ10" s="24">
        <v>0</v>
      </c>
      <c r="LR10" s="24">
        <v>0</v>
      </c>
      <c r="LS10" s="24">
        <v>0</v>
      </c>
      <c r="LT10" s="24">
        <v>0</v>
      </c>
      <c r="LU10" s="24">
        <v>0</v>
      </c>
      <c r="LV10" s="24">
        <v>0</v>
      </c>
      <c r="LW10" s="24">
        <v>0</v>
      </c>
      <c r="LX10" s="24">
        <v>0</v>
      </c>
      <c r="LY10" s="24">
        <v>0</v>
      </c>
      <c r="LZ10" s="24">
        <v>0</v>
      </c>
      <c r="MA10" s="24">
        <v>0</v>
      </c>
      <c r="MB10" s="24">
        <v>0</v>
      </c>
      <c r="MC10" s="24">
        <v>0</v>
      </c>
      <c r="MD10" s="24">
        <v>0</v>
      </c>
      <c r="ME10" s="24">
        <v>0</v>
      </c>
      <c r="MF10" s="24">
        <v>0</v>
      </c>
      <c r="MG10" s="24">
        <v>0</v>
      </c>
      <c r="MH10" s="24">
        <v>0</v>
      </c>
      <c r="MI10" s="24">
        <v>0</v>
      </c>
      <c r="MJ10" s="24">
        <v>0</v>
      </c>
      <c r="MK10" s="24">
        <v>0</v>
      </c>
      <c r="ML10" s="24">
        <v>0</v>
      </c>
      <c r="MM10" s="24">
        <v>0</v>
      </c>
      <c r="MN10" s="24">
        <v>0</v>
      </c>
      <c r="MO10" s="24">
        <v>0</v>
      </c>
      <c r="MP10" s="24">
        <v>0</v>
      </c>
      <c r="MQ10" s="24">
        <v>0</v>
      </c>
      <c r="MR10" s="24">
        <v>0</v>
      </c>
      <c r="MS10" s="24">
        <v>0</v>
      </c>
      <c r="MT10" s="24">
        <v>0</v>
      </c>
      <c r="MU10" s="24">
        <v>0</v>
      </c>
      <c r="MV10" s="24">
        <v>0</v>
      </c>
      <c r="MW10" s="24">
        <v>0</v>
      </c>
      <c r="MX10" s="24">
        <v>0</v>
      </c>
      <c r="MY10" s="24">
        <v>0</v>
      </c>
      <c r="MZ10" s="24">
        <v>0</v>
      </c>
      <c r="NA10" s="24">
        <v>0</v>
      </c>
      <c r="NB10" s="24">
        <v>0</v>
      </c>
      <c r="NC10" s="24">
        <v>0</v>
      </c>
      <c r="ND10" s="24">
        <v>0</v>
      </c>
      <c r="NE10" s="24">
        <v>0</v>
      </c>
      <c r="NF10" s="24">
        <v>0</v>
      </c>
      <c r="NG10" s="24">
        <v>0</v>
      </c>
      <c r="NH10" s="24">
        <v>0</v>
      </c>
      <c r="NI10" s="24">
        <v>0</v>
      </c>
      <c r="NJ10" s="24">
        <v>0</v>
      </c>
      <c r="NK10" s="24">
        <v>0</v>
      </c>
      <c r="NL10" s="24">
        <v>0</v>
      </c>
      <c r="NM10" s="24">
        <v>0</v>
      </c>
      <c r="NN10" s="24">
        <v>0</v>
      </c>
      <c r="NO10" s="24">
        <v>0</v>
      </c>
      <c r="NP10" s="24">
        <v>0</v>
      </c>
      <c r="NQ10" s="24">
        <v>0</v>
      </c>
      <c r="NR10" s="24">
        <v>0</v>
      </c>
      <c r="NS10" s="24">
        <v>0</v>
      </c>
      <c r="NT10" s="24">
        <v>0</v>
      </c>
      <c r="NU10" s="24">
        <v>0</v>
      </c>
      <c r="NV10" s="24">
        <v>0</v>
      </c>
      <c r="NW10" s="24">
        <v>0</v>
      </c>
      <c r="NX10" s="24">
        <v>0</v>
      </c>
      <c r="NY10" s="24">
        <v>0</v>
      </c>
      <c r="NZ10" s="24">
        <v>0</v>
      </c>
      <c r="OA10" s="24">
        <v>0</v>
      </c>
      <c r="OB10" s="24">
        <v>0</v>
      </c>
      <c r="OC10" s="24">
        <v>0</v>
      </c>
      <c r="OD10" s="24">
        <v>0</v>
      </c>
      <c r="OE10" s="24">
        <v>0</v>
      </c>
      <c r="OF10" s="24">
        <v>0</v>
      </c>
      <c r="OG10" s="24">
        <v>0</v>
      </c>
      <c r="OH10" s="24">
        <v>0</v>
      </c>
      <c r="OI10" s="24">
        <v>0</v>
      </c>
      <c r="OJ10" s="24">
        <v>0</v>
      </c>
      <c r="OK10" s="24">
        <v>0</v>
      </c>
      <c r="OL10" s="24">
        <v>0</v>
      </c>
      <c r="OM10" s="24">
        <v>0</v>
      </c>
      <c r="ON10" s="24">
        <v>0</v>
      </c>
      <c r="OO10" s="24">
        <v>0</v>
      </c>
      <c r="OP10" s="24">
        <v>0</v>
      </c>
      <c r="OQ10" s="24">
        <v>0</v>
      </c>
      <c r="OR10" s="24">
        <v>0</v>
      </c>
      <c r="OS10" s="24">
        <v>0</v>
      </c>
      <c r="OT10" s="24">
        <v>0</v>
      </c>
      <c r="OU10" s="24">
        <v>0</v>
      </c>
      <c r="OV10" s="24">
        <v>0</v>
      </c>
      <c r="OW10" s="24">
        <v>0</v>
      </c>
      <c r="OX10" s="24">
        <v>0</v>
      </c>
      <c r="OY10" s="24">
        <v>0</v>
      </c>
      <c r="OZ10" s="24">
        <v>0</v>
      </c>
      <c r="PA10" s="24">
        <v>0</v>
      </c>
      <c r="PB10" s="24">
        <v>0</v>
      </c>
      <c r="PC10" s="24">
        <v>0</v>
      </c>
      <c r="PD10" s="24">
        <v>0</v>
      </c>
      <c r="PE10" s="24">
        <v>0</v>
      </c>
      <c r="PF10" s="24">
        <v>0</v>
      </c>
      <c r="PG10" s="24">
        <v>0</v>
      </c>
      <c r="PH10" s="24">
        <v>0</v>
      </c>
      <c r="PI10" s="24">
        <v>0</v>
      </c>
      <c r="PJ10" s="24">
        <v>0</v>
      </c>
      <c r="PK10" s="24">
        <v>0</v>
      </c>
      <c r="PL10" s="24">
        <v>0</v>
      </c>
      <c r="PM10" s="24">
        <v>0</v>
      </c>
      <c r="PN10" s="24">
        <v>0</v>
      </c>
      <c r="PO10" s="24">
        <v>0</v>
      </c>
      <c r="PP10" s="24">
        <v>0</v>
      </c>
      <c r="PQ10" s="24">
        <v>0</v>
      </c>
      <c r="PR10" s="24">
        <v>0</v>
      </c>
      <c r="PS10" s="24">
        <v>0</v>
      </c>
      <c r="PT10" s="24">
        <v>0</v>
      </c>
      <c r="PU10" s="24">
        <v>0</v>
      </c>
      <c r="PV10" s="24">
        <v>0</v>
      </c>
      <c r="PW10" s="24">
        <v>0</v>
      </c>
      <c r="PX10" s="24">
        <v>0</v>
      </c>
      <c r="PY10" s="24">
        <v>0</v>
      </c>
      <c r="PZ10" s="24">
        <v>0</v>
      </c>
      <c r="QA10" s="24">
        <v>0</v>
      </c>
      <c r="QB10" s="24">
        <v>0</v>
      </c>
      <c r="QC10" s="24">
        <v>0</v>
      </c>
      <c r="QD10" s="24">
        <v>0</v>
      </c>
      <c r="QE10" s="24">
        <v>0</v>
      </c>
      <c r="QF10" s="24">
        <v>0</v>
      </c>
      <c r="QG10" s="24">
        <v>0</v>
      </c>
      <c r="QH10" s="24">
        <v>0</v>
      </c>
      <c r="QI10" s="24">
        <v>0</v>
      </c>
      <c r="QJ10" s="24">
        <v>0</v>
      </c>
      <c r="QK10" s="24">
        <v>0</v>
      </c>
      <c r="QL10" s="24">
        <v>0</v>
      </c>
      <c r="QM10" s="24">
        <v>0</v>
      </c>
      <c r="QN10" s="24">
        <v>0</v>
      </c>
      <c r="QO10" s="24">
        <v>0</v>
      </c>
      <c r="QP10" s="24">
        <v>0</v>
      </c>
      <c r="QQ10" s="24">
        <v>0</v>
      </c>
      <c r="QR10" s="24">
        <v>0</v>
      </c>
      <c r="QS10" s="24">
        <v>0</v>
      </c>
      <c r="QT10" s="24">
        <v>0</v>
      </c>
      <c r="QU10" s="24">
        <v>0</v>
      </c>
      <c r="QV10" s="24">
        <v>0</v>
      </c>
      <c r="QW10" s="24">
        <v>0</v>
      </c>
      <c r="QX10" s="24">
        <v>0</v>
      </c>
      <c r="QY10" s="24">
        <v>0</v>
      </c>
      <c r="QZ10" s="24">
        <v>0</v>
      </c>
      <c r="RA10" s="24">
        <v>0</v>
      </c>
      <c r="RB10" s="24">
        <v>0</v>
      </c>
      <c r="RC10" s="24">
        <v>0</v>
      </c>
      <c r="RD10" s="24">
        <v>0</v>
      </c>
      <c r="RE10" s="24">
        <v>0</v>
      </c>
      <c r="RF10" s="24">
        <v>0</v>
      </c>
      <c r="RG10" s="24">
        <v>0</v>
      </c>
      <c r="RH10" s="24">
        <v>0</v>
      </c>
      <c r="RI10" s="24">
        <v>0</v>
      </c>
      <c r="RJ10" s="24">
        <v>0</v>
      </c>
      <c r="RK10" s="24">
        <v>0</v>
      </c>
      <c r="RL10" s="24">
        <v>0</v>
      </c>
      <c r="RM10" s="24">
        <v>0</v>
      </c>
      <c r="RN10" s="24">
        <v>0</v>
      </c>
      <c r="RO10" s="24">
        <v>0</v>
      </c>
      <c r="RP10" s="24">
        <v>0</v>
      </c>
      <c r="RQ10" s="24">
        <v>0</v>
      </c>
      <c r="RR10" s="24">
        <v>0</v>
      </c>
      <c r="RS10" s="24">
        <v>0</v>
      </c>
      <c r="RT10" s="24">
        <v>0</v>
      </c>
      <c r="RU10" s="24">
        <v>0</v>
      </c>
      <c r="RV10" s="24">
        <v>0</v>
      </c>
      <c r="RW10" s="24">
        <v>0</v>
      </c>
      <c r="RX10" s="24">
        <v>0</v>
      </c>
      <c r="RY10" s="24">
        <v>0</v>
      </c>
      <c r="RZ10" s="24">
        <v>0</v>
      </c>
      <c r="SA10" s="24">
        <v>0</v>
      </c>
      <c r="SB10" s="24">
        <v>0</v>
      </c>
      <c r="SC10" s="24">
        <v>0</v>
      </c>
      <c r="SD10" s="24">
        <v>0</v>
      </c>
      <c r="SE10" s="24">
        <v>0</v>
      </c>
      <c r="SF10" s="24">
        <v>0</v>
      </c>
      <c r="SG10" s="24">
        <v>0</v>
      </c>
      <c r="SH10" s="24">
        <v>0</v>
      </c>
      <c r="SI10" s="24">
        <v>0</v>
      </c>
      <c r="SJ10" s="24">
        <v>0</v>
      </c>
      <c r="SK10" s="24">
        <v>0</v>
      </c>
      <c r="SL10" s="24">
        <v>0</v>
      </c>
      <c r="SM10" s="24">
        <v>0</v>
      </c>
      <c r="SN10" s="24">
        <v>0</v>
      </c>
      <c r="SO10" s="24">
        <v>0</v>
      </c>
      <c r="SP10" s="24">
        <v>0</v>
      </c>
      <c r="SQ10" s="24">
        <v>0</v>
      </c>
      <c r="SR10" s="24">
        <v>0</v>
      </c>
      <c r="SS10" s="24">
        <v>0</v>
      </c>
      <c r="ST10" s="24">
        <v>0</v>
      </c>
      <c r="SU10" s="24">
        <v>0</v>
      </c>
      <c r="SV10" s="24">
        <v>0</v>
      </c>
      <c r="SW10" s="24">
        <v>0</v>
      </c>
      <c r="SX10" s="24">
        <v>0</v>
      </c>
      <c r="SY10" s="24">
        <v>0</v>
      </c>
      <c r="SZ10" s="24">
        <v>0</v>
      </c>
      <c r="TA10" s="24">
        <v>0</v>
      </c>
      <c r="TB10" s="24">
        <v>0</v>
      </c>
      <c r="TC10" s="24">
        <v>0</v>
      </c>
      <c r="TD10" s="24">
        <v>0</v>
      </c>
      <c r="TE10" s="24">
        <v>0</v>
      </c>
      <c r="TF10" s="24">
        <v>0</v>
      </c>
      <c r="TG10" s="24">
        <v>0</v>
      </c>
      <c r="TH10" s="24">
        <v>0</v>
      </c>
      <c r="TI10" s="24">
        <v>0</v>
      </c>
      <c r="TJ10" s="24">
        <v>0</v>
      </c>
      <c r="TK10" s="24">
        <v>0</v>
      </c>
      <c r="TL10" s="24">
        <v>0</v>
      </c>
      <c r="TM10" s="24">
        <v>0</v>
      </c>
      <c r="TN10" s="24">
        <v>0</v>
      </c>
      <c r="TO10" s="24">
        <v>0</v>
      </c>
      <c r="TP10" s="24">
        <v>0</v>
      </c>
      <c r="TQ10" s="24">
        <v>0</v>
      </c>
      <c r="TR10" s="24">
        <v>0</v>
      </c>
      <c r="TS10" s="24">
        <v>0</v>
      </c>
      <c r="TT10" s="24">
        <v>0</v>
      </c>
      <c r="TU10" s="24">
        <v>0</v>
      </c>
      <c r="TV10" s="24">
        <v>0</v>
      </c>
      <c r="TW10" s="24">
        <v>0</v>
      </c>
      <c r="TX10" s="24">
        <v>0</v>
      </c>
      <c r="TY10" s="24">
        <v>0</v>
      </c>
      <c r="TZ10" s="24">
        <v>0</v>
      </c>
      <c r="UA10" s="24">
        <v>0</v>
      </c>
      <c r="UB10" s="24">
        <v>0</v>
      </c>
      <c r="UC10" s="24">
        <v>0</v>
      </c>
      <c r="UD10" s="24">
        <v>0</v>
      </c>
      <c r="UE10" s="24">
        <v>0</v>
      </c>
      <c r="UF10" s="24">
        <v>0</v>
      </c>
      <c r="UG10" s="24">
        <v>0</v>
      </c>
      <c r="UH10" s="24">
        <v>0</v>
      </c>
      <c r="UI10" s="24">
        <v>0</v>
      </c>
      <c r="UJ10" s="24">
        <v>0</v>
      </c>
      <c r="UK10" s="24">
        <v>0</v>
      </c>
      <c r="UL10" s="24">
        <v>0</v>
      </c>
      <c r="UM10" s="24">
        <v>0</v>
      </c>
      <c r="UN10" s="24">
        <v>0</v>
      </c>
      <c r="UO10" s="24">
        <v>0</v>
      </c>
      <c r="UP10" s="24">
        <v>0</v>
      </c>
      <c r="UQ10" s="24">
        <v>0</v>
      </c>
      <c r="UR10" s="24">
        <v>0</v>
      </c>
      <c r="US10" s="24">
        <v>0</v>
      </c>
      <c r="UT10" s="24">
        <v>0</v>
      </c>
      <c r="UU10" s="24">
        <v>0</v>
      </c>
      <c r="UV10" s="24">
        <v>0</v>
      </c>
      <c r="UW10" s="24">
        <v>0</v>
      </c>
      <c r="UX10" s="24">
        <v>0</v>
      </c>
      <c r="UY10" s="24">
        <v>0</v>
      </c>
      <c r="UZ10" s="24">
        <v>0</v>
      </c>
      <c r="VA10" s="24">
        <v>0</v>
      </c>
      <c r="VB10" s="24">
        <v>0</v>
      </c>
      <c r="VC10" s="24">
        <v>0</v>
      </c>
      <c r="VD10" s="24">
        <v>0</v>
      </c>
      <c r="VE10" s="24">
        <v>0</v>
      </c>
      <c r="VF10" s="24">
        <v>0</v>
      </c>
      <c r="VG10" s="24">
        <v>0</v>
      </c>
      <c r="VH10" s="24">
        <v>0</v>
      </c>
      <c r="VI10" s="24">
        <v>0</v>
      </c>
      <c r="VJ10" s="24">
        <v>0</v>
      </c>
      <c r="VK10" s="24">
        <v>0</v>
      </c>
      <c r="VL10" s="24">
        <v>0</v>
      </c>
      <c r="VM10" s="24">
        <v>0</v>
      </c>
      <c r="VN10" s="24">
        <v>0</v>
      </c>
      <c r="VO10" s="24">
        <v>0</v>
      </c>
      <c r="VP10" s="24">
        <v>0</v>
      </c>
      <c r="VQ10" s="24">
        <v>0</v>
      </c>
      <c r="VR10" s="24">
        <v>0</v>
      </c>
      <c r="VS10" s="24">
        <v>0</v>
      </c>
      <c r="VT10" s="24">
        <v>0</v>
      </c>
      <c r="VU10" s="24">
        <v>0</v>
      </c>
      <c r="VV10" s="24">
        <v>0</v>
      </c>
      <c r="VW10" s="24">
        <v>0</v>
      </c>
      <c r="VX10" s="24">
        <v>0</v>
      </c>
      <c r="VY10" s="24">
        <v>0</v>
      </c>
      <c r="VZ10" s="24">
        <v>0</v>
      </c>
      <c r="WA10" s="24">
        <v>0</v>
      </c>
      <c r="WB10" s="24">
        <v>0</v>
      </c>
      <c r="WC10" s="24">
        <v>0</v>
      </c>
      <c r="WD10" s="24">
        <v>0</v>
      </c>
      <c r="WE10" s="24">
        <v>0</v>
      </c>
      <c r="WF10" s="24">
        <v>0</v>
      </c>
      <c r="WG10" s="24">
        <v>0</v>
      </c>
      <c r="WH10" s="24">
        <v>0</v>
      </c>
      <c r="WI10" s="24">
        <v>0</v>
      </c>
      <c r="WJ10" s="24">
        <v>0</v>
      </c>
      <c r="WK10" s="24">
        <v>0</v>
      </c>
      <c r="WL10" s="24">
        <v>0</v>
      </c>
      <c r="WM10" s="24">
        <v>0</v>
      </c>
      <c r="WN10" s="24">
        <v>0</v>
      </c>
      <c r="WO10" s="24">
        <v>0</v>
      </c>
      <c r="WP10" s="24">
        <v>0</v>
      </c>
      <c r="WQ10" s="24">
        <v>0</v>
      </c>
      <c r="WR10" s="24">
        <v>0</v>
      </c>
      <c r="WS10" s="24">
        <v>0</v>
      </c>
      <c r="WT10" s="24">
        <v>0</v>
      </c>
      <c r="WU10" s="24">
        <v>0</v>
      </c>
      <c r="WV10" s="24">
        <v>0</v>
      </c>
      <c r="WW10" s="24">
        <v>0</v>
      </c>
      <c r="WX10" s="24">
        <v>0</v>
      </c>
      <c r="WY10" s="24">
        <v>0</v>
      </c>
      <c r="WZ10" s="24">
        <v>0</v>
      </c>
      <c r="XA10" s="24">
        <v>0</v>
      </c>
      <c r="XB10" s="24">
        <v>0</v>
      </c>
      <c r="XC10" s="24">
        <v>0</v>
      </c>
      <c r="XD10" s="24">
        <v>0</v>
      </c>
      <c r="XE10" s="24">
        <v>0</v>
      </c>
      <c r="XF10" s="24">
        <v>0</v>
      </c>
      <c r="XG10" s="24">
        <v>0</v>
      </c>
      <c r="XH10" s="24">
        <v>0</v>
      </c>
      <c r="XI10" s="24">
        <v>0</v>
      </c>
      <c r="XJ10" s="24">
        <v>0</v>
      </c>
      <c r="XK10" s="24">
        <v>0</v>
      </c>
      <c r="XL10" s="24">
        <v>0</v>
      </c>
      <c r="XM10" s="24">
        <v>0</v>
      </c>
      <c r="XN10" s="24">
        <v>0</v>
      </c>
      <c r="XO10" s="24">
        <v>0</v>
      </c>
      <c r="XP10" s="24">
        <v>0</v>
      </c>
      <c r="XQ10" s="24">
        <v>0</v>
      </c>
    </row>
    <row r="11" spans="1:641" x14ac:dyDescent="0.25">
      <c r="A11" s="15" t="s">
        <v>15</v>
      </c>
      <c r="B11" s="15" t="s">
        <v>16</v>
      </c>
      <c r="C11" s="16">
        <v>785.68355199999996</v>
      </c>
      <c r="D11" s="25"/>
      <c r="E11" s="18">
        <f t="shared" si="0"/>
        <v>18.509187694206833</v>
      </c>
      <c r="F11" s="19" t="s">
        <v>8</v>
      </c>
      <c r="G11" s="64" t="s">
        <v>82</v>
      </c>
      <c r="H11" s="26">
        <v>42761</v>
      </c>
      <c r="I11" s="27">
        <v>0.15</v>
      </c>
      <c r="J11" s="28">
        <v>48</v>
      </c>
      <c r="K11" s="28" t="s">
        <v>137</v>
      </c>
      <c r="L11" s="20">
        <v>44222</v>
      </c>
      <c r="M11" s="28" t="s">
        <v>9</v>
      </c>
      <c r="N11" s="16" t="s">
        <v>10</v>
      </c>
      <c r="O11" s="104" t="s">
        <v>120</v>
      </c>
      <c r="P11" s="104" t="s">
        <v>135</v>
      </c>
      <c r="Q11" s="22">
        <f t="shared" si="1"/>
        <v>0</v>
      </c>
      <c r="R11" s="22">
        <f t="shared" si="2"/>
        <v>117852532.8</v>
      </c>
      <c r="S11" s="22">
        <f t="shared" si="3"/>
        <v>0</v>
      </c>
      <c r="T11" s="22">
        <f t="shared" si="4"/>
        <v>117852532.8</v>
      </c>
      <c r="U11" s="22">
        <f t="shared" si="5"/>
        <v>785683552</v>
      </c>
      <c r="V11" s="22">
        <f t="shared" si="6"/>
        <v>58926266.399999999</v>
      </c>
      <c r="W11" s="22">
        <f t="shared" si="7"/>
        <v>0</v>
      </c>
      <c r="X11" s="22">
        <f t="shared" si="8"/>
        <v>0</v>
      </c>
      <c r="Y11" s="22">
        <f t="shared" si="9"/>
        <v>0</v>
      </c>
      <c r="Z11" s="22">
        <f t="shared" si="10"/>
        <v>0</v>
      </c>
      <c r="AA11" s="22">
        <f t="shared" si="11"/>
        <v>0</v>
      </c>
      <c r="AB11" s="22">
        <f t="shared" si="12"/>
        <v>0</v>
      </c>
      <c r="AC11" s="22">
        <f t="shared" si="13"/>
        <v>0</v>
      </c>
      <c r="AD11" s="22">
        <f t="shared" si="14"/>
        <v>0</v>
      </c>
      <c r="AE11" s="22">
        <f t="shared" si="15"/>
        <v>0</v>
      </c>
      <c r="AF11" s="22">
        <f t="shared" si="16"/>
        <v>0</v>
      </c>
      <c r="AG11" s="22">
        <f t="shared" si="17"/>
        <v>0</v>
      </c>
      <c r="AH11" s="22">
        <f t="shared" si="18"/>
        <v>0</v>
      </c>
      <c r="AI11" s="22">
        <f t="shared" si="19"/>
        <v>0</v>
      </c>
      <c r="AJ11" s="22">
        <f t="shared" si="20"/>
        <v>0</v>
      </c>
      <c r="AK11" s="22">
        <f t="shared" si="21"/>
        <v>0</v>
      </c>
      <c r="AL11" s="22">
        <f t="shared" si="22"/>
        <v>0</v>
      </c>
      <c r="AM11" s="22">
        <f t="shared" si="23"/>
        <v>0</v>
      </c>
      <c r="AN11" s="22">
        <f t="shared" si="24"/>
        <v>0</v>
      </c>
      <c r="AO11" s="22">
        <f t="shared" si="25"/>
        <v>0</v>
      </c>
      <c r="AP11" s="22">
        <f t="shared" si="26"/>
        <v>0</v>
      </c>
      <c r="AQ11" s="22">
        <f t="shared" si="27"/>
        <v>0</v>
      </c>
      <c r="AR11" s="22">
        <f t="shared" si="28"/>
        <v>0</v>
      </c>
      <c r="AS11" s="22">
        <f t="shared" si="29"/>
        <v>0</v>
      </c>
      <c r="AT11" s="22">
        <f t="shared" si="30"/>
        <v>0</v>
      </c>
      <c r="AU11" s="22">
        <f t="shared" si="31"/>
        <v>0</v>
      </c>
      <c r="AV11" s="22">
        <f t="shared" si="32"/>
        <v>0</v>
      </c>
      <c r="AW11" s="22">
        <f t="shared" si="33"/>
        <v>0</v>
      </c>
      <c r="AX11" s="22">
        <f t="shared" si="34"/>
        <v>0</v>
      </c>
      <c r="AY11" s="22">
        <f t="shared" si="35"/>
        <v>0</v>
      </c>
      <c r="AZ11" s="22">
        <f t="shared" si="36"/>
        <v>0</v>
      </c>
      <c r="BA11" s="22">
        <f t="shared" si="37"/>
        <v>0</v>
      </c>
      <c r="BB11" s="22">
        <f t="shared" si="38"/>
        <v>0</v>
      </c>
      <c r="BC11" s="22">
        <f t="shared" si="39"/>
        <v>0</v>
      </c>
      <c r="BD11" s="22">
        <f t="shared" si="40"/>
        <v>0</v>
      </c>
      <c r="BE11" s="22">
        <f t="shared" si="41"/>
        <v>0</v>
      </c>
      <c r="BF11" s="22">
        <f t="shared" si="42"/>
        <v>0</v>
      </c>
      <c r="BG11" s="22">
        <f t="shared" si="43"/>
        <v>0</v>
      </c>
      <c r="BH11" s="22">
        <f t="shared" si="44"/>
        <v>0</v>
      </c>
      <c r="BI11" s="22">
        <f t="shared" si="45"/>
        <v>0</v>
      </c>
      <c r="BJ11" s="22">
        <f t="shared" si="46"/>
        <v>0</v>
      </c>
      <c r="BK11" s="22">
        <f t="shared" si="47"/>
        <v>0</v>
      </c>
      <c r="BL11" s="22">
        <f t="shared" si="48"/>
        <v>0</v>
      </c>
      <c r="BM11" s="98"/>
      <c r="BN11" s="24">
        <v>58926266.399999999</v>
      </c>
      <c r="BO11" s="24">
        <v>0</v>
      </c>
      <c r="BP11" s="24">
        <v>0</v>
      </c>
      <c r="BQ11" s="24">
        <v>0</v>
      </c>
      <c r="BR11" s="24">
        <v>0</v>
      </c>
      <c r="BS11" s="24">
        <v>0</v>
      </c>
      <c r="BT11" s="24">
        <v>0</v>
      </c>
      <c r="BU11" s="24">
        <v>0</v>
      </c>
      <c r="BV11" s="24">
        <v>0</v>
      </c>
      <c r="BW11" s="24">
        <v>0</v>
      </c>
      <c r="BX11" s="24">
        <v>0</v>
      </c>
      <c r="BY11" s="24">
        <v>0</v>
      </c>
      <c r="BZ11" s="24">
        <v>58926266.399999999</v>
      </c>
      <c r="CA11" s="24">
        <v>0</v>
      </c>
      <c r="CB11" s="24">
        <v>0</v>
      </c>
      <c r="CC11" s="24">
        <v>0</v>
      </c>
      <c r="CD11" s="24">
        <v>0</v>
      </c>
      <c r="CE11" s="24">
        <v>0</v>
      </c>
      <c r="CF11" s="24">
        <v>0</v>
      </c>
      <c r="CG11" s="24">
        <v>0</v>
      </c>
      <c r="CH11" s="24">
        <v>0</v>
      </c>
      <c r="CI11" s="24">
        <v>0</v>
      </c>
      <c r="CJ11" s="24">
        <v>0</v>
      </c>
      <c r="CK11" s="24">
        <v>0</v>
      </c>
      <c r="CL11" s="24">
        <v>58926266.399999999</v>
      </c>
      <c r="CM11" s="24">
        <v>0</v>
      </c>
      <c r="CN11" s="24">
        <v>0</v>
      </c>
      <c r="CO11" s="24">
        <v>0</v>
      </c>
      <c r="CP11" s="24">
        <v>0</v>
      </c>
      <c r="CQ11" s="24">
        <v>0</v>
      </c>
      <c r="CR11" s="24">
        <v>0</v>
      </c>
      <c r="CS11" s="24">
        <v>0</v>
      </c>
      <c r="CT11" s="24">
        <v>0</v>
      </c>
      <c r="CU11" s="24">
        <v>0</v>
      </c>
      <c r="CV11" s="24">
        <v>0</v>
      </c>
      <c r="CW11" s="24">
        <v>0</v>
      </c>
      <c r="CX11" s="24">
        <v>58926266.399999999</v>
      </c>
      <c r="CY11" s="24">
        <v>0</v>
      </c>
      <c r="CZ11" s="24">
        <v>0</v>
      </c>
      <c r="DA11" s="24">
        <v>0</v>
      </c>
      <c r="DB11" s="24">
        <v>0</v>
      </c>
      <c r="DC11" s="24">
        <v>0</v>
      </c>
      <c r="DD11" s="24">
        <v>0</v>
      </c>
      <c r="DE11" s="24">
        <v>0</v>
      </c>
      <c r="DF11" s="24">
        <v>0</v>
      </c>
      <c r="DG11" s="24">
        <v>0</v>
      </c>
      <c r="DH11" s="24">
        <v>0</v>
      </c>
      <c r="DI11" s="24">
        <v>0</v>
      </c>
      <c r="DJ11" s="24">
        <v>58926266.399999999</v>
      </c>
      <c r="DK11" s="24">
        <v>785683552</v>
      </c>
      <c r="DL11" s="24">
        <v>0</v>
      </c>
      <c r="DM11" s="24">
        <v>0</v>
      </c>
      <c r="DN11" s="24">
        <v>0</v>
      </c>
      <c r="DO11" s="24">
        <v>0</v>
      </c>
      <c r="DP11" s="24">
        <v>0</v>
      </c>
      <c r="DQ11" s="24">
        <v>0</v>
      </c>
      <c r="DR11" s="24">
        <v>0</v>
      </c>
      <c r="DS11" s="24">
        <v>0</v>
      </c>
      <c r="DT11" s="24">
        <v>0</v>
      </c>
      <c r="DU11" s="24">
        <v>0</v>
      </c>
      <c r="DV11" s="24">
        <v>0</v>
      </c>
      <c r="DW11" s="24">
        <v>0</v>
      </c>
      <c r="DX11" s="24">
        <v>0</v>
      </c>
      <c r="DY11" s="24">
        <v>0</v>
      </c>
      <c r="DZ11" s="24">
        <v>0</v>
      </c>
      <c r="EA11" s="24">
        <v>0</v>
      </c>
      <c r="EB11" s="24">
        <v>0</v>
      </c>
      <c r="EC11" s="24">
        <v>0</v>
      </c>
      <c r="ED11" s="24">
        <v>0</v>
      </c>
      <c r="EE11" s="24">
        <v>0</v>
      </c>
      <c r="EF11" s="24">
        <v>0</v>
      </c>
      <c r="EG11" s="24">
        <v>0</v>
      </c>
      <c r="EH11" s="24">
        <v>0</v>
      </c>
      <c r="EI11" s="24">
        <v>0</v>
      </c>
      <c r="EJ11" s="24">
        <v>0</v>
      </c>
      <c r="EK11" s="24">
        <v>0</v>
      </c>
      <c r="EL11" s="24">
        <v>0</v>
      </c>
      <c r="EM11" s="24">
        <v>0</v>
      </c>
      <c r="EN11" s="24">
        <v>0</v>
      </c>
      <c r="EO11" s="24">
        <v>0</v>
      </c>
      <c r="EP11" s="24">
        <v>0</v>
      </c>
      <c r="EQ11" s="24">
        <v>0</v>
      </c>
      <c r="ER11" s="24">
        <v>0</v>
      </c>
      <c r="ES11" s="24">
        <v>0</v>
      </c>
      <c r="ET11" s="24">
        <v>0</v>
      </c>
      <c r="EU11" s="24">
        <v>0</v>
      </c>
      <c r="EV11" s="24">
        <v>0</v>
      </c>
      <c r="EW11" s="24">
        <v>0</v>
      </c>
      <c r="EX11" s="24">
        <v>0</v>
      </c>
      <c r="EY11" s="24">
        <v>0</v>
      </c>
      <c r="EZ11" s="24">
        <v>0</v>
      </c>
      <c r="FA11" s="24">
        <v>0</v>
      </c>
      <c r="FB11" s="24">
        <v>0</v>
      </c>
      <c r="FC11" s="24">
        <v>0</v>
      </c>
      <c r="FD11" s="24">
        <v>0</v>
      </c>
      <c r="FE11" s="24">
        <v>0</v>
      </c>
      <c r="FF11" s="24">
        <v>0</v>
      </c>
      <c r="FG11" s="24">
        <v>0</v>
      </c>
      <c r="FH11" s="24">
        <v>0</v>
      </c>
      <c r="FI11" s="24">
        <v>0</v>
      </c>
      <c r="FJ11" s="24">
        <v>0</v>
      </c>
      <c r="FK11" s="24">
        <v>0</v>
      </c>
      <c r="FL11" s="24">
        <v>0</v>
      </c>
      <c r="FM11" s="24">
        <v>0</v>
      </c>
      <c r="FN11" s="24">
        <v>0</v>
      </c>
      <c r="FO11" s="24">
        <v>0</v>
      </c>
      <c r="FP11" s="24">
        <v>0</v>
      </c>
      <c r="FQ11" s="24">
        <v>0</v>
      </c>
      <c r="FR11" s="24">
        <v>0</v>
      </c>
      <c r="FS11" s="24">
        <v>0</v>
      </c>
      <c r="FT11" s="24">
        <v>0</v>
      </c>
      <c r="FU11" s="24">
        <v>0</v>
      </c>
      <c r="FV11" s="24">
        <v>0</v>
      </c>
      <c r="FW11" s="24">
        <v>0</v>
      </c>
      <c r="FX11" s="24">
        <v>0</v>
      </c>
      <c r="FY11" s="24">
        <v>0</v>
      </c>
      <c r="FZ11" s="24">
        <v>0</v>
      </c>
      <c r="GA11" s="24">
        <v>0</v>
      </c>
      <c r="GB11" s="24">
        <v>0</v>
      </c>
      <c r="GC11" s="24">
        <v>0</v>
      </c>
      <c r="GD11" s="24">
        <v>0</v>
      </c>
      <c r="GE11" s="24">
        <v>0</v>
      </c>
      <c r="GF11" s="24">
        <v>0</v>
      </c>
      <c r="GG11" s="24">
        <v>0</v>
      </c>
      <c r="GH11" s="24">
        <v>0</v>
      </c>
      <c r="GI11" s="24">
        <v>0</v>
      </c>
      <c r="GJ11" s="24">
        <v>0</v>
      </c>
      <c r="GK11" s="24">
        <v>0</v>
      </c>
      <c r="GL11" s="24">
        <v>0</v>
      </c>
      <c r="GM11" s="24">
        <v>0</v>
      </c>
      <c r="GN11" s="24">
        <v>0</v>
      </c>
      <c r="GO11" s="24">
        <v>0</v>
      </c>
      <c r="GP11" s="24">
        <v>0</v>
      </c>
      <c r="GQ11" s="24">
        <v>0</v>
      </c>
      <c r="GR11" s="24">
        <v>0</v>
      </c>
      <c r="GS11" s="24">
        <v>0</v>
      </c>
      <c r="GT11" s="24">
        <v>0</v>
      </c>
      <c r="GU11" s="24">
        <v>0</v>
      </c>
      <c r="GV11" s="24">
        <v>0</v>
      </c>
      <c r="GW11" s="24">
        <v>0</v>
      </c>
      <c r="GX11" s="24">
        <v>0</v>
      </c>
      <c r="GY11" s="24">
        <v>0</v>
      </c>
      <c r="GZ11" s="24">
        <v>0</v>
      </c>
      <c r="HA11" s="24">
        <v>0</v>
      </c>
      <c r="HB11" s="24">
        <v>0</v>
      </c>
      <c r="HC11" s="24">
        <v>0</v>
      </c>
      <c r="HD11" s="24">
        <v>0</v>
      </c>
      <c r="HE11" s="24">
        <v>0</v>
      </c>
      <c r="HF11" s="24">
        <v>0</v>
      </c>
      <c r="HG11" s="24">
        <v>0</v>
      </c>
      <c r="HH11" s="24">
        <v>0</v>
      </c>
      <c r="HI11" s="24">
        <v>0</v>
      </c>
      <c r="HJ11" s="24">
        <v>0</v>
      </c>
      <c r="HK11" s="24">
        <v>0</v>
      </c>
      <c r="HL11" s="24">
        <v>0</v>
      </c>
      <c r="HM11" s="24">
        <v>0</v>
      </c>
      <c r="HN11" s="24">
        <v>0</v>
      </c>
      <c r="HO11" s="24">
        <v>0</v>
      </c>
      <c r="HP11" s="24">
        <v>0</v>
      </c>
      <c r="HQ11" s="24">
        <v>0</v>
      </c>
      <c r="HR11" s="24">
        <v>0</v>
      </c>
      <c r="HS11" s="24">
        <v>0</v>
      </c>
      <c r="HT11" s="24">
        <v>0</v>
      </c>
      <c r="HU11" s="24">
        <v>0</v>
      </c>
      <c r="HV11" s="24">
        <v>0</v>
      </c>
      <c r="HW11" s="24">
        <v>0</v>
      </c>
      <c r="HX11" s="24">
        <v>0</v>
      </c>
      <c r="HY11" s="24">
        <v>0</v>
      </c>
      <c r="HZ11" s="24">
        <v>0</v>
      </c>
      <c r="IA11" s="24">
        <v>0</v>
      </c>
      <c r="IB11" s="24">
        <v>0</v>
      </c>
      <c r="IC11" s="24">
        <v>0</v>
      </c>
      <c r="ID11" s="24">
        <v>0</v>
      </c>
      <c r="IE11" s="24">
        <v>0</v>
      </c>
      <c r="IF11" s="24">
        <v>0</v>
      </c>
      <c r="IG11" s="24">
        <v>0</v>
      </c>
      <c r="IH11" s="24">
        <v>0</v>
      </c>
      <c r="II11" s="24">
        <v>0</v>
      </c>
      <c r="IJ11" s="24">
        <v>0</v>
      </c>
      <c r="IK11" s="24">
        <v>0</v>
      </c>
      <c r="IL11" s="24">
        <v>0</v>
      </c>
      <c r="IM11" s="24">
        <v>0</v>
      </c>
      <c r="IN11" s="24">
        <v>0</v>
      </c>
      <c r="IO11" s="24">
        <v>0</v>
      </c>
      <c r="IP11" s="24">
        <v>0</v>
      </c>
      <c r="IQ11" s="24">
        <v>0</v>
      </c>
      <c r="IR11" s="24">
        <v>0</v>
      </c>
      <c r="IS11" s="24">
        <v>0</v>
      </c>
      <c r="IT11" s="24">
        <v>0</v>
      </c>
      <c r="IU11" s="24">
        <v>0</v>
      </c>
      <c r="IV11" s="24">
        <v>0</v>
      </c>
      <c r="IW11" s="24">
        <v>0</v>
      </c>
      <c r="IX11" s="24">
        <v>0</v>
      </c>
      <c r="IY11" s="24">
        <v>0</v>
      </c>
      <c r="IZ11" s="24">
        <v>0</v>
      </c>
      <c r="JA11" s="24">
        <v>0</v>
      </c>
      <c r="JB11" s="24">
        <v>0</v>
      </c>
      <c r="JC11" s="24">
        <v>0</v>
      </c>
      <c r="JD11" s="24">
        <v>0</v>
      </c>
      <c r="JE11" s="24">
        <v>0</v>
      </c>
      <c r="JF11" s="24">
        <v>0</v>
      </c>
      <c r="JG11" s="24">
        <v>0</v>
      </c>
      <c r="JH11" s="24">
        <v>0</v>
      </c>
      <c r="JI11" s="24">
        <v>0</v>
      </c>
      <c r="JJ11" s="24">
        <v>0</v>
      </c>
      <c r="JK11" s="24">
        <v>0</v>
      </c>
      <c r="JL11" s="24">
        <v>0</v>
      </c>
      <c r="JM11" s="24">
        <v>0</v>
      </c>
      <c r="JN11" s="24">
        <v>0</v>
      </c>
      <c r="JO11" s="24">
        <v>0</v>
      </c>
      <c r="JP11" s="24">
        <v>0</v>
      </c>
      <c r="JQ11" s="24">
        <v>0</v>
      </c>
      <c r="JR11" s="24">
        <v>0</v>
      </c>
      <c r="JS11" s="24">
        <v>0</v>
      </c>
      <c r="JT11" s="24">
        <v>0</v>
      </c>
      <c r="JU11" s="24">
        <v>0</v>
      </c>
      <c r="JV11" s="24">
        <v>0</v>
      </c>
      <c r="JW11" s="24">
        <v>0</v>
      </c>
      <c r="JX11" s="24">
        <v>0</v>
      </c>
      <c r="JY11" s="24">
        <v>0</v>
      </c>
      <c r="JZ11" s="24">
        <v>0</v>
      </c>
      <c r="KA11" s="24">
        <v>0</v>
      </c>
      <c r="KB11" s="24">
        <v>0</v>
      </c>
      <c r="KC11" s="24">
        <v>0</v>
      </c>
      <c r="KD11" s="24">
        <v>0</v>
      </c>
      <c r="KE11" s="24">
        <v>0</v>
      </c>
      <c r="KF11" s="24">
        <v>0</v>
      </c>
      <c r="KG11" s="24">
        <v>0</v>
      </c>
      <c r="KH11" s="24">
        <v>0</v>
      </c>
      <c r="KI11" s="24">
        <v>0</v>
      </c>
      <c r="KJ11" s="24">
        <v>0</v>
      </c>
      <c r="KK11" s="24">
        <v>0</v>
      </c>
      <c r="KL11" s="24">
        <v>0</v>
      </c>
      <c r="KM11" s="24">
        <v>0</v>
      </c>
      <c r="KN11" s="24">
        <v>0</v>
      </c>
      <c r="KO11" s="24">
        <v>0</v>
      </c>
      <c r="KP11" s="24">
        <v>0</v>
      </c>
      <c r="KQ11" s="24">
        <v>0</v>
      </c>
      <c r="KR11" s="24">
        <v>0</v>
      </c>
      <c r="KS11" s="24">
        <v>0</v>
      </c>
      <c r="KT11" s="24">
        <v>0</v>
      </c>
      <c r="KU11" s="24">
        <v>0</v>
      </c>
      <c r="KV11" s="24">
        <v>0</v>
      </c>
      <c r="KW11" s="24">
        <v>0</v>
      </c>
      <c r="KX11" s="24">
        <v>0</v>
      </c>
      <c r="KY11" s="24">
        <v>0</v>
      </c>
      <c r="KZ11" s="24">
        <v>0</v>
      </c>
      <c r="LA11" s="24">
        <v>0</v>
      </c>
      <c r="LB11" s="24">
        <v>0</v>
      </c>
      <c r="LC11" s="24">
        <v>0</v>
      </c>
      <c r="LD11" s="24">
        <v>0</v>
      </c>
      <c r="LE11" s="24">
        <v>0</v>
      </c>
      <c r="LF11" s="24">
        <v>0</v>
      </c>
      <c r="LG11" s="24">
        <v>0</v>
      </c>
      <c r="LH11" s="24">
        <v>0</v>
      </c>
      <c r="LI11" s="24">
        <v>0</v>
      </c>
      <c r="LJ11" s="24">
        <v>0</v>
      </c>
      <c r="LK11" s="24">
        <v>0</v>
      </c>
      <c r="LL11" s="24">
        <v>0</v>
      </c>
      <c r="LM11" s="24">
        <v>0</v>
      </c>
      <c r="LN11" s="24">
        <v>0</v>
      </c>
      <c r="LO11" s="24">
        <v>0</v>
      </c>
      <c r="LP11" s="24">
        <v>0</v>
      </c>
      <c r="LQ11" s="24">
        <v>0</v>
      </c>
      <c r="LR11" s="24">
        <v>0</v>
      </c>
      <c r="LS11" s="24">
        <v>0</v>
      </c>
      <c r="LT11" s="24">
        <v>0</v>
      </c>
      <c r="LU11" s="24">
        <v>0</v>
      </c>
      <c r="LV11" s="24">
        <v>0</v>
      </c>
      <c r="LW11" s="24">
        <v>0</v>
      </c>
      <c r="LX11" s="24">
        <v>0</v>
      </c>
      <c r="LY11" s="24">
        <v>0</v>
      </c>
      <c r="LZ11" s="24">
        <v>0</v>
      </c>
      <c r="MA11" s="24">
        <v>0</v>
      </c>
      <c r="MB11" s="24">
        <v>0</v>
      </c>
      <c r="MC11" s="24">
        <v>0</v>
      </c>
      <c r="MD11" s="24">
        <v>0</v>
      </c>
      <c r="ME11" s="24">
        <v>0</v>
      </c>
      <c r="MF11" s="24">
        <v>0</v>
      </c>
      <c r="MG11" s="24">
        <v>0</v>
      </c>
      <c r="MH11" s="24">
        <v>0</v>
      </c>
      <c r="MI11" s="24">
        <v>0</v>
      </c>
      <c r="MJ11" s="24">
        <v>0</v>
      </c>
      <c r="MK11" s="24">
        <v>0</v>
      </c>
      <c r="ML11" s="24">
        <v>0</v>
      </c>
      <c r="MM11" s="24">
        <v>0</v>
      </c>
      <c r="MN11" s="24">
        <v>0</v>
      </c>
      <c r="MO11" s="24">
        <v>0</v>
      </c>
      <c r="MP11" s="24">
        <v>0</v>
      </c>
      <c r="MQ11" s="24">
        <v>0</v>
      </c>
      <c r="MR11" s="24">
        <v>0</v>
      </c>
      <c r="MS11" s="24">
        <v>0</v>
      </c>
      <c r="MT11" s="24">
        <v>0</v>
      </c>
      <c r="MU11" s="24">
        <v>0</v>
      </c>
      <c r="MV11" s="24">
        <v>0</v>
      </c>
      <c r="MW11" s="24">
        <v>0</v>
      </c>
      <c r="MX11" s="24">
        <v>0</v>
      </c>
      <c r="MY11" s="24">
        <v>0</v>
      </c>
      <c r="MZ11" s="24">
        <v>0</v>
      </c>
      <c r="NA11" s="24">
        <v>0</v>
      </c>
      <c r="NB11" s="24">
        <v>0</v>
      </c>
      <c r="NC11" s="24">
        <v>0</v>
      </c>
      <c r="ND11" s="24">
        <v>0</v>
      </c>
      <c r="NE11" s="24">
        <v>0</v>
      </c>
      <c r="NF11" s="24">
        <v>0</v>
      </c>
      <c r="NG11" s="24">
        <v>0</v>
      </c>
      <c r="NH11" s="24">
        <v>0</v>
      </c>
      <c r="NI11" s="24">
        <v>0</v>
      </c>
      <c r="NJ11" s="24">
        <v>0</v>
      </c>
      <c r="NK11" s="24">
        <v>0</v>
      </c>
      <c r="NL11" s="24">
        <v>0</v>
      </c>
      <c r="NM11" s="24">
        <v>0</v>
      </c>
      <c r="NN11" s="24">
        <v>0</v>
      </c>
      <c r="NO11" s="24">
        <v>0</v>
      </c>
      <c r="NP11" s="24">
        <v>0</v>
      </c>
      <c r="NQ11" s="24">
        <v>0</v>
      </c>
      <c r="NR11" s="24">
        <v>0</v>
      </c>
      <c r="NS11" s="24">
        <v>0</v>
      </c>
      <c r="NT11" s="24">
        <v>0</v>
      </c>
      <c r="NU11" s="24">
        <v>0</v>
      </c>
      <c r="NV11" s="24">
        <v>0</v>
      </c>
      <c r="NW11" s="24">
        <v>0</v>
      </c>
      <c r="NX11" s="24">
        <v>0</v>
      </c>
      <c r="NY11" s="24">
        <v>0</v>
      </c>
      <c r="NZ11" s="24">
        <v>0</v>
      </c>
      <c r="OA11" s="24">
        <v>0</v>
      </c>
      <c r="OB11" s="24">
        <v>0</v>
      </c>
      <c r="OC11" s="24">
        <v>0</v>
      </c>
      <c r="OD11" s="24">
        <v>0</v>
      </c>
      <c r="OE11" s="24">
        <v>0</v>
      </c>
      <c r="OF11" s="24">
        <v>0</v>
      </c>
      <c r="OG11" s="24">
        <v>0</v>
      </c>
      <c r="OH11" s="24">
        <v>0</v>
      </c>
      <c r="OI11" s="24">
        <v>0</v>
      </c>
      <c r="OJ11" s="24">
        <v>0</v>
      </c>
      <c r="OK11" s="24">
        <v>0</v>
      </c>
      <c r="OL11" s="24">
        <v>0</v>
      </c>
      <c r="OM11" s="24">
        <v>0</v>
      </c>
      <c r="ON11" s="24">
        <v>0</v>
      </c>
      <c r="OO11" s="24">
        <v>0</v>
      </c>
      <c r="OP11" s="24">
        <v>0</v>
      </c>
      <c r="OQ11" s="24">
        <v>0</v>
      </c>
      <c r="OR11" s="24">
        <v>0</v>
      </c>
      <c r="OS11" s="24">
        <v>0</v>
      </c>
      <c r="OT11" s="24">
        <v>0</v>
      </c>
      <c r="OU11" s="24">
        <v>0</v>
      </c>
      <c r="OV11" s="24">
        <v>0</v>
      </c>
      <c r="OW11" s="24">
        <v>0</v>
      </c>
      <c r="OX11" s="24">
        <v>0</v>
      </c>
      <c r="OY11" s="24">
        <v>0</v>
      </c>
      <c r="OZ11" s="24">
        <v>0</v>
      </c>
      <c r="PA11" s="24">
        <v>0</v>
      </c>
      <c r="PB11" s="24">
        <v>0</v>
      </c>
      <c r="PC11" s="24">
        <v>0</v>
      </c>
      <c r="PD11" s="24">
        <v>0</v>
      </c>
      <c r="PE11" s="24">
        <v>0</v>
      </c>
      <c r="PF11" s="24">
        <v>0</v>
      </c>
      <c r="PG11" s="24">
        <v>0</v>
      </c>
      <c r="PH11" s="24">
        <v>0</v>
      </c>
      <c r="PI11" s="24">
        <v>0</v>
      </c>
      <c r="PJ11" s="24">
        <v>0</v>
      </c>
      <c r="PK11" s="24">
        <v>0</v>
      </c>
      <c r="PL11" s="24">
        <v>0</v>
      </c>
      <c r="PM11" s="24">
        <v>0</v>
      </c>
      <c r="PN11" s="24">
        <v>0</v>
      </c>
      <c r="PO11" s="24">
        <v>0</v>
      </c>
      <c r="PP11" s="24">
        <v>0</v>
      </c>
      <c r="PQ11" s="24">
        <v>0</v>
      </c>
      <c r="PR11" s="24">
        <v>0</v>
      </c>
      <c r="PS11" s="24">
        <v>0</v>
      </c>
      <c r="PT11" s="24">
        <v>0</v>
      </c>
      <c r="PU11" s="24">
        <v>0</v>
      </c>
      <c r="PV11" s="24">
        <v>0</v>
      </c>
      <c r="PW11" s="24">
        <v>0</v>
      </c>
      <c r="PX11" s="24">
        <v>0</v>
      </c>
      <c r="PY11" s="24">
        <v>0</v>
      </c>
      <c r="PZ11" s="24">
        <v>0</v>
      </c>
      <c r="QA11" s="24">
        <v>0</v>
      </c>
      <c r="QB11" s="24">
        <v>0</v>
      </c>
      <c r="QC11" s="24">
        <v>0</v>
      </c>
      <c r="QD11" s="24">
        <v>0</v>
      </c>
      <c r="QE11" s="24">
        <v>0</v>
      </c>
      <c r="QF11" s="24">
        <v>0</v>
      </c>
      <c r="QG11" s="24">
        <v>0</v>
      </c>
      <c r="QH11" s="24">
        <v>0</v>
      </c>
      <c r="QI11" s="24">
        <v>0</v>
      </c>
      <c r="QJ11" s="24">
        <v>0</v>
      </c>
      <c r="QK11" s="24">
        <v>0</v>
      </c>
      <c r="QL11" s="24">
        <v>0</v>
      </c>
      <c r="QM11" s="24">
        <v>0</v>
      </c>
      <c r="QN11" s="24">
        <v>0</v>
      </c>
      <c r="QO11" s="24">
        <v>0</v>
      </c>
      <c r="QP11" s="24">
        <v>0</v>
      </c>
      <c r="QQ11" s="24">
        <v>0</v>
      </c>
      <c r="QR11" s="24">
        <v>0</v>
      </c>
      <c r="QS11" s="24">
        <v>0</v>
      </c>
      <c r="QT11" s="24">
        <v>0</v>
      </c>
      <c r="QU11" s="24">
        <v>0</v>
      </c>
      <c r="QV11" s="24">
        <v>0</v>
      </c>
      <c r="QW11" s="24">
        <v>0</v>
      </c>
      <c r="QX11" s="24">
        <v>0</v>
      </c>
      <c r="QY11" s="24">
        <v>0</v>
      </c>
      <c r="QZ11" s="24">
        <v>0</v>
      </c>
      <c r="RA11" s="24">
        <v>0</v>
      </c>
      <c r="RB11" s="24">
        <v>0</v>
      </c>
      <c r="RC11" s="24">
        <v>0</v>
      </c>
      <c r="RD11" s="24">
        <v>0</v>
      </c>
      <c r="RE11" s="24">
        <v>0</v>
      </c>
      <c r="RF11" s="24">
        <v>0</v>
      </c>
      <c r="RG11" s="24">
        <v>0</v>
      </c>
      <c r="RH11" s="24">
        <v>0</v>
      </c>
      <c r="RI11" s="24">
        <v>0</v>
      </c>
      <c r="RJ11" s="24">
        <v>0</v>
      </c>
      <c r="RK11" s="24">
        <v>0</v>
      </c>
      <c r="RL11" s="24">
        <v>0</v>
      </c>
      <c r="RM11" s="24">
        <v>0</v>
      </c>
      <c r="RN11" s="24">
        <v>0</v>
      </c>
      <c r="RO11" s="24">
        <v>0</v>
      </c>
      <c r="RP11" s="24">
        <v>0</v>
      </c>
      <c r="RQ11" s="24">
        <v>0</v>
      </c>
      <c r="RR11" s="24">
        <v>0</v>
      </c>
      <c r="RS11" s="24">
        <v>0</v>
      </c>
      <c r="RT11" s="24">
        <v>0</v>
      </c>
      <c r="RU11" s="24">
        <v>0</v>
      </c>
      <c r="RV11" s="24">
        <v>0</v>
      </c>
      <c r="RW11" s="24">
        <v>0</v>
      </c>
      <c r="RX11" s="24">
        <v>0</v>
      </c>
      <c r="RY11" s="24">
        <v>0</v>
      </c>
      <c r="RZ11" s="24">
        <v>0</v>
      </c>
      <c r="SA11" s="24">
        <v>0</v>
      </c>
      <c r="SB11" s="24">
        <v>0</v>
      </c>
      <c r="SC11" s="24">
        <v>0</v>
      </c>
      <c r="SD11" s="24">
        <v>0</v>
      </c>
      <c r="SE11" s="24">
        <v>0</v>
      </c>
      <c r="SF11" s="24">
        <v>0</v>
      </c>
      <c r="SG11" s="24">
        <v>0</v>
      </c>
      <c r="SH11" s="24">
        <v>0</v>
      </c>
      <c r="SI11" s="24">
        <v>0</v>
      </c>
      <c r="SJ11" s="24">
        <v>0</v>
      </c>
      <c r="SK11" s="24">
        <v>0</v>
      </c>
      <c r="SL11" s="24">
        <v>0</v>
      </c>
      <c r="SM11" s="24">
        <v>0</v>
      </c>
      <c r="SN11" s="24">
        <v>0</v>
      </c>
      <c r="SO11" s="24">
        <v>0</v>
      </c>
      <c r="SP11" s="24">
        <v>0</v>
      </c>
      <c r="SQ11" s="24">
        <v>0</v>
      </c>
      <c r="SR11" s="24">
        <v>0</v>
      </c>
      <c r="SS11" s="24">
        <v>0</v>
      </c>
      <c r="ST11" s="24">
        <v>0</v>
      </c>
      <c r="SU11" s="24">
        <v>0</v>
      </c>
      <c r="SV11" s="24">
        <v>0</v>
      </c>
      <c r="SW11" s="24">
        <v>0</v>
      </c>
      <c r="SX11" s="24">
        <v>0</v>
      </c>
      <c r="SY11" s="24">
        <v>0</v>
      </c>
      <c r="SZ11" s="24">
        <v>0</v>
      </c>
      <c r="TA11" s="24">
        <v>0</v>
      </c>
      <c r="TB11" s="24">
        <v>0</v>
      </c>
      <c r="TC11" s="24">
        <v>0</v>
      </c>
      <c r="TD11" s="24">
        <v>0</v>
      </c>
      <c r="TE11" s="24">
        <v>0</v>
      </c>
      <c r="TF11" s="24">
        <v>0</v>
      </c>
      <c r="TG11" s="24">
        <v>0</v>
      </c>
      <c r="TH11" s="24">
        <v>0</v>
      </c>
      <c r="TI11" s="24">
        <v>0</v>
      </c>
      <c r="TJ11" s="24">
        <v>0</v>
      </c>
      <c r="TK11" s="24">
        <v>0</v>
      </c>
      <c r="TL11" s="24">
        <v>0</v>
      </c>
      <c r="TM11" s="24">
        <v>0</v>
      </c>
      <c r="TN11" s="24">
        <v>0</v>
      </c>
      <c r="TO11" s="24">
        <v>0</v>
      </c>
      <c r="TP11" s="24">
        <v>0</v>
      </c>
      <c r="TQ11" s="24">
        <v>0</v>
      </c>
      <c r="TR11" s="24">
        <v>0</v>
      </c>
      <c r="TS11" s="24">
        <v>0</v>
      </c>
      <c r="TT11" s="24">
        <v>0</v>
      </c>
      <c r="TU11" s="24">
        <v>0</v>
      </c>
      <c r="TV11" s="24">
        <v>0</v>
      </c>
      <c r="TW11" s="24">
        <v>0</v>
      </c>
      <c r="TX11" s="24">
        <v>0</v>
      </c>
      <c r="TY11" s="24">
        <v>0</v>
      </c>
      <c r="TZ11" s="24">
        <v>0</v>
      </c>
      <c r="UA11" s="24">
        <v>0</v>
      </c>
      <c r="UB11" s="24">
        <v>0</v>
      </c>
      <c r="UC11" s="24">
        <v>0</v>
      </c>
      <c r="UD11" s="24">
        <v>0</v>
      </c>
      <c r="UE11" s="24">
        <v>0</v>
      </c>
      <c r="UF11" s="24">
        <v>0</v>
      </c>
      <c r="UG11" s="24">
        <v>0</v>
      </c>
      <c r="UH11" s="24">
        <v>0</v>
      </c>
      <c r="UI11" s="24">
        <v>0</v>
      </c>
      <c r="UJ11" s="24">
        <v>0</v>
      </c>
      <c r="UK11" s="24">
        <v>0</v>
      </c>
      <c r="UL11" s="24">
        <v>0</v>
      </c>
      <c r="UM11" s="24">
        <v>0</v>
      </c>
      <c r="UN11" s="24">
        <v>0</v>
      </c>
      <c r="UO11" s="24">
        <v>0</v>
      </c>
      <c r="UP11" s="24">
        <v>0</v>
      </c>
      <c r="UQ11" s="24">
        <v>0</v>
      </c>
      <c r="UR11" s="24">
        <v>0</v>
      </c>
      <c r="US11" s="24">
        <v>0</v>
      </c>
      <c r="UT11" s="24">
        <v>0</v>
      </c>
      <c r="UU11" s="24">
        <v>0</v>
      </c>
      <c r="UV11" s="24">
        <v>0</v>
      </c>
      <c r="UW11" s="24">
        <v>0</v>
      </c>
      <c r="UX11" s="24">
        <v>0</v>
      </c>
      <c r="UY11" s="24">
        <v>0</v>
      </c>
      <c r="UZ11" s="24">
        <v>0</v>
      </c>
      <c r="VA11" s="24">
        <v>0</v>
      </c>
      <c r="VB11" s="24">
        <v>0</v>
      </c>
      <c r="VC11" s="24">
        <v>0</v>
      </c>
      <c r="VD11" s="24">
        <v>0</v>
      </c>
      <c r="VE11" s="24">
        <v>0</v>
      </c>
      <c r="VF11" s="24">
        <v>0</v>
      </c>
      <c r="VG11" s="24">
        <v>0</v>
      </c>
      <c r="VH11" s="24">
        <v>0</v>
      </c>
      <c r="VI11" s="24">
        <v>0</v>
      </c>
      <c r="VJ11" s="24">
        <v>0</v>
      </c>
      <c r="VK11" s="24">
        <v>0</v>
      </c>
      <c r="VL11" s="24">
        <v>0</v>
      </c>
      <c r="VM11" s="24">
        <v>0</v>
      </c>
      <c r="VN11" s="24">
        <v>0</v>
      </c>
      <c r="VO11" s="24">
        <v>0</v>
      </c>
      <c r="VP11" s="24">
        <v>0</v>
      </c>
      <c r="VQ11" s="24">
        <v>0</v>
      </c>
      <c r="VR11" s="24">
        <v>0</v>
      </c>
      <c r="VS11" s="24">
        <v>0</v>
      </c>
      <c r="VT11" s="24">
        <v>0</v>
      </c>
      <c r="VU11" s="24">
        <v>0</v>
      </c>
      <c r="VV11" s="24">
        <v>0</v>
      </c>
      <c r="VW11" s="24">
        <v>0</v>
      </c>
      <c r="VX11" s="24">
        <v>0</v>
      </c>
      <c r="VY11" s="24">
        <v>0</v>
      </c>
      <c r="VZ11" s="24">
        <v>0</v>
      </c>
      <c r="WA11" s="24">
        <v>0</v>
      </c>
      <c r="WB11" s="24">
        <v>0</v>
      </c>
      <c r="WC11" s="24">
        <v>0</v>
      </c>
      <c r="WD11" s="24">
        <v>0</v>
      </c>
      <c r="WE11" s="24">
        <v>0</v>
      </c>
      <c r="WF11" s="24">
        <v>0</v>
      </c>
      <c r="WG11" s="24">
        <v>0</v>
      </c>
      <c r="WH11" s="24">
        <v>0</v>
      </c>
      <c r="WI11" s="24">
        <v>0</v>
      </c>
      <c r="WJ11" s="24">
        <v>0</v>
      </c>
      <c r="WK11" s="24">
        <v>0</v>
      </c>
      <c r="WL11" s="24">
        <v>0</v>
      </c>
      <c r="WM11" s="24">
        <v>0</v>
      </c>
      <c r="WN11" s="24">
        <v>0</v>
      </c>
      <c r="WO11" s="24">
        <v>0</v>
      </c>
      <c r="WP11" s="24">
        <v>0</v>
      </c>
      <c r="WQ11" s="24">
        <v>0</v>
      </c>
      <c r="WR11" s="24">
        <v>0</v>
      </c>
      <c r="WS11" s="24">
        <v>0</v>
      </c>
      <c r="WT11" s="24">
        <v>0</v>
      </c>
      <c r="WU11" s="24">
        <v>0</v>
      </c>
      <c r="WV11" s="24">
        <v>0</v>
      </c>
      <c r="WW11" s="24">
        <v>0</v>
      </c>
      <c r="WX11" s="24">
        <v>0</v>
      </c>
      <c r="WY11" s="24">
        <v>0</v>
      </c>
      <c r="WZ11" s="24">
        <v>0</v>
      </c>
      <c r="XA11" s="24">
        <v>0</v>
      </c>
      <c r="XB11" s="24">
        <v>0</v>
      </c>
      <c r="XC11" s="24">
        <v>0</v>
      </c>
      <c r="XD11" s="24">
        <v>0</v>
      </c>
      <c r="XE11" s="24">
        <v>0</v>
      </c>
      <c r="XF11" s="24">
        <v>0</v>
      </c>
      <c r="XG11" s="24">
        <v>0</v>
      </c>
      <c r="XH11" s="24">
        <v>0</v>
      </c>
      <c r="XI11" s="24">
        <v>0</v>
      </c>
      <c r="XJ11" s="24">
        <v>0</v>
      </c>
      <c r="XK11" s="24">
        <v>0</v>
      </c>
      <c r="XL11" s="24">
        <v>0</v>
      </c>
      <c r="XM11" s="24">
        <v>0</v>
      </c>
      <c r="XN11" s="24">
        <v>0</v>
      </c>
      <c r="XO11" s="24">
        <v>0</v>
      </c>
      <c r="XP11" s="24">
        <v>0</v>
      </c>
      <c r="XQ11" s="24">
        <v>0</v>
      </c>
    </row>
    <row r="12" spans="1:641" x14ac:dyDescent="0.25">
      <c r="A12" s="15" t="s">
        <v>17</v>
      </c>
      <c r="B12" s="15" t="s">
        <v>144</v>
      </c>
      <c r="C12" s="15">
        <v>389.19175368999998</v>
      </c>
      <c r="D12" s="25"/>
      <c r="E12" s="18">
        <f t="shared" si="0"/>
        <v>9.1686063679817558</v>
      </c>
      <c r="F12" s="28" t="s">
        <v>81</v>
      </c>
      <c r="G12" s="64" t="s">
        <v>82</v>
      </c>
      <c r="H12" s="26">
        <v>41699</v>
      </c>
      <c r="I12" s="27" t="s">
        <v>18</v>
      </c>
      <c r="J12" s="28">
        <v>127</v>
      </c>
      <c r="K12" s="19" t="s">
        <v>138</v>
      </c>
      <c r="L12" s="20">
        <v>45566</v>
      </c>
      <c r="M12" s="28" t="s">
        <v>9</v>
      </c>
      <c r="N12" s="16" t="s">
        <v>10</v>
      </c>
      <c r="O12" s="104" t="s">
        <v>120</v>
      </c>
      <c r="P12" s="104" t="s">
        <v>133</v>
      </c>
      <c r="Q12" s="22">
        <f t="shared" si="1"/>
        <v>71213726.692217469</v>
      </c>
      <c r="R12" s="22">
        <f t="shared" si="2"/>
        <v>24305034.949999999</v>
      </c>
      <c r="S12" s="22">
        <f t="shared" si="3"/>
        <v>72973453.747845784</v>
      </c>
      <c r="T12" s="22">
        <f t="shared" si="4"/>
        <v>19410884.659999996</v>
      </c>
      <c r="U12" s="22">
        <f t="shared" si="5"/>
        <v>72973453.747845784</v>
      </c>
      <c r="V12" s="22">
        <f t="shared" si="6"/>
        <v>14929895.690000001</v>
      </c>
      <c r="W12" s="22">
        <f t="shared" si="7"/>
        <v>72973453.747845784</v>
      </c>
      <c r="X12" s="22">
        <f t="shared" si="8"/>
        <v>10505474.619999999</v>
      </c>
      <c r="Y12" s="22">
        <f t="shared" si="9"/>
        <v>72973453.747845784</v>
      </c>
      <c r="Z12" s="22">
        <f t="shared" si="10"/>
        <v>6081053.5899999999</v>
      </c>
      <c r="AA12" s="22">
        <f t="shared" si="11"/>
        <v>60811211.456538148</v>
      </c>
      <c r="AB12" s="22">
        <f t="shared" si="12"/>
        <v>1695017.94</v>
      </c>
      <c r="AC12" s="22">
        <f t="shared" si="13"/>
        <v>0</v>
      </c>
      <c r="AD12" s="22">
        <f t="shared" si="14"/>
        <v>0</v>
      </c>
      <c r="AE12" s="22">
        <f t="shared" si="15"/>
        <v>0</v>
      </c>
      <c r="AF12" s="22">
        <f t="shared" si="16"/>
        <v>0</v>
      </c>
      <c r="AG12" s="22">
        <f t="shared" si="17"/>
        <v>0</v>
      </c>
      <c r="AH12" s="22">
        <f t="shared" si="18"/>
        <v>0</v>
      </c>
      <c r="AI12" s="22">
        <f t="shared" si="19"/>
        <v>0</v>
      </c>
      <c r="AJ12" s="22">
        <f t="shared" si="20"/>
        <v>0</v>
      </c>
      <c r="AK12" s="22">
        <f t="shared" si="21"/>
        <v>0</v>
      </c>
      <c r="AL12" s="22">
        <f t="shared" si="22"/>
        <v>0</v>
      </c>
      <c r="AM12" s="22">
        <f t="shared" si="23"/>
        <v>0</v>
      </c>
      <c r="AN12" s="22">
        <f t="shared" si="24"/>
        <v>0</v>
      </c>
      <c r="AO12" s="22">
        <f t="shared" si="25"/>
        <v>0</v>
      </c>
      <c r="AP12" s="22">
        <f t="shared" si="26"/>
        <v>0</v>
      </c>
      <c r="AQ12" s="22">
        <f t="shared" si="27"/>
        <v>0</v>
      </c>
      <c r="AR12" s="22">
        <f t="shared" si="28"/>
        <v>0</v>
      </c>
      <c r="AS12" s="22">
        <f t="shared" si="29"/>
        <v>0</v>
      </c>
      <c r="AT12" s="22">
        <f t="shared" si="30"/>
        <v>0</v>
      </c>
      <c r="AU12" s="22">
        <f t="shared" si="31"/>
        <v>0</v>
      </c>
      <c r="AV12" s="22">
        <f t="shared" si="32"/>
        <v>0</v>
      </c>
      <c r="AW12" s="22">
        <f t="shared" si="33"/>
        <v>0</v>
      </c>
      <c r="AX12" s="22">
        <f t="shared" si="34"/>
        <v>0</v>
      </c>
      <c r="AY12" s="22">
        <f t="shared" si="35"/>
        <v>0</v>
      </c>
      <c r="AZ12" s="22">
        <f t="shared" si="36"/>
        <v>0</v>
      </c>
      <c r="BA12" s="22">
        <f t="shared" si="37"/>
        <v>0</v>
      </c>
      <c r="BB12" s="22">
        <f t="shared" si="38"/>
        <v>0</v>
      </c>
      <c r="BC12" s="22">
        <f t="shared" si="39"/>
        <v>0</v>
      </c>
      <c r="BD12" s="22">
        <f t="shared" si="40"/>
        <v>0</v>
      </c>
      <c r="BE12" s="22">
        <f t="shared" si="41"/>
        <v>0</v>
      </c>
      <c r="BF12" s="22">
        <f t="shared" si="42"/>
        <v>0</v>
      </c>
      <c r="BG12" s="22">
        <f t="shared" si="43"/>
        <v>0</v>
      </c>
      <c r="BH12" s="22">
        <f t="shared" si="44"/>
        <v>0</v>
      </c>
      <c r="BI12" s="22">
        <f t="shared" si="45"/>
        <v>0</v>
      </c>
      <c r="BJ12" s="22">
        <f t="shared" si="46"/>
        <v>0</v>
      </c>
      <c r="BK12" s="22">
        <f t="shared" si="47"/>
        <v>0</v>
      </c>
      <c r="BL12" s="22">
        <f t="shared" si="48"/>
        <v>0</v>
      </c>
      <c r="BM12" s="98"/>
      <c r="BN12" s="24">
        <v>2031322.91</v>
      </c>
      <c r="BO12" s="24">
        <v>5483637.6514182519</v>
      </c>
      <c r="BP12" s="24">
        <v>2438450.2799999998</v>
      </c>
      <c r="BQ12" s="24">
        <v>5666262.9978368394</v>
      </c>
      <c r="BR12" s="24">
        <v>2061241.36</v>
      </c>
      <c r="BS12" s="24">
        <v>5728062.639200585</v>
      </c>
      <c r="BT12" s="24">
        <v>2043305.87</v>
      </c>
      <c r="BU12" s="24">
        <v>5808625.5321350098</v>
      </c>
      <c r="BV12" s="24">
        <v>2136224.62</v>
      </c>
      <c r="BW12" s="24">
        <v>5959290.0520500802</v>
      </c>
      <c r="BX12" s="24">
        <v>2289993.1300000004</v>
      </c>
      <c r="BY12" s="24">
        <v>6081120.9456538158</v>
      </c>
      <c r="BZ12" s="24">
        <v>1874823.16</v>
      </c>
      <c r="CA12" s="24">
        <v>6081121.1456538159</v>
      </c>
      <c r="CB12" s="24">
        <v>1972806.92</v>
      </c>
      <c r="CC12" s="24">
        <v>6081121.1456538159</v>
      </c>
      <c r="CD12" s="24">
        <v>1941492.52</v>
      </c>
      <c r="CE12" s="24">
        <v>6081121.1456538159</v>
      </c>
      <c r="CF12" s="24">
        <v>1848559.48</v>
      </c>
      <c r="CG12" s="24">
        <v>6081121.1456538159</v>
      </c>
      <c r="CH12" s="24">
        <v>1878863.73</v>
      </c>
      <c r="CI12" s="24">
        <v>6081121.1456538159</v>
      </c>
      <c r="CJ12" s="24">
        <v>1787950.97</v>
      </c>
      <c r="CK12" s="24">
        <v>6081121.1456538159</v>
      </c>
      <c r="CL12" s="24">
        <v>1816234.94</v>
      </c>
      <c r="CM12" s="24">
        <v>6081121.1456538159</v>
      </c>
      <c r="CN12" s="24">
        <v>1784920.55</v>
      </c>
      <c r="CO12" s="24">
        <v>6081121.1456538159</v>
      </c>
      <c r="CP12" s="24">
        <v>1640470.27</v>
      </c>
      <c r="CQ12" s="24">
        <v>6081121.1456538159</v>
      </c>
      <c r="CR12" s="24">
        <v>1722291.75</v>
      </c>
      <c r="CS12" s="24">
        <v>6081121.1456538159</v>
      </c>
      <c r="CT12" s="24">
        <v>1636429.7</v>
      </c>
      <c r="CU12" s="24">
        <v>6081121.1456538159</v>
      </c>
      <c r="CV12" s="24">
        <v>1659662.96</v>
      </c>
      <c r="CW12" s="24">
        <v>6081121.1456538159</v>
      </c>
      <c r="CX12" s="24">
        <v>1575821.19</v>
      </c>
      <c r="CY12" s="24">
        <v>6081121.1456538159</v>
      </c>
      <c r="CZ12" s="24">
        <v>1597034.17</v>
      </c>
      <c r="DA12" s="24">
        <v>6081121.1456538159</v>
      </c>
      <c r="DB12" s="24">
        <v>1565719.78</v>
      </c>
      <c r="DC12" s="24">
        <v>6081121.1456538159</v>
      </c>
      <c r="DD12" s="24">
        <v>1484908.43</v>
      </c>
      <c r="DE12" s="24">
        <v>6081121.1456538159</v>
      </c>
      <c r="DF12" s="24">
        <v>1503090.99</v>
      </c>
      <c r="DG12" s="24">
        <v>6081121.1456538159</v>
      </c>
      <c r="DH12" s="24">
        <v>1424299.93</v>
      </c>
      <c r="DI12" s="24">
        <v>6081121.1456538159</v>
      </c>
      <c r="DJ12" s="24">
        <v>1440462.19</v>
      </c>
      <c r="DK12" s="24">
        <v>6081121.1456538159</v>
      </c>
      <c r="DL12" s="24">
        <v>1409147.8</v>
      </c>
      <c r="DM12" s="24">
        <v>6081121.1456538159</v>
      </c>
      <c r="DN12" s="24">
        <v>1244494.69</v>
      </c>
      <c r="DO12" s="24">
        <v>6081121.1456538159</v>
      </c>
      <c r="DP12" s="24">
        <v>1346519.01</v>
      </c>
      <c r="DQ12" s="24">
        <v>6081121.1456538159</v>
      </c>
      <c r="DR12" s="24">
        <v>1272778.6599999999</v>
      </c>
      <c r="DS12" s="24">
        <v>6081121.1456538159</v>
      </c>
      <c r="DT12" s="24">
        <v>1283890.22</v>
      </c>
      <c r="DU12" s="24">
        <v>6081121.1456538159</v>
      </c>
      <c r="DV12" s="24">
        <v>1212170.1499999999</v>
      </c>
      <c r="DW12" s="24">
        <v>6081121.1456538159</v>
      </c>
      <c r="DX12" s="24">
        <v>1221261.43</v>
      </c>
      <c r="DY12" s="24">
        <v>6081121.1456538159</v>
      </c>
      <c r="DZ12" s="24">
        <v>1189947.03</v>
      </c>
      <c r="EA12" s="24">
        <v>6081121.1456538159</v>
      </c>
      <c r="EB12" s="24">
        <v>1121257.3899999999</v>
      </c>
      <c r="EC12" s="24">
        <v>6081121.1456538159</v>
      </c>
      <c r="ED12" s="24">
        <v>1127318.24</v>
      </c>
      <c r="EE12" s="24">
        <v>6081121.1456538159</v>
      </c>
      <c r="EF12" s="24">
        <v>1060648.8799999999</v>
      </c>
      <c r="EG12" s="24">
        <v>6081121.1456538159</v>
      </c>
      <c r="EH12" s="24">
        <v>1064689.45</v>
      </c>
      <c r="EI12" s="24">
        <v>6081121.1456538159</v>
      </c>
      <c r="EJ12" s="24">
        <v>1033375.05</v>
      </c>
      <c r="EK12" s="24">
        <v>6081121.1456538159</v>
      </c>
      <c r="EL12" s="24">
        <v>905087.05</v>
      </c>
      <c r="EM12" s="24">
        <v>6081121.1456538159</v>
      </c>
      <c r="EN12" s="24">
        <v>970746.26</v>
      </c>
      <c r="EO12" s="24">
        <v>6081121.1456538159</v>
      </c>
      <c r="EP12" s="24">
        <v>909127.61</v>
      </c>
      <c r="EQ12" s="24">
        <v>6081121.1456538159</v>
      </c>
      <c r="ER12" s="24">
        <v>908117.47</v>
      </c>
      <c r="ES12" s="24">
        <v>6081121.1456538159</v>
      </c>
      <c r="ET12" s="24">
        <v>848519.1</v>
      </c>
      <c r="EU12" s="24">
        <v>6081121.1456538159</v>
      </c>
      <c r="EV12" s="24">
        <v>845488.68</v>
      </c>
      <c r="EW12" s="24">
        <v>6081121.1456538159</v>
      </c>
      <c r="EX12" s="24">
        <v>814174.28</v>
      </c>
      <c r="EY12" s="24">
        <v>6081121.1456538159</v>
      </c>
      <c r="EZ12" s="24">
        <v>757606.34</v>
      </c>
      <c r="FA12" s="24">
        <v>6081121.1456538159</v>
      </c>
      <c r="FB12" s="24">
        <v>751545.49</v>
      </c>
      <c r="FC12" s="24">
        <v>6081121.1456538159</v>
      </c>
      <c r="FD12" s="24">
        <v>696997.84</v>
      </c>
      <c r="FE12" s="24">
        <v>6081121.1456538159</v>
      </c>
      <c r="FF12" s="24">
        <v>688916.7</v>
      </c>
      <c r="FG12" s="24">
        <v>6081121.1456538159</v>
      </c>
      <c r="FH12" s="24">
        <v>657602.31000000006</v>
      </c>
      <c r="FI12" s="24">
        <v>6081121.1456538159</v>
      </c>
      <c r="FJ12" s="24">
        <v>565679.4</v>
      </c>
      <c r="FK12" s="24">
        <v>6081121.1456538159</v>
      </c>
      <c r="FL12" s="24">
        <v>594973.52</v>
      </c>
      <c r="FM12" s="24">
        <v>6081121.1456538159</v>
      </c>
      <c r="FN12" s="24">
        <v>545476.56999999995</v>
      </c>
      <c r="FO12" s="24">
        <v>6081121.1456538159</v>
      </c>
      <c r="FP12" s="24">
        <v>532344.72</v>
      </c>
      <c r="FQ12" s="24">
        <v>6081121.1456538159</v>
      </c>
      <c r="FR12" s="24">
        <v>484868.06</v>
      </c>
      <c r="FS12" s="24">
        <v>6081121.1456538159</v>
      </c>
      <c r="FT12" s="24">
        <v>469715.93</v>
      </c>
      <c r="FU12" s="24">
        <v>6081121.1456538159</v>
      </c>
      <c r="FV12" s="24">
        <v>438401.54</v>
      </c>
      <c r="FW12" s="24">
        <v>6081121.1456538159</v>
      </c>
      <c r="FX12" s="24">
        <v>393955.3</v>
      </c>
      <c r="FY12" s="24">
        <v>6081121.1456538159</v>
      </c>
      <c r="FZ12" s="24">
        <v>375772.75</v>
      </c>
      <c r="GA12" s="24">
        <v>6081121.1456538159</v>
      </c>
      <c r="GB12" s="24">
        <v>333346.78999999998</v>
      </c>
      <c r="GC12" s="24">
        <v>6081121.1456538159</v>
      </c>
      <c r="GD12" s="24">
        <v>313143.96000000002</v>
      </c>
      <c r="GE12" s="24">
        <v>6081121.1456538159</v>
      </c>
      <c r="GF12" s="24">
        <v>281829.56</v>
      </c>
      <c r="GG12" s="24">
        <v>6081121.1456538159</v>
      </c>
      <c r="GH12" s="24">
        <v>234352.9</v>
      </c>
      <c r="GI12" s="24">
        <v>6081121.1456538159</v>
      </c>
      <c r="GJ12" s="24">
        <v>219200.77</v>
      </c>
      <c r="GK12" s="24">
        <v>6081121.1456538159</v>
      </c>
      <c r="GL12" s="24">
        <v>181825.52</v>
      </c>
      <c r="GM12" s="24">
        <v>6081121.1456538159</v>
      </c>
      <c r="GN12" s="24">
        <v>156571.98000000001</v>
      </c>
      <c r="GO12" s="24">
        <v>6081121.1456538159</v>
      </c>
      <c r="GP12" s="24">
        <v>121217.02</v>
      </c>
      <c r="GQ12" s="24">
        <v>6081121.1456538159</v>
      </c>
      <c r="GR12" s="24">
        <v>93943.19</v>
      </c>
      <c r="GS12" s="24">
        <v>6081121.1456538159</v>
      </c>
      <c r="GT12" s="24">
        <v>62628.79</v>
      </c>
      <c r="GU12" s="24">
        <v>6081121.1456538159</v>
      </c>
      <c r="GV12" s="24">
        <v>30304.25</v>
      </c>
      <c r="GW12" s="24">
        <v>6081121.1456538159</v>
      </c>
      <c r="GX12" s="24">
        <v>0</v>
      </c>
      <c r="GY12" s="24">
        <v>0</v>
      </c>
      <c r="GZ12" s="24">
        <v>0</v>
      </c>
      <c r="HA12" s="24">
        <v>0</v>
      </c>
      <c r="HB12" s="24">
        <v>0</v>
      </c>
      <c r="HC12" s="24">
        <v>0</v>
      </c>
      <c r="HD12" s="24">
        <v>0</v>
      </c>
      <c r="HE12" s="24">
        <v>0</v>
      </c>
      <c r="HF12" s="24">
        <v>0</v>
      </c>
      <c r="HG12" s="24">
        <v>0</v>
      </c>
      <c r="HH12" s="24">
        <v>0</v>
      </c>
      <c r="HI12" s="24">
        <v>0</v>
      </c>
      <c r="HJ12" s="24">
        <v>0</v>
      </c>
      <c r="HK12" s="24">
        <v>0</v>
      </c>
      <c r="HL12" s="24">
        <v>0</v>
      </c>
      <c r="HM12" s="24">
        <v>0</v>
      </c>
      <c r="HN12" s="24">
        <v>0</v>
      </c>
      <c r="HO12" s="24">
        <v>0</v>
      </c>
      <c r="HP12" s="24">
        <v>0</v>
      </c>
      <c r="HQ12" s="24">
        <v>0</v>
      </c>
      <c r="HR12" s="24">
        <v>0</v>
      </c>
      <c r="HS12" s="24">
        <v>0</v>
      </c>
      <c r="HT12" s="24">
        <v>0</v>
      </c>
      <c r="HU12" s="24">
        <v>0</v>
      </c>
      <c r="HV12" s="24">
        <v>0</v>
      </c>
      <c r="HW12" s="24">
        <v>0</v>
      </c>
      <c r="HX12" s="24">
        <v>0</v>
      </c>
      <c r="HY12" s="24">
        <v>0</v>
      </c>
      <c r="HZ12" s="24">
        <v>0</v>
      </c>
      <c r="IA12" s="24">
        <v>0</v>
      </c>
      <c r="IB12" s="24">
        <v>0</v>
      </c>
      <c r="IC12" s="24">
        <v>0</v>
      </c>
      <c r="ID12" s="24">
        <v>0</v>
      </c>
      <c r="IE12" s="24">
        <v>0</v>
      </c>
      <c r="IF12" s="24">
        <v>0</v>
      </c>
      <c r="IG12" s="24">
        <v>0</v>
      </c>
      <c r="IH12" s="24">
        <v>0</v>
      </c>
      <c r="II12" s="24">
        <v>0</v>
      </c>
      <c r="IJ12" s="24">
        <v>0</v>
      </c>
      <c r="IK12" s="24">
        <v>0</v>
      </c>
      <c r="IL12" s="24">
        <v>0</v>
      </c>
      <c r="IM12" s="24">
        <v>0</v>
      </c>
      <c r="IN12" s="24">
        <v>0</v>
      </c>
      <c r="IO12" s="24">
        <v>0</v>
      </c>
      <c r="IP12" s="24">
        <v>0</v>
      </c>
      <c r="IQ12" s="24">
        <v>0</v>
      </c>
      <c r="IR12" s="24">
        <v>0</v>
      </c>
      <c r="IS12" s="24">
        <v>0</v>
      </c>
      <c r="IT12" s="24">
        <v>0</v>
      </c>
      <c r="IU12" s="24">
        <v>0</v>
      </c>
      <c r="IV12" s="24">
        <v>0</v>
      </c>
      <c r="IW12" s="24">
        <v>0</v>
      </c>
      <c r="IX12" s="24">
        <v>0</v>
      </c>
      <c r="IY12" s="24">
        <v>0</v>
      </c>
      <c r="IZ12" s="24">
        <v>0</v>
      </c>
      <c r="JA12" s="24">
        <v>0</v>
      </c>
      <c r="JB12" s="24">
        <v>0</v>
      </c>
      <c r="JC12" s="24">
        <v>0</v>
      </c>
      <c r="JD12" s="24">
        <v>0</v>
      </c>
      <c r="JE12" s="24">
        <v>0</v>
      </c>
      <c r="JF12" s="24">
        <v>0</v>
      </c>
      <c r="JG12" s="24">
        <v>0</v>
      </c>
      <c r="JH12" s="24">
        <v>0</v>
      </c>
      <c r="JI12" s="24">
        <v>0</v>
      </c>
      <c r="JJ12" s="24">
        <v>0</v>
      </c>
      <c r="JK12" s="24">
        <v>0</v>
      </c>
      <c r="JL12" s="24">
        <v>0</v>
      </c>
      <c r="JM12" s="24">
        <v>0</v>
      </c>
      <c r="JN12" s="24">
        <v>0</v>
      </c>
      <c r="JO12" s="24">
        <v>0</v>
      </c>
      <c r="JP12" s="24">
        <v>0</v>
      </c>
      <c r="JQ12" s="24">
        <v>0</v>
      </c>
      <c r="JR12" s="24">
        <v>0</v>
      </c>
      <c r="JS12" s="24">
        <v>0</v>
      </c>
      <c r="JT12" s="24">
        <v>0</v>
      </c>
      <c r="JU12" s="24">
        <v>0</v>
      </c>
      <c r="JV12" s="24">
        <v>0</v>
      </c>
      <c r="JW12" s="24">
        <v>0</v>
      </c>
      <c r="JX12" s="24">
        <v>0</v>
      </c>
      <c r="JY12" s="24">
        <v>0</v>
      </c>
      <c r="JZ12" s="24">
        <v>0</v>
      </c>
      <c r="KA12" s="24">
        <v>0</v>
      </c>
      <c r="KB12" s="24">
        <v>0</v>
      </c>
      <c r="KC12" s="24">
        <v>0</v>
      </c>
      <c r="KD12" s="24">
        <v>0</v>
      </c>
      <c r="KE12" s="24">
        <v>0</v>
      </c>
      <c r="KF12" s="24">
        <v>0</v>
      </c>
      <c r="KG12" s="24">
        <v>0</v>
      </c>
      <c r="KH12" s="24">
        <v>0</v>
      </c>
      <c r="KI12" s="24">
        <v>0</v>
      </c>
      <c r="KJ12" s="24">
        <v>0</v>
      </c>
      <c r="KK12" s="24">
        <v>0</v>
      </c>
      <c r="KL12" s="24">
        <v>0</v>
      </c>
      <c r="KM12" s="24">
        <v>0</v>
      </c>
      <c r="KN12" s="24">
        <v>0</v>
      </c>
      <c r="KO12" s="24">
        <v>0</v>
      </c>
      <c r="KP12" s="24">
        <v>0</v>
      </c>
      <c r="KQ12" s="24">
        <v>0</v>
      </c>
      <c r="KR12" s="24">
        <v>0</v>
      </c>
      <c r="KS12" s="24">
        <v>0</v>
      </c>
      <c r="KT12" s="24">
        <v>0</v>
      </c>
      <c r="KU12" s="24">
        <v>0</v>
      </c>
      <c r="KV12" s="24">
        <v>0</v>
      </c>
      <c r="KW12" s="24">
        <v>0</v>
      </c>
      <c r="KX12" s="24">
        <v>0</v>
      </c>
      <c r="KY12" s="24">
        <v>0</v>
      </c>
      <c r="KZ12" s="24">
        <v>0</v>
      </c>
      <c r="LA12" s="24">
        <v>0</v>
      </c>
      <c r="LB12" s="24">
        <v>0</v>
      </c>
      <c r="LC12" s="24">
        <v>0</v>
      </c>
      <c r="LD12" s="24">
        <v>0</v>
      </c>
      <c r="LE12" s="24">
        <v>0</v>
      </c>
      <c r="LF12" s="24">
        <v>0</v>
      </c>
      <c r="LG12" s="24">
        <v>0</v>
      </c>
      <c r="LH12" s="24">
        <v>0</v>
      </c>
      <c r="LI12" s="24">
        <v>0</v>
      </c>
      <c r="LJ12" s="24">
        <v>0</v>
      </c>
      <c r="LK12" s="24">
        <v>0</v>
      </c>
      <c r="LL12" s="24">
        <v>0</v>
      </c>
      <c r="LM12" s="24">
        <v>0</v>
      </c>
      <c r="LN12" s="24">
        <v>0</v>
      </c>
      <c r="LO12" s="24">
        <v>0</v>
      </c>
      <c r="LP12" s="24">
        <v>0</v>
      </c>
      <c r="LQ12" s="24">
        <v>0</v>
      </c>
      <c r="LR12" s="24">
        <v>0</v>
      </c>
      <c r="LS12" s="24">
        <v>0</v>
      </c>
      <c r="LT12" s="24">
        <v>0</v>
      </c>
      <c r="LU12" s="24">
        <v>0</v>
      </c>
      <c r="LV12" s="24">
        <v>0</v>
      </c>
      <c r="LW12" s="24">
        <v>0</v>
      </c>
      <c r="LX12" s="24">
        <v>0</v>
      </c>
      <c r="LY12" s="24">
        <v>0</v>
      </c>
      <c r="LZ12" s="24">
        <v>0</v>
      </c>
      <c r="MA12" s="24">
        <v>0</v>
      </c>
      <c r="MB12" s="24">
        <v>0</v>
      </c>
      <c r="MC12" s="24">
        <v>0</v>
      </c>
      <c r="MD12" s="24">
        <v>0</v>
      </c>
      <c r="ME12" s="24">
        <v>0</v>
      </c>
      <c r="MF12" s="24">
        <v>0</v>
      </c>
      <c r="MG12" s="24">
        <v>0</v>
      </c>
      <c r="MH12" s="24">
        <v>0</v>
      </c>
      <c r="MI12" s="24">
        <v>0</v>
      </c>
      <c r="MJ12" s="24">
        <v>0</v>
      </c>
      <c r="MK12" s="24">
        <v>0</v>
      </c>
      <c r="ML12" s="24">
        <v>0</v>
      </c>
      <c r="MM12" s="24">
        <v>0</v>
      </c>
      <c r="MN12" s="24">
        <v>0</v>
      </c>
      <c r="MO12" s="24">
        <v>0</v>
      </c>
      <c r="MP12" s="24">
        <v>0</v>
      </c>
      <c r="MQ12" s="24">
        <v>0</v>
      </c>
      <c r="MR12" s="24">
        <v>0</v>
      </c>
      <c r="MS12" s="24">
        <v>0</v>
      </c>
      <c r="MT12" s="24">
        <v>0</v>
      </c>
      <c r="MU12" s="24">
        <v>0</v>
      </c>
      <c r="MV12" s="24">
        <v>0</v>
      </c>
      <c r="MW12" s="24">
        <v>0</v>
      </c>
      <c r="MX12" s="24">
        <v>0</v>
      </c>
      <c r="MY12" s="24">
        <v>0</v>
      </c>
      <c r="MZ12" s="24">
        <v>0</v>
      </c>
      <c r="NA12" s="24">
        <v>0</v>
      </c>
      <c r="NB12" s="24">
        <v>0</v>
      </c>
      <c r="NC12" s="24">
        <v>0</v>
      </c>
      <c r="ND12" s="24">
        <v>0</v>
      </c>
      <c r="NE12" s="24">
        <v>0</v>
      </c>
      <c r="NF12" s="24">
        <v>0</v>
      </c>
      <c r="NG12" s="24">
        <v>0</v>
      </c>
      <c r="NH12" s="24">
        <v>0</v>
      </c>
      <c r="NI12" s="24">
        <v>0</v>
      </c>
      <c r="NJ12" s="24">
        <v>0</v>
      </c>
      <c r="NK12" s="24">
        <v>0</v>
      </c>
      <c r="NL12" s="24">
        <v>0</v>
      </c>
      <c r="NM12" s="24">
        <v>0</v>
      </c>
      <c r="NN12" s="24">
        <v>0</v>
      </c>
      <c r="NO12" s="24">
        <v>0</v>
      </c>
      <c r="NP12" s="24">
        <v>0</v>
      </c>
      <c r="NQ12" s="24">
        <v>0</v>
      </c>
      <c r="NR12" s="24">
        <v>0</v>
      </c>
      <c r="NS12" s="24">
        <v>0</v>
      </c>
      <c r="NT12" s="24">
        <v>0</v>
      </c>
      <c r="NU12" s="24">
        <v>0</v>
      </c>
      <c r="NV12" s="24">
        <v>0</v>
      </c>
      <c r="NW12" s="24">
        <v>0</v>
      </c>
      <c r="NX12" s="24">
        <v>0</v>
      </c>
      <c r="NY12" s="24">
        <v>0</v>
      </c>
      <c r="NZ12" s="24">
        <v>0</v>
      </c>
      <c r="OA12" s="24">
        <v>0</v>
      </c>
      <c r="OB12" s="24">
        <v>0</v>
      </c>
      <c r="OC12" s="24">
        <v>0</v>
      </c>
      <c r="OD12" s="24">
        <v>0</v>
      </c>
      <c r="OE12" s="24">
        <v>0</v>
      </c>
      <c r="OF12" s="24">
        <v>0</v>
      </c>
      <c r="OG12" s="24">
        <v>0</v>
      </c>
      <c r="OH12" s="24">
        <v>0</v>
      </c>
      <c r="OI12" s="24">
        <v>0</v>
      </c>
      <c r="OJ12" s="24">
        <v>0</v>
      </c>
      <c r="OK12" s="24">
        <v>0</v>
      </c>
      <c r="OL12" s="24">
        <v>0</v>
      </c>
      <c r="OM12" s="24">
        <v>0</v>
      </c>
      <c r="ON12" s="24">
        <v>0</v>
      </c>
      <c r="OO12" s="24">
        <v>0</v>
      </c>
      <c r="OP12" s="24">
        <v>0</v>
      </c>
      <c r="OQ12" s="24">
        <v>0</v>
      </c>
      <c r="OR12" s="24">
        <v>0</v>
      </c>
      <c r="OS12" s="24">
        <v>0</v>
      </c>
      <c r="OT12" s="24">
        <v>0</v>
      </c>
      <c r="OU12" s="24">
        <v>0</v>
      </c>
      <c r="OV12" s="24">
        <v>0</v>
      </c>
      <c r="OW12" s="24">
        <v>0</v>
      </c>
      <c r="OX12" s="24">
        <v>0</v>
      </c>
      <c r="OY12" s="24">
        <v>0</v>
      </c>
      <c r="OZ12" s="24">
        <v>0</v>
      </c>
      <c r="PA12" s="24">
        <v>0</v>
      </c>
      <c r="PB12" s="24">
        <v>0</v>
      </c>
      <c r="PC12" s="24">
        <v>0</v>
      </c>
      <c r="PD12" s="24">
        <v>0</v>
      </c>
      <c r="PE12" s="24">
        <v>0</v>
      </c>
      <c r="PF12" s="24">
        <v>0</v>
      </c>
      <c r="PG12" s="24">
        <v>0</v>
      </c>
      <c r="PH12" s="24">
        <v>0</v>
      </c>
      <c r="PI12" s="24">
        <v>0</v>
      </c>
      <c r="PJ12" s="24">
        <v>0</v>
      </c>
      <c r="PK12" s="24">
        <v>0</v>
      </c>
      <c r="PL12" s="24">
        <v>0</v>
      </c>
      <c r="PM12" s="24">
        <v>0</v>
      </c>
      <c r="PN12" s="24">
        <v>0</v>
      </c>
      <c r="PO12" s="24">
        <v>0</v>
      </c>
      <c r="PP12" s="24">
        <v>0</v>
      </c>
      <c r="PQ12" s="24">
        <v>0</v>
      </c>
      <c r="PR12" s="24">
        <v>0</v>
      </c>
      <c r="PS12" s="24">
        <v>0</v>
      </c>
      <c r="PT12" s="24">
        <v>0</v>
      </c>
      <c r="PU12" s="24">
        <v>0</v>
      </c>
      <c r="PV12" s="24">
        <v>0</v>
      </c>
      <c r="PW12" s="24">
        <v>0</v>
      </c>
      <c r="PX12" s="24">
        <v>0</v>
      </c>
      <c r="PY12" s="24">
        <v>0</v>
      </c>
      <c r="PZ12" s="24">
        <v>0</v>
      </c>
      <c r="QA12" s="24">
        <v>0</v>
      </c>
      <c r="QB12" s="24">
        <v>0</v>
      </c>
      <c r="QC12" s="24">
        <v>0</v>
      </c>
      <c r="QD12" s="24">
        <v>0</v>
      </c>
      <c r="QE12" s="24">
        <v>0</v>
      </c>
      <c r="QF12" s="24">
        <v>0</v>
      </c>
      <c r="QG12" s="24">
        <v>0</v>
      </c>
      <c r="QH12" s="24">
        <v>0</v>
      </c>
      <c r="QI12" s="24">
        <v>0</v>
      </c>
      <c r="QJ12" s="24">
        <v>0</v>
      </c>
      <c r="QK12" s="24">
        <v>0</v>
      </c>
      <c r="QL12" s="24">
        <v>0</v>
      </c>
      <c r="QM12" s="24">
        <v>0</v>
      </c>
      <c r="QN12" s="24">
        <v>0</v>
      </c>
      <c r="QO12" s="24">
        <v>0</v>
      </c>
      <c r="QP12" s="24">
        <v>0</v>
      </c>
      <c r="QQ12" s="24">
        <v>0</v>
      </c>
      <c r="QR12" s="24">
        <v>0</v>
      </c>
      <c r="QS12" s="24">
        <v>0</v>
      </c>
      <c r="QT12" s="24">
        <v>0</v>
      </c>
      <c r="QU12" s="24">
        <v>0</v>
      </c>
      <c r="QV12" s="24">
        <v>0</v>
      </c>
      <c r="QW12" s="24">
        <v>0</v>
      </c>
      <c r="QX12" s="24">
        <v>0</v>
      </c>
      <c r="QY12" s="24">
        <v>0</v>
      </c>
      <c r="QZ12" s="24">
        <v>0</v>
      </c>
      <c r="RA12" s="24">
        <v>0</v>
      </c>
      <c r="RB12" s="24">
        <v>0</v>
      </c>
      <c r="RC12" s="24">
        <v>0</v>
      </c>
      <c r="RD12" s="24">
        <v>0</v>
      </c>
      <c r="RE12" s="24">
        <v>0</v>
      </c>
      <c r="RF12" s="24">
        <v>0</v>
      </c>
      <c r="RG12" s="24">
        <v>0</v>
      </c>
      <c r="RH12" s="24">
        <v>0</v>
      </c>
      <c r="RI12" s="24">
        <v>0</v>
      </c>
      <c r="RJ12" s="24">
        <v>0</v>
      </c>
      <c r="RK12" s="24">
        <v>0</v>
      </c>
      <c r="RL12" s="24">
        <v>0</v>
      </c>
      <c r="RM12" s="24">
        <v>0</v>
      </c>
      <c r="RN12" s="24">
        <v>0</v>
      </c>
      <c r="RO12" s="24">
        <v>0</v>
      </c>
      <c r="RP12" s="24">
        <v>0</v>
      </c>
      <c r="RQ12" s="24">
        <v>0</v>
      </c>
      <c r="RR12" s="24">
        <v>0</v>
      </c>
      <c r="RS12" s="24">
        <v>0</v>
      </c>
      <c r="RT12" s="24">
        <v>0</v>
      </c>
      <c r="RU12" s="24">
        <v>0</v>
      </c>
      <c r="RV12" s="24">
        <v>0</v>
      </c>
      <c r="RW12" s="24">
        <v>0</v>
      </c>
      <c r="RX12" s="24">
        <v>0</v>
      </c>
      <c r="RY12" s="24">
        <v>0</v>
      </c>
      <c r="RZ12" s="24">
        <v>0</v>
      </c>
      <c r="SA12" s="24">
        <v>0</v>
      </c>
      <c r="SB12" s="24">
        <v>0</v>
      </c>
      <c r="SC12" s="24">
        <v>0</v>
      </c>
      <c r="SD12" s="24">
        <v>0</v>
      </c>
      <c r="SE12" s="24">
        <v>0</v>
      </c>
      <c r="SF12" s="24">
        <v>0</v>
      </c>
      <c r="SG12" s="24">
        <v>0</v>
      </c>
      <c r="SH12" s="24">
        <v>0</v>
      </c>
      <c r="SI12" s="24">
        <v>0</v>
      </c>
      <c r="SJ12" s="24">
        <v>0</v>
      </c>
      <c r="SK12" s="24">
        <v>0</v>
      </c>
      <c r="SL12" s="24">
        <v>0</v>
      </c>
      <c r="SM12" s="24">
        <v>0</v>
      </c>
      <c r="SN12" s="24">
        <v>0</v>
      </c>
      <c r="SO12" s="24">
        <v>0</v>
      </c>
      <c r="SP12" s="24">
        <v>0</v>
      </c>
      <c r="SQ12" s="24">
        <v>0</v>
      </c>
      <c r="SR12" s="24">
        <v>0</v>
      </c>
      <c r="SS12" s="24">
        <v>0</v>
      </c>
      <c r="ST12" s="24">
        <v>0</v>
      </c>
      <c r="SU12" s="24">
        <v>0</v>
      </c>
      <c r="SV12" s="24">
        <v>0</v>
      </c>
      <c r="SW12" s="24">
        <v>0</v>
      </c>
      <c r="SX12" s="24">
        <v>0</v>
      </c>
      <c r="SY12" s="24">
        <v>0</v>
      </c>
      <c r="SZ12" s="24">
        <v>0</v>
      </c>
      <c r="TA12" s="24">
        <v>0</v>
      </c>
      <c r="TB12" s="24">
        <v>0</v>
      </c>
      <c r="TC12" s="24">
        <v>0</v>
      </c>
      <c r="TD12" s="24">
        <v>0</v>
      </c>
      <c r="TE12" s="24">
        <v>0</v>
      </c>
      <c r="TF12" s="24">
        <v>0</v>
      </c>
      <c r="TG12" s="24">
        <v>0</v>
      </c>
      <c r="TH12" s="24">
        <v>0</v>
      </c>
      <c r="TI12" s="24">
        <v>0</v>
      </c>
      <c r="TJ12" s="24">
        <v>0</v>
      </c>
      <c r="TK12" s="24">
        <v>0</v>
      </c>
      <c r="TL12" s="24">
        <v>0</v>
      </c>
      <c r="TM12" s="24">
        <v>0</v>
      </c>
      <c r="TN12" s="24">
        <v>0</v>
      </c>
      <c r="TO12" s="24">
        <v>0</v>
      </c>
      <c r="TP12" s="24">
        <v>0</v>
      </c>
      <c r="TQ12" s="24">
        <v>0</v>
      </c>
      <c r="TR12" s="24">
        <v>0</v>
      </c>
      <c r="TS12" s="24">
        <v>0</v>
      </c>
      <c r="TT12" s="24">
        <v>0</v>
      </c>
      <c r="TU12" s="24">
        <v>0</v>
      </c>
      <c r="TV12" s="24">
        <v>0</v>
      </c>
      <c r="TW12" s="24">
        <v>0</v>
      </c>
      <c r="TX12" s="24">
        <v>0</v>
      </c>
      <c r="TY12" s="24">
        <v>0</v>
      </c>
      <c r="TZ12" s="24">
        <v>0</v>
      </c>
      <c r="UA12" s="24">
        <v>0</v>
      </c>
      <c r="UB12" s="24">
        <v>0</v>
      </c>
      <c r="UC12" s="24">
        <v>0</v>
      </c>
      <c r="UD12" s="24">
        <v>0</v>
      </c>
      <c r="UE12" s="24">
        <v>0</v>
      </c>
      <c r="UF12" s="24">
        <v>0</v>
      </c>
      <c r="UG12" s="24">
        <v>0</v>
      </c>
      <c r="UH12" s="24">
        <v>0</v>
      </c>
      <c r="UI12" s="24">
        <v>0</v>
      </c>
      <c r="UJ12" s="24">
        <v>0</v>
      </c>
      <c r="UK12" s="24">
        <v>0</v>
      </c>
      <c r="UL12" s="24">
        <v>0</v>
      </c>
      <c r="UM12" s="24">
        <v>0</v>
      </c>
      <c r="UN12" s="24">
        <v>0</v>
      </c>
      <c r="UO12" s="24">
        <v>0</v>
      </c>
      <c r="UP12" s="24">
        <v>0</v>
      </c>
      <c r="UQ12" s="24">
        <v>0</v>
      </c>
      <c r="UR12" s="24">
        <v>0</v>
      </c>
      <c r="US12" s="24">
        <v>0</v>
      </c>
      <c r="UT12" s="24">
        <v>0</v>
      </c>
      <c r="UU12" s="24">
        <v>0</v>
      </c>
      <c r="UV12" s="24">
        <v>0</v>
      </c>
      <c r="UW12" s="24">
        <v>0</v>
      </c>
      <c r="UX12" s="24">
        <v>0</v>
      </c>
      <c r="UY12" s="24">
        <v>0</v>
      </c>
      <c r="UZ12" s="24">
        <v>0</v>
      </c>
      <c r="VA12" s="24">
        <v>0</v>
      </c>
      <c r="VB12" s="24">
        <v>0</v>
      </c>
      <c r="VC12" s="24">
        <v>0</v>
      </c>
      <c r="VD12" s="24">
        <v>0</v>
      </c>
      <c r="VE12" s="24">
        <v>0</v>
      </c>
      <c r="VF12" s="24">
        <v>0</v>
      </c>
      <c r="VG12" s="24">
        <v>0</v>
      </c>
      <c r="VH12" s="24">
        <v>0</v>
      </c>
      <c r="VI12" s="24">
        <v>0</v>
      </c>
      <c r="VJ12" s="24">
        <v>0</v>
      </c>
      <c r="VK12" s="24">
        <v>0</v>
      </c>
      <c r="VL12" s="24">
        <v>0</v>
      </c>
      <c r="VM12" s="24">
        <v>0</v>
      </c>
      <c r="VN12" s="24">
        <v>0</v>
      </c>
      <c r="VO12" s="24">
        <v>0</v>
      </c>
      <c r="VP12" s="24">
        <v>0</v>
      </c>
      <c r="VQ12" s="24">
        <v>0</v>
      </c>
      <c r="VR12" s="24">
        <v>0</v>
      </c>
      <c r="VS12" s="24">
        <v>0</v>
      </c>
      <c r="VT12" s="24">
        <v>0</v>
      </c>
      <c r="VU12" s="24">
        <v>0</v>
      </c>
      <c r="VV12" s="24">
        <v>0</v>
      </c>
      <c r="VW12" s="24">
        <v>0</v>
      </c>
      <c r="VX12" s="24">
        <v>0</v>
      </c>
      <c r="VY12" s="24">
        <v>0</v>
      </c>
      <c r="VZ12" s="24">
        <v>0</v>
      </c>
      <c r="WA12" s="24">
        <v>0</v>
      </c>
      <c r="WB12" s="24">
        <v>0</v>
      </c>
      <c r="WC12" s="24">
        <v>0</v>
      </c>
      <c r="WD12" s="24">
        <v>0</v>
      </c>
      <c r="WE12" s="24">
        <v>0</v>
      </c>
      <c r="WF12" s="24">
        <v>0</v>
      </c>
      <c r="WG12" s="24">
        <v>0</v>
      </c>
      <c r="WH12" s="24">
        <v>0</v>
      </c>
      <c r="WI12" s="24">
        <v>0</v>
      </c>
      <c r="WJ12" s="24">
        <v>0</v>
      </c>
      <c r="WK12" s="24">
        <v>0</v>
      </c>
      <c r="WL12" s="24">
        <v>0</v>
      </c>
      <c r="WM12" s="24">
        <v>0</v>
      </c>
      <c r="WN12" s="24">
        <v>0</v>
      </c>
      <c r="WO12" s="24">
        <v>0</v>
      </c>
      <c r="WP12" s="24">
        <v>0</v>
      </c>
      <c r="WQ12" s="24">
        <v>0</v>
      </c>
      <c r="WR12" s="24">
        <v>0</v>
      </c>
      <c r="WS12" s="24">
        <v>0</v>
      </c>
      <c r="WT12" s="24">
        <v>0</v>
      </c>
      <c r="WU12" s="24">
        <v>0</v>
      </c>
      <c r="WV12" s="24">
        <v>0</v>
      </c>
      <c r="WW12" s="24">
        <v>0</v>
      </c>
      <c r="WX12" s="24">
        <v>0</v>
      </c>
      <c r="WY12" s="24">
        <v>0</v>
      </c>
      <c r="WZ12" s="24">
        <v>0</v>
      </c>
      <c r="XA12" s="24">
        <v>0</v>
      </c>
      <c r="XB12" s="24">
        <v>0</v>
      </c>
      <c r="XC12" s="24">
        <v>0</v>
      </c>
      <c r="XD12" s="24">
        <v>0</v>
      </c>
      <c r="XE12" s="24">
        <v>0</v>
      </c>
      <c r="XF12" s="24">
        <v>0</v>
      </c>
      <c r="XG12" s="24">
        <v>0</v>
      </c>
      <c r="XH12" s="24">
        <v>0</v>
      </c>
      <c r="XI12" s="24">
        <v>0</v>
      </c>
      <c r="XJ12" s="24">
        <v>0</v>
      </c>
      <c r="XK12" s="24">
        <v>0</v>
      </c>
      <c r="XL12" s="24">
        <v>0</v>
      </c>
      <c r="XM12" s="24">
        <v>0</v>
      </c>
      <c r="XN12" s="24">
        <v>0</v>
      </c>
      <c r="XO12" s="24">
        <v>0</v>
      </c>
      <c r="XP12" s="24">
        <v>0</v>
      </c>
      <c r="XQ12" s="24">
        <v>0</v>
      </c>
    </row>
    <row r="13" spans="1:641" x14ac:dyDescent="0.25">
      <c r="A13" s="15" t="s">
        <v>26</v>
      </c>
      <c r="B13" s="15" t="s">
        <v>145</v>
      </c>
      <c r="C13" s="15">
        <v>284.09239215999997</v>
      </c>
      <c r="D13" s="17"/>
      <c r="E13" s="18">
        <f t="shared" si="0"/>
        <v>6.6926683085070531</v>
      </c>
      <c r="F13" s="28" t="s">
        <v>81</v>
      </c>
      <c r="G13" s="64" t="s">
        <v>82</v>
      </c>
      <c r="H13" s="20">
        <v>43158</v>
      </c>
      <c r="I13" s="27" t="s">
        <v>18</v>
      </c>
      <c r="J13" s="19">
        <v>96</v>
      </c>
      <c r="K13" s="19" t="s">
        <v>138</v>
      </c>
      <c r="L13" s="26">
        <v>46080</v>
      </c>
      <c r="M13" s="28" t="s">
        <v>9</v>
      </c>
      <c r="N13" s="16" t="s">
        <v>10</v>
      </c>
      <c r="O13" s="104" t="s">
        <v>120</v>
      </c>
      <c r="P13" s="104" t="s">
        <v>133</v>
      </c>
      <c r="Q13" s="22">
        <f t="shared" si="1"/>
        <v>35027949.032833248</v>
      </c>
      <c r="R13" s="22">
        <f t="shared" si="2"/>
        <v>15195550.307921646</v>
      </c>
      <c r="S13" s="22">
        <f t="shared" si="3"/>
        <v>45927866.896399491</v>
      </c>
      <c r="T13" s="22">
        <f t="shared" si="4"/>
        <v>15762520.331883112</v>
      </c>
      <c r="U13" s="22">
        <f t="shared" si="5"/>
        <v>49640622.672267206</v>
      </c>
      <c r="V13" s="22">
        <f t="shared" si="6"/>
        <v>14007694.644124402</v>
      </c>
      <c r="W13" s="22">
        <f t="shared" si="7"/>
        <v>53984417.777015977</v>
      </c>
      <c r="X13" s="22">
        <f t="shared" si="8"/>
        <v>11991420.520984046</v>
      </c>
      <c r="Y13" s="22">
        <f t="shared" si="9"/>
        <v>59066506.946223348</v>
      </c>
      <c r="Z13" s="22">
        <f t="shared" si="10"/>
        <v>9573078.2624909338</v>
      </c>
      <c r="AA13" s="22">
        <f t="shared" si="11"/>
        <v>65012374.487505555</v>
      </c>
      <c r="AB13" s="22">
        <f t="shared" si="12"/>
        <v>6653246.0331588881</v>
      </c>
      <c r="AC13" s="22">
        <f t="shared" si="13"/>
        <v>71968832.676132053</v>
      </c>
      <c r="AD13" s="22">
        <f t="shared" si="14"/>
        <v>3020196.1192836445</v>
      </c>
      <c r="AE13" s="22">
        <f t="shared" si="15"/>
        <v>12751378.169540899</v>
      </c>
      <c r="AF13" s="22">
        <f t="shared" si="16"/>
        <v>97359.882021155558</v>
      </c>
      <c r="AG13" s="22">
        <f t="shared" si="17"/>
        <v>0</v>
      </c>
      <c r="AH13" s="22">
        <f t="shared" si="18"/>
        <v>0</v>
      </c>
      <c r="AI13" s="22">
        <f t="shared" si="19"/>
        <v>0</v>
      </c>
      <c r="AJ13" s="22">
        <f t="shared" si="20"/>
        <v>0</v>
      </c>
      <c r="AK13" s="22">
        <f t="shared" si="21"/>
        <v>0</v>
      </c>
      <c r="AL13" s="22">
        <f t="shared" si="22"/>
        <v>0</v>
      </c>
      <c r="AM13" s="22">
        <f t="shared" si="23"/>
        <v>0</v>
      </c>
      <c r="AN13" s="22">
        <f t="shared" si="24"/>
        <v>0</v>
      </c>
      <c r="AO13" s="22">
        <f t="shared" si="25"/>
        <v>0</v>
      </c>
      <c r="AP13" s="22">
        <f t="shared" si="26"/>
        <v>0</v>
      </c>
      <c r="AQ13" s="22">
        <f t="shared" si="27"/>
        <v>0</v>
      </c>
      <c r="AR13" s="22">
        <f t="shared" si="28"/>
        <v>0</v>
      </c>
      <c r="AS13" s="22">
        <f t="shared" si="29"/>
        <v>0</v>
      </c>
      <c r="AT13" s="22">
        <f t="shared" si="30"/>
        <v>0</v>
      </c>
      <c r="AU13" s="22">
        <f t="shared" si="31"/>
        <v>0</v>
      </c>
      <c r="AV13" s="22">
        <f t="shared" si="32"/>
        <v>0</v>
      </c>
      <c r="AW13" s="22">
        <f t="shared" si="33"/>
        <v>0</v>
      </c>
      <c r="AX13" s="22">
        <f t="shared" si="34"/>
        <v>0</v>
      </c>
      <c r="AY13" s="22">
        <f t="shared" si="35"/>
        <v>0</v>
      </c>
      <c r="AZ13" s="22">
        <f t="shared" si="36"/>
        <v>0</v>
      </c>
      <c r="BA13" s="22">
        <f t="shared" si="37"/>
        <v>0</v>
      </c>
      <c r="BB13" s="22">
        <f t="shared" si="38"/>
        <v>0</v>
      </c>
      <c r="BC13" s="22">
        <f t="shared" si="39"/>
        <v>0</v>
      </c>
      <c r="BD13" s="22">
        <f t="shared" si="40"/>
        <v>0</v>
      </c>
      <c r="BE13" s="22">
        <f t="shared" si="41"/>
        <v>0</v>
      </c>
      <c r="BF13" s="22">
        <f t="shared" si="42"/>
        <v>0</v>
      </c>
      <c r="BG13" s="22">
        <f t="shared" si="43"/>
        <v>0</v>
      </c>
      <c r="BH13" s="22">
        <f t="shared" si="44"/>
        <v>0</v>
      </c>
      <c r="BI13" s="22">
        <f t="shared" si="45"/>
        <v>0</v>
      </c>
      <c r="BJ13" s="22">
        <f t="shared" si="46"/>
        <v>0</v>
      </c>
      <c r="BK13" s="22">
        <f t="shared" si="47"/>
        <v>0</v>
      </c>
      <c r="BL13" s="22">
        <f t="shared" si="48"/>
        <v>0</v>
      </c>
      <c r="BM13" s="98"/>
      <c r="BN13" s="24">
        <v>853846.3798357154</v>
      </c>
      <c r="BO13" s="24">
        <v>826567.26344827586</v>
      </c>
      <c r="BP13" s="24">
        <v>1199237.7149910424</v>
      </c>
      <c r="BQ13" s="24">
        <v>1904639.1262096013</v>
      </c>
      <c r="BR13" s="24">
        <v>977274.44</v>
      </c>
      <c r="BS13" s="24">
        <v>2198492.9615780935</v>
      </c>
      <c r="BT13" s="24">
        <v>1083823.1000000001</v>
      </c>
      <c r="BU13" s="24">
        <v>2461802.7410926302</v>
      </c>
      <c r="BV13" s="24">
        <v>1247145.93</v>
      </c>
      <c r="BW13" s="24">
        <v>2828172.9080784312</v>
      </c>
      <c r="BX13" s="24">
        <v>1394377.8199999998</v>
      </c>
      <c r="BY13" s="24">
        <v>3064869.2825449631</v>
      </c>
      <c r="BZ13" s="24">
        <v>1399295.95</v>
      </c>
      <c r="CA13" s="24">
        <v>3571487.3225449631</v>
      </c>
      <c r="CB13" s="24">
        <v>1446621.4315931555</v>
      </c>
      <c r="CC13" s="24">
        <v>3592087.4610518329</v>
      </c>
      <c r="CD13" s="24">
        <v>1436608.7805979112</v>
      </c>
      <c r="CE13" s="24">
        <v>3612958.8436026336</v>
      </c>
      <c r="CF13" s="24">
        <v>1380475.3700106668</v>
      </c>
      <c r="CG13" s="24">
        <v>3634105.0418026019</v>
      </c>
      <c r="CH13" s="24">
        <v>1416265.9208584889</v>
      </c>
      <c r="CI13" s="24">
        <v>3655529.6741249533</v>
      </c>
      <c r="CJ13" s="24">
        <v>1360577.4700346668</v>
      </c>
      <c r="CK13" s="24">
        <v>3677236.4067542693</v>
      </c>
      <c r="CL13" s="24">
        <v>1395480.6858532</v>
      </c>
      <c r="CM13" s="24">
        <v>3699228.9540684274</v>
      </c>
      <c r="CN13" s="24">
        <v>1384914.8636825779</v>
      </c>
      <c r="CO13" s="24">
        <v>3721511.079481985</v>
      </c>
      <c r="CP13" s="24">
        <v>1285569.5720529333</v>
      </c>
      <c r="CQ13" s="24">
        <v>3744086.5959281116</v>
      </c>
      <c r="CR13" s="24">
        <v>1363421.6433860888</v>
      </c>
      <c r="CS13" s="24">
        <v>3766959.3664610065</v>
      </c>
      <c r="CT13" s="24">
        <v>1308859.3628346669</v>
      </c>
      <c r="CU13" s="24">
        <v>3790133.3050992787</v>
      </c>
      <c r="CV13" s="24">
        <v>1341425.4396810224</v>
      </c>
      <c r="CW13" s="24">
        <v>3813612.3773078849</v>
      </c>
      <c r="CX13" s="24">
        <v>1287319.9911933332</v>
      </c>
      <c r="CY13" s="24">
        <v>3837400.600841505</v>
      </c>
      <c r="CZ13" s="24">
        <v>1318900.3211997333</v>
      </c>
      <c r="DA13" s="24">
        <v>3861502.0462264819</v>
      </c>
      <c r="DB13" s="24">
        <v>1307431.0200691111</v>
      </c>
      <c r="DC13" s="24">
        <v>3885920.8378451662</v>
      </c>
      <c r="DD13" s="24">
        <v>1254018.6768800002</v>
      </c>
      <c r="DE13" s="24">
        <v>3910661.1540564029</v>
      </c>
      <c r="DF13" s="24">
        <v>1284061.6193997776</v>
      </c>
      <c r="DG13" s="24">
        <v>3935727.2285208437</v>
      </c>
      <c r="DH13" s="24">
        <v>1231117.1356506667</v>
      </c>
      <c r="DI13" s="24">
        <v>3961123.3505623983</v>
      </c>
      <c r="DJ13" s="24">
        <v>1260093.8911252888</v>
      </c>
      <c r="DK13" s="24">
        <v>3986853.8658911334</v>
      </c>
      <c r="DL13" s="24">
        <v>1247876.4194820002</v>
      </c>
      <c r="DM13" s="24">
        <v>4012923.1775671411</v>
      </c>
      <c r="DN13" s="24">
        <v>1115933.8239745779</v>
      </c>
      <c r="DO13" s="24">
        <v>4039335.7464824687</v>
      </c>
      <c r="DP13" s="24">
        <v>1222955.2054601777</v>
      </c>
      <c r="DQ13" s="24">
        <v>4066096.0923249843</v>
      </c>
      <c r="DR13" s="24">
        <v>1171203.4699413334</v>
      </c>
      <c r="DS13" s="24">
        <v>4093208.7943012798</v>
      </c>
      <c r="DT13" s="24">
        <v>1197359.2854516888</v>
      </c>
      <c r="DU13" s="24">
        <v>4120678.4919800502</v>
      </c>
      <c r="DV13" s="24">
        <v>1146094.9995640002</v>
      </c>
      <c r="DW13" s="24">
        <v>4148509.8858945123</v>
      </c>
      <c r="DX13" s="24">
        <v>1171056.0333812444</v>
      </c>
      <c r="DY13" s="24">
        <v>4176707.7386267516</v>
      </c>
      <c r="DZ13" s="24">
        <v>1157628.6117780888</v>
      </c>
      <c r="EA13" s="24">
        <v>4205276.8752896562</v>
      </c>
      <c r="EB13" s="24">
        <v>1107107.9695319999</v>
      </c>
      <c r="EC13" s="24">
        <v>4234222.1847317517</v>
      </c>
      <c r="ED13" s="24">
        <v>1130200.4195846668</v>
      </c>
      <c r="EE13" s="24">
        <v>4263548.6198986452</v>
      </c>
      <c r="EF13" s="24">
        <v>1080184.5148493336</v>
      </c>
      <c r="EG13" s="24">
        <v>4293261.1992788296</v>
      </c>
      <c r="EH13" s="24">
        <v>1101977.6939493776</v>
      </c>
      <c r="EI13" s="24">
        <v>4323365.0071446477</v>
      </c>
      <c r="EJ13" s="24">
        <v>1087556.8300720891</v>
      </c>
      <c r="EK13" s="24">
        <v>4353865.1948776087</v>
      </c>
      <c r="EL13" s="24">
        <v>969091.95989208901</v>
      </c>
      <c r="EM13" s="24">
        <v>4384766.9816912878</v>
      </c>
      <c r="EN13" s="24">
        <v>1058072.0941860443</v>
      </c>
      <c r="EO13" s="24">
        <v>4416075.6554747056</v>
      </c>
      <c r="EP13" s="24">
        <v>1009353.3049066667</v>
      </c>
      <c r="EQ13" s="24">
        <v>4447796.573635716</v>
      </c>
      <c r="ER13" s="24">
        <v>1027697.1296110223</v>
      </c>
      <c r="ES13" s="24">
        <v>4479935.1644263193</v>
      </c>
      <c r="ET13" s="24">
        <v>979512.66690533329</v>
      </c>
      <c r="EU13" s="24">
        <v>4512496.9271836281</v>
      </c>
      <c r="EV13" s="24">
        <v>996391.03934040014</v>
      </c>
      <c r="EW13" s="24">
        <v>4545487.4340166338</v>
      </c>
      <c r="EX13" s="24">
        <v>980375.66199408891</v>
      </c>
      <c r="EY13" s="24">
        <v>4578912.3301676549</v>
      </c>
      <c r="EZ13" s="24">
        <v>933011.0934720001</v>
      </c>
      <c r="FA13" s="24">
        <v>4612777.3353376547</v>
      </c>
      <c r="FB13" s="24">
        <v>947592.92208826658</v>
      </c>
      <c r="FC13" s="24">
        <v>4647088.2444091383</v>
      </c>
      <c r="FD13" s="24">
        <v>900788.12456666678</v>
      </c>
      <c r="FE13" s="24">
        <v>4681850.9286509901</v>
      </c>
      <c r="FF13" s="24">
        <v>913770.09799444443</v>
      </c>
      <c r="FG13" s="24">
        <v>4717071.3366823308</v>
      </c>
      <c r="FH13" s="24">
        <v>896454.17765484448</v>
      </c>
      <c r="FI13" s="24">
        <v>4752755.4953159094</v>
      </c>
      <c r="FJ13" s="24">
        <v>793809.63540408888</v>
      </c>
      <c r="FK13" s="24">
        <v>4788909.5108834114</v>
      </c>
      <c r="FL13" s="24">
        <v>860983.50005497783</v>
      </c>
      <c r="FM13" s="24">
        <v>4825539.5700788498</v>
      </c>
      <c r="FN13" s="24">
        <v>815628.82008800004</v>
      </c>
      <c r="FO13" s="24">
        <v>4862651.9409224223</v>
      </c>
      <c r="FP13" s="24">
        <v>824353.21889653336</v>
      </c>
      <c r="FQ13" s="24">
        <v>4900252.974085832</v>
      </c>
      <c r="FR13" s="24">
        <v>779600.71115866676</v>
      </c>
      <c r="FS13" s="24">
        <v>4938349.103856151</v>
      </c>
      <c r="FT13" s="24">
        <v>786512.4444737779</v>
      </c>
      <c r="FU13" s="24">
        <v>4976946.8492201734</v>
      </c>
      <c r="FV13" s="24">
        <v>767121.67545977782</v>
      </c>
      <c r="FW13" s="24">
        <v>5016052.8149487581</v>
      </c>
      <c r="FX13" s="24">
        <v>723298.37945466675</v>
      </c>
      <c r="FY13" s="24">
        <v>5055673.6929221535</v>
      </c>
      <c r="FZ13" s="24">
        <v>727365.4863738222</v>
      </c>
      <c r="GA13" s="24">
        <v>5095816.26297337</v>
      </c>
      <c r="GB13" s="24">
        <v>684180.11547733331</v>
      </c>
      <c r="GC13" s="24">
        <v>5136487.3943339847</v>
      </c>
      <c r="GD13" s="24">
        <v>686263.07067768881</v>
      </c>
      <c r="GE13" s="24">
        <v>5177694.0465980079</v>
      </c>
      <c r="GF13" s="24">
        <v>665189.04812657775</v>
      </c>
      <c r="GG13" s="24">
        <v>5219443.2709267139</v>
      </c>
      <c r="GH13" s="24">
        <v>602223.93429160002</v>
      </c>
      <c r="GI13" s="24">
        <v>5261742.2114944411</v>
      </c>
      <c r="GJ13" s="24">
        <v>621958.23282395559</v>
      </c>
      <c r="GK13" s="24">
        <v>5304598.106452452</v>
      </c>
      <c r="GL13" s="24">
        <v>580438.25155199994</v>
      </c>
      <c r="GM13" s="24">
        <v>5348018.2893747436</v>
      </c>
      <c r="GN13" s="24">
        <v>577232.66180293332</v>
      </c>
      <c r="GO13" s="24">
        <v>5392010.190221902</v>
      </c>
      <c r="GP13" s="24">
        <v>536409.35655333335</v>
      </c>
      <c r="GQ13" s="24">
        <v>5436581.336786909</v>
      </c>
      <c r="GR13" s="24">
        <v>530949.08871884446</v>
      </c>
      <c r="GS13" s="24">
        <v>5481739.3561409339</v>
      </c>
      <c r="GT13" s="24">
        <v>507202.66439355555</v>
      </c>
      <c r="GU13" s="24">
        <v>5527491.9757176936</v>
      </c>
      <c r="GV13" s="24">
        <v>467459.96570399997</v>
      </c>
      <c r="GW13" s="24">
        <v>5573847.0246387552</v>
      </c>
      <c r="GX13" s="24">
        <v>458458.44306773337</v>
      </c>
      <c r="GY13" s="24">
        <v>5620812.4351593452</v>
      </c>
      <c r="GZ13" s="24">
        <v>419461.31544666667</v>
      </c>
      <c r="HA13" s="24">
        <v>5668396.2439936576</v>
      </c>
      <c r="HB13" s="24">
        <v>407987.85899160005</v>
      </c>
      <c r="HC13" s="24">
        <v>5716606.5936401775</v>
      </c>
      <c r="HD13" s="24">
        <v>382082.89500946668</v>
      </c>
      <c r="HE13" s="24">
        <v>5765451.7338274727</v>
      </c>
      <c r="HF13" s="24">
        <v>321294.81727360003</v>
      </c>
      <c r="HG13" s="24">
        <v>5814940.0229599942</v>
      </c>
      <c r="HH13" s="24">
        <v>328887.61671546672</v>
      </c>
      <c r="HI13" s="24">
        <v>5865079.929322917</v>
      </c>
      <c r="HJ13" s="24">
        <v>291850.09029199998</v>
      </c>
      <c r="HK13" s="24">
        <v>5915880.0328893717</v>
      </c>
      <c r="HL13" s="24">
        <v>273781.97331942222</v>
      </c>
      <c r="HM13" s="24">
        <v>5967349.0265252944</v>
      </c>
      <c r="HN13" s="24">
        <v>237569.42780666667</v>
      </c>
      <c r="HO13" s="24">
        <v>6019495.7176761832</v>
      </c>
      <c r="HP13" s="24">
        <v>216687.68660835555</v>
      </c>
      <c r="HQ13" s="24">
        <v>6072329.0294514466</v>
      </c>
      <c r="HR13" s="24">
        <v>187369.56984071113</v>
      </c>
      <c r="HS13" s="24">
        <v>6125858.0027931053</v>
      </c>
      <c r="HT13" s="24">
        <v>152442.26828799999</v>
      </c>
      <c r="HU13" s="24">
        <v>6180091.7975601424</v>
      </c>
      <c r="HV13" s="24">
        <v>127139.38891035557</v>
      </c>
      <c r="HW13" s="24">
        <v>6235039.6942152623</v>
      </c>
      <c r="HX13" s="24">
        <v>93102.526228000002</v>
      </c>
      <c r="HY13" s="24">
        <v>6290711.095270697</v>
      </c>
      <c r="HZ13" s="24">
        <v>64712.369424044446</v>
      </c>
      <c r="IA13" s="24">
        <v>6347115.5273364168</v>
      </c>
      <c r="IB13" s="24">
        <v>32647.512597111108</v>
      </c>
      <c r="IC13" s="24">
        <v>6404262.6422044821</v>
      </c>
      <c r="ID13" s="24">
        <v>0</v>
      </c>
      <c r="IE13" s="24">
        <v>0</v>
      </c>
      <c r="IF13" s="24">
        <v>0</v>
      </c>
      <c r="IG13" s="24">
        <v>0</v>
      </c>
      <c r="IH13" s="24">
        <v>0</v>
      </c>
      <c r="II13" s="24">
        <v>0</v>
      </c>
      <c r="IJ13" s="24">
        <v>0</v>
      </c>
      <c r="IK13" s="24">
        <v>0</v>
      </c>
      <c r="IL13" s="24">
        <v>0</v>
      </c>
      <c r="IM13" s="24">
        <v>0</v>
      </c>
      <c r="IN13" s="24">
        <v>0</v>
      </c>
      <c r="IO13" s="24">
        <v>0</v>
      </c>
      <c r="IP13" s="24">
        <v>0</v>
      </c>
      <c r="IQ13" s="24">
        <v>0</v>
      </c>
      <c r="IR13" s="24">
        <v>0</v>
      </c>
      <c r="IS13" s="24">
        <v>0</v>
      </c>
      <c r="IT13" s="24">
        <v>0</v>
      </c>
      <c r="IU13" s="24">
        <v>0</v>
      </c>
      <c r="IV13" s="24">
        <v>0</v>
      </c>
      <c r="IW13" s="24">
        <v>0</v>
      </c>
      <c r="IX13" s="24">
        <v>0</v>
      </c>
      <c r="IY13" s="24">
        <v>0</v>
      </c>
      <c r="IZ13" s="24">
        <v>0</v>
      </c>
      <c r="JA13" s="24">
        <v>0</v>
      </c>
      <c r="JB13" s="24">
        <v>0</v>
      </c>
      <c r="JC13" s="24">
        <v>0</v>
      </c>
      <c r="JD13" s="24">
        <v>0</v>
      </c>
      <c r="JE13" s="24">
        <v>0</v>
      </c>
      <c r="JF13" s="24">
        <v>0</v>
      </c>
      <c r="JG13" s="24">
        <v>0</v>
      </c>
      <c r="JH13" s="24">
        <v>0</v>
      </c>
      <c r="JI13" s="24">
        <v>0</v>
      </c>
      <c r="JJ13" s="24">
        <v>0</v>
      </c>
      <c r="JK13" s="24">
        <v>0</v>
      </c>
      <c r="JL13" s="24">
        <v>0</v>
      </c>
      <c r="JM13" s="24">
        <v>0</v>
      </c>
      <c r="JN13" s="24">
        <v>0</v>
      </c>
      <c r="JO13" s="24">
        <v>0</v>
      </c>
      <c r="JP13" s="24">
        <v>0</v>
      </c>
      <c r="JQ13" s="24">
        <v>0</v>
      </c>
      <c r="JR13" s="24">
        <v>0</v>
      </c>
      <c r="JS13" s="24">
        <v>0</v>
      </c>
      <c r="JT13" s="24">
        <v>0</v>
      </c>
      <c r="JU13" s="24">
        <v>0</v>
      </c>
      <c r="JV13" s="24">
        <v>0</v>
      </c>
      <c r="JW13" s="24">
        <v>0</v>
      </c>
      <c r="JX13" s="24">
        <v>0</v>
      </c>
      <c r="JY13" s="24">
        <v>0</v>
      </c>
      <c r="JZ13" s="24">
        <v>0</v>
      </c>
      <c r="KA13" s="24">
        <v>0</v>
      </c>
      <c r="KB13" s="24">
        <v>0</v>
      </c>
      <c r="KC13" s="24">
        <v>0</v>
      </c>
      <c r="KD13" s="24">
        <v>0</v>
      </c>
      <c r="KE13" s="24">
        <v>0</v>
      </c>
      <c r="KF13" s="24">
        <v>0</v>
      </c>
      <c r="KG13" s="24">
        <v>0</v>
      </c>
      <c r="KH13" s="24">
        <v>0</v>
      </c>
      <c r="KI13" s="24">
        <v>0</v>
      </c>
      <c r="KJ13" s="24">
        <v>0</v>
      </c>
      <c r="KK13" s="24">
        <v>0</v>
      </c>
      <c r="KL13" s="24">
        <v>0</v>
      </c>
      <c r="KM13" s="24">
        <v>0</v>
      </c>
      <c r="KN13" s="24">
        <v>0</v>
      </c>
      <c r="KO13" s="24">
        <v>0</v>
      </c>
      <c r="KP13" s="24">
        <v>0</v>
      </c>
      <c r="KQ13" s="24">
        <v>0</v>
      </c>
      <c r="KR13" s="24">
        <v>0</v>
      </c>
      <c r="KS13" s="24">
        <v>0</v>
      </c>
      <c r="KT13" s="24">
        <v>0</v>
      </c>
      <c r="KU13" s="24">
        <v>0</v>
      </c>
      <c r="KV13" s="24">
        <v>0</v>
      </c>
      <c r="KW13" s="24">
        <v>0</v>
      </c>
      <c r="KX13" s="24">
        <v>0</v>
      </c>
      <c r="KY13" s="24">
        <v>0</v>
      </c>
      <c r="KZ13" s="24">
        <v>0</v>
      </c>
      <c r="LA13" s="24">
        <v>0</v>
      </c>
      <c r="LB13" s="24">
        <v>0</v>
      </c>
      <c r="LC13" s="24">
        <v>0</v>
      </c>
      <c r="LD13" s="24">
        <v>0</v>
      </c>
      <c r="LE13" s="24">
        <v>0</v>
      </c>
      <c r="LF13" s="24">
        <v>0</v>
      </c>
      <c r="LG13" s="24">
        <v>0</v>
      </c>
      <c r="LH13" s="24">
        <v>0</v>
      </c>
      <c r="LI13" s="24">
        <v>0</v>
      </c>
      <c r="LJ13" s="24">
        <v>0</v>
      </c>
      <c r="LK13" s="24">
        <v>0</v>
      </c>
      <c r="LL13" s="24">
        <v>0</v>
      </c>
      <c r="LM13" s="24">
        <v>0</v>
      </c>
      <c r="LN13" s="24">
        <v>0</v>
      </c>
      <c r="LO13" s="24">
        <v>0</v>
      </c>
      <c r="LP13" s="24">
        <v>0</v>
      </c>
      <c r="LQ13" s="24">
        <v>0</v>
      </c>
      <c r="LR13" s="24">
        <v>0</v>
      </c>
      <c r="LS13" s="24">
        <v>0</v>
      </c>
      <c r="LT13" s="24">
        <v>0</v>
      </c>
      <c r="LU13" s="24">
        <v>0</v>
      </c>
      <c r="LV13" s="24">
        <v>0</v>
      </c>
      <c r="LW13" s="24">
        <v>0</v>
      </c>
      <c r="LX13" s="24">
        <v>0</v>
      </c>
      <c r="LY13" s="24">
        <v>0</v>
      </c>
      <c r="LZ13" s="24">
        <v>0</v>
      </c>
      <c r="MA13" s="24">
        <v>0</v>
      </c>
      <c r="MB13" s="24">
        <v>0</v>
      </c>
      <c r="MC13" s="24">
        <v>0</v>
      </c>
      <c r="MD13" s="24">
        <v>0</v>
      </c>
      <c r="ME13" s="24">
        <v>0</v>
      </c>
      <c r="MF13" s="24">
        <v>0</v>
      </c>
      <c r="MG13" s="24">
        <v>0</v>
      </c>
      <c r="MH13" s="24">
        <v>0</v>
      </c>
      <c r="MI13" s="24">
        <v>0</v>
      </c>
      <c r="MJ13" s="24">
        <v>0</v>
      </c>
      <c r="MK13" s="24">
        <v>0</v>
      </c>
      <c r="ML13" s="24">
        <v>0</v>
      </c>
      <c r="MM13" s="24">
        <v>0</v>
      </c>
      <c r="MN13" s="24">
        <v>0</v>
      </c>
      <c r="MO13" s="24">
        <v>0</v>
      </c>
      <c r="MP13" s="24">
        <v>0</v>
      </c>
      <c r="MQ13" s="24">
        <v>0</v>
      </c>
      <c r="MR13" s="24">
        <v>0</v>
      </c>
      <c r="MS13" s="24">
        <v>0</v>
      </c>
      <c r="MT13" s="24">
        <v>0</v>
      </c>
      <c r="MU13" s="24">
        <v>0</v>
      </c>
      <c r="MV13" s="24">
        <v>0</v>
      </c>
      <c r="MW13" s="24">
        <v>0</v>
      </c>
      <c r="MX13" s="24">
        <v>0</v>
      </c>
      <c r="MY13" s="24">
        <v>0</v>
      </c>
      <c r="MZ13" s="24">
        <v>0</v>
      </c>
      <c r="NA13" s="24">
        <v>0</v>
      </c>
      <c r="NB13" s="24">
        <v>0</v>
      </c>
      <c r="NC13" s="24">
        <v>0</v>
      </c>
      <c r="ND13" s="24">
        <v>0</v>
      </c>
      <c r="NE13" s="24">
        <v>0</v>
      </c>
      <c r="NF13" s="24">
        <v>0</v>
      </c>
      <c r="NG13" s="24">
        <v>0</v>
      </c>
      <c r="NH13" s="24">
        <v>0</v>
      </c>
      <c r="NI13" s="24">
        <v>0</v>
      </c>
      <c r="NJ13" s="24">
        <v>0</v>
      </c>
      <c r="NK13" s="24">
        <v>0</v>
      </c>
      <c r="NL13" s="24">
        <v>0</v>
      </c>
      <c r="NM13" s="24">
        <v>0</v>
      </c>
      <c r="NN13" s="24">
        <v>0</v>
      </c>
      <c r="NO13" s="24">
        <v>0</v>
      </c>
      <c r="NP13" s="24">
        <v>0</v>
      </c>
      <c r="NQ13" s="24">
        <v>0</v>
      </c>
      <c r="NR13" s="24">
        <v>0</v>
      </c>
      <c r="NS13" s="24">
        <v>0</v>
      </c>
      <c r="NT13" s="24">
        <v>0</v>
      </c>
      <c r="NU13" s="24">
        <v>0</v>
      </c>
      <c r="NV13" s="24">
        <v>0</v>
      </c>
      <c r="NW13" s="24">
        <v>0</v>
      </c>
      <c r="NX13" s="24">
        <v>0</v>
      </c>
      <c r="NY13" s="24">
        <v>0</v>
      </c>
      <c r="NZ13" s="24">
        <v>0</v>
      </c>
      <c r="OA13" s="24">
        <v>0</v>
      </c>
      <c r="OB13" s="24">
        <v>0</v>
      </c>
      <c r="OC13" s="24">
        <v>0</v>
      </c>
      <c r="OD13" s="24">
        <v>0</v>
      </c>
      <c r="OE13" s="24">
        <v>0</v>
      </c>
      <c r="OF13" s="24">
        <v>0</v>
      </c>
      <c r="OG13" s="24">
        <v>0</v>
      </c>
      <c r="OH13" s="24">
        <v>0</v>
      </c>
      <c r="OI13" s="24">
        <v>0</v>
      </c>
      <c r="OJ13" s="24">
        <v>0</v>
      </c>
      <c r="OK13" s="24">
        <v>0</v>
      </c>
      <c r="OL13" s="24">
        <v>0</v>
      </c>
      <c r="OM13" s="24">
        <v>0</v>
      </c>
      <c r="ON13" s="24">
        <v>0</v>
      </c>
      <c r="OO13" s="24">
        <v>0</v>
      </c>
      <c r="OP13" s="24">
        <v>0</v>
      </c>
      <c r="OQ13" s="24">
        <v>0</v>
      </c>
      <c r="OR13" s="24">
        <v>0</v>
      </c>
      <c r="OS13" s="24">
        <v>0</v>
      </c>
      <c r="OT13" s="24">
        <v>0</v>
      </c>
      <c r="OU13" s="24">
        <v>0</v>
      </c>
      <c r="OV13" s="24">
        <v>0</v>
      </c>
      <c r="OW13" s="24">
        <v>0</v>
      </c>
      <c r="OX13" s="24">
        <v>0</v>
      </c>
      <c r="OY13" s="24">
        <v>0</v>
      </c>
      <c r="OZ13" s="24">
        <v>0</v>
      </c>
      <c r="PA13" s="24">
        <v>0</v>
      </c>
      <c r="PB13" s="24">
        <v>0</v>
      </c>
      <c r="PC13" s="24">
        <v>0</v>
      </c>
      <c r="PD13" s="24">
        <v>0</v>
      </c>
      <c r="PE13" s="24">
        <v>0</v>
      </c>
      <c r="PF13" s="24">
        <v>0</v>
      </c>
      <c r="PG13" s="24">
        <v>0</v>
      </c>
      <c r="PH13" s="24">
        <v>0</v>
      </c>
      <c r="PI13" s="24">
        <v>0</v>
      </c>
      <c r="PJ13" s="24">
        <v>0</v>
      </c>
      <c r="PK13" s="24">
        <v>0</v>
      </c>
      <c r="PL13" s="24">
        <v>0</v>
      </c>
      <c r="PM13" s="24">
        <v>0</v>
      </c>
      <c r="PN13" s="24">
        <v>0</v>
      </c>
      <c r="PO13" s="24">
        <v>0</v>
      </c>
      <c r="PP13" s="24">
        <v>0</v>
      </c>
      <c r="PQ13" s="24">
        <v>0</v>
      </c>
      <c r="PR13" s="24">
        <v>0</v>
      </c>
      <c r="PS13" s="24">
        <v>0</v>
      </c>
      <c r="PT13" s="24">
        <v>0</v>
      </c>
      <c r="PU13" s="24">
        <v>0</v>
      </c>
      <c r="PV13" s="24">
        <v>0</v>
      </c>
      <c r="PW13" s="24">
        <v>0</v>
      </c>
      <c r="PX13" s="24">
        <v>0</v>
      </c>
      <c r="PY13" s="24">
        <v>0</v>
      </c>
      <c r="PZ13" s="24">
        <v>0</v>
      </c>
      <c r="QA13" s="24">
        <v>0</v>
      </c>
      <c r="QB13" s="24">
        <v>0</v>
      </c>
      <c r="QC13" s="24">
        <v>0</v>
      </c>
      <c r="QD13" s="24">
        <v>0</v>
      </c>
      <c r="QE13" s="24">
        <v>0</v>
      </c>
      <c r="QF13" s="24">
        <v>0</v>
      </c>
      <c r="QG13" s="24">
        <v>0</v>
      </c>
      <c r="QH13" s="24">
        <v>0</v>
      </c>
      <c r="QI13" s="24">
        <v>0</v>
      </c>
      <c r="QJ13" s="24">
        <v>0</v>
      </c>
      <c r="QK13" s="24">
        <v>0</v>
      </c>
      <c r="QL13" s="24">
        <v>0</v>
      </c>
      <c r="QM13" s="24">
        <v>0</v>
      </c>
      <c r="QN13" s="24">
        <v>0</v>
      </c>
      <c r="QO13" s="24">
        <v>0</v>
      </c>
      <c r="QP13" s="24">
        <v>0</v>
      </c>
      <c r="QQ13" s="24">
        <v>0</v>
      </c>
      <c r="QR13" s="24">
        <v>0</v>
      </c>
      <c r="QS13" s="24">
        <v>0</v>
      </c>
      <c r="QT13" s="24">
        <v>0</v>
      </c>
      <c r="QU13" s="24">
        <v>0</v>
      </c>
      <c r="QV13" s="24">
        <v>0</v>
      </c>
      <c r="QW13" s="24">
        <v>0</v>
      </c>
      <c r="QX13" s="24">
        <v>0</v>
      </c>
      <c r="QY13" s="24">
        <v>0</v>
      </c>
      <c r="QZ13" s="24">
        <v>0</v>
      </c>
      <c r="RA13" s="24">
        <v>0</v>
      </c>
      <c r="RB13" s="24">
        <v>0</v>
      </c>
      <c r="RC13" s="24">
        <v>0</v>
      </c>
      <c r="RD13" s="24">
        <v>0</v>
      </c>
      <c r="RE13" s="24">
        <v>0</v>
      </c>
      <c r="RF13" s="24">
        <v>0</v>
      </c>
      <c r="RG13" s="24">
        <v>0</v>
      </c>
      <c r="RH13" s="24">
        <v>0</v>
      </c>
      <c r="RI13" s="24">
        <v>0</v>
      </c>
      <c r="RJ13" s="24">
        <v>0</v>
      </c>
      <c r="RK13" s="24">
        <v>0</v>
      </c>
      <c r="RL13" s="24">
        <v>0</v>
      </c>
      <c r="RM13" s="24">
        <v>0</v>
      </c>
      <c r="RN13" s="24">
        <v>0</v>
      </c>
      <c r="RO13" s="24">
        <v>0</v>
      </c>
      <c r="RP13" s="24">
        <v>0</v>
      </c>
      <c r="RQ13" s="24">
        <v>0</v>
      </c>
      <c r="RR13" s="24">
        <v>0</v>
      </c>
      <c r="RS13" s="24">
        <v>0</v>
      </c>
      <c r="RT13" s="24">
        <v>0</v>
      </c>
      <c r="RU13" s="24">
        <v>0</v>
      </c>
      <c r="RV13" s="24">
        <v>0</v>
      </c>
      <c r="RW13" s="24">
        <v>0</v>
      </c>
      <c r="RX13" s="24">
        <v>0</v>
      </c>
      <c r="RY13" s="24">
        <v>0</v>
      </c>
      <c r="RZ13" s="24">
        <v>0</v>
      </c>
      <c r="SA13" s="24">
        <v>0</v>
      </c>
      <c r="SB13" s="24">
        <v>0</v>
      </c>
      <c r="SC13" s="24">
        <v>0</v>
      </c>
      <c r="SD13" s="24">
        <v>0</v>
      </c>
      <c r="SE13" s="24">
        <v>0</v>
      </c>
      <c r="SF13" s="24">
        <v>0</v>
      </c>
      <c r="SG13" s="24">
        <v>0</v>
      </c>
      <c r="SH13" s="24">
        <v>0</v>
      </c>
      <c r="SI13" s="24">
        <v>0</v>
      </c>
      <c r="SJ13" s="24">
        <v>0</v>
      </c>
      <c r="SK13" s="24">
        <v>0</v>
      </c>
      <c r="SL13" s="24">
        <v>0</v>
      </c>
      <c r="SM13" s="24">
        <v>0</v>
      </c>
      <c r="SN13" s="24">
        <v>0</v>
      </c>
      <c r="SO13" s="24">
        <v>0</v>
      </c>
      <c r="SP13" s="24">
        <v>0</v>
      </c>
      <c r="SQ13" s="24">
        <v>0</v>
      </c>
      <c r="SR13" s="24">
        <v>0</v>
      </c>
      <c r="SS13" s="24">
        <v>0</v>
      </c>
      <c r="ST13" s="24">
        <v>0</v>
      </c>
      <c r="SU13" s="24">
        <v>0</v>
      </c>
      <c r="SV13" s="24">
        <v>0</v>
      </c>
      <c r="SW13" s="24">
        <v>0</v>
      </c>
      <c r="SX13" s="24">
        <v>0</v>
      </c>
      <c r="SY13" s="24">
        <v>0</v>
      </c>
      <c r="SZ13" s="24">
        <v>0</v>
      </c>
      <c r="TA13" s="24">
        <v>0</v>
      </c>
      <c r="TB13" s="24">
        <v>0</v>
      </c>
      <c r="TC13" s="24">
        <v>0</v>
      </c>
      <c r="TD13" s="24">
        <v>0</v>
      </c>
      <c r="TE13" s="24">
        <v>0</v>
      </c>
      <c r="TF13" s="24">
        <v>0</v>
      </c>
      <c r="TG13" s="24">
        <v>0</v>
      </c>
      <c r="TH13" s="24">
        <v>0</v>
      </c>
      <c r="TI13" s="24">
        <v>0</v>
      </c>
      <c r="TJ13" s="24">
        <v>0</v>
      </c>
      <c r="TK13" s="24">
        <v>0</v>
      </c>
      <c r="TL13" s="24">
        <v>0</v>
      </c>
      <c r="TM13" s="24">
        <v>0</v>
      </c>
      <c r="TN13" s="24">
        <v>0</v>
      </c>
      <c r="TO13" s="24">
        <v>0</v>
      </c>
      <c r="TP13" s="24">
        <v>0</v>
      </c>
      <c r="TQ13" s="24">
        <v>0</v>
      </c>
      <c r="TR13" s="24">
        <v>0</v>
      </c>
      <c r="TS13" s="24">
        <v>0</v>
      </c>
      <c r="TT13" s="24">
        <v>0</v>
      </c>
      <c r="TU13" s="24">
        <v>0</v>
      </c>
      <c r="TV13" s="24">
        <v>0</v>
      </c>
      <c r="TW13" s="24">
        <v>0</v>
      </c>
      <c r="TX13" s="24">
        <v>0</v>
      </c>
      <c r="TY13" s="24">
        <v>0</v>
      </c>
      <c r="TZ13" s="24">
        <v>0</v>
      </c>
      <c r="UA13" s="24">
        <v>0</v>
      </c>
      <c r="UB13" s="24">
        <v>0</v>
      </c>
      <c r="UC13" s="24">
        <v>0</v>
      </c>
      <c r="UD13" s="24">
        <v>0</v>
      </c>
      <c r="UE13" s="24">
        <v>0</v>
      </c>
      <c r="UF13" s="24">
        <v>0</v>
      </c>
      <c r="UG13" s="24">
        <v>0</v>
      </c>
      <c r="UH13" s="24">
        <v>0</v>
      </c>
      <c r="UI13" s="24">
        <v>0</v>
      </c>
      <c r="UJ13" s="24">
        <v>0</v>
      </c>
      <c r="UK13" s="24">
        <v>0</v>
      </c>
      <c r="UL13" s="24">
        <v>0</v>
      </c>
      <c r="UM13" s="24">
        <v>0</v>
      </c>
      <c r="UN13" s="24">
        <v>0</v>
      </c>
      <c r="UO13" s="24">
        <v>0</v>
      </c>
      <c r="UP13" s="24">
        <v>0</v>
      </c>
      <c r="UQ13" s="24">
        <v>0</v>
      </c>
      <c r="UR13" s="24">
        <v>0</v>
      </c>
      <c r="US13" s="24">
        <v>0</v>
      </c>
      <c r="UT13" s="24">
        <v>0</v>
      </c>
      <c r="UU13" s="24">
        <v>0</v>
      </c>
      <c r="UV13" s="24">
        <v>0</v>
      </c>
      <c r="UW13" s="24">
        <v>0</v>
      </c>
      <c r="UX13" s="24">
        <v>0</v>
      </c>
      <c r="UY13" s="24">
        <v>0</v>
      </c>
      <c r="UZ13" s="24">
        <v>0</v>
      </c>
      <c r="VA13" s="24">
        <v>0</v>
      </c>
      <c r="VB13" s="24">
        <v>0</v>
      </c>
      <c r="VC13" s="24">
        <v>0</v>
      </c>
      <c r="VD13" s="24">
        <v>0</v>
      </c>
      <c r="VE13" s="24">
        <v>0</v>
      </c>
      <c r="VF13" s="24">
        <v>0</v>
      </c>
      <c r="VG13" s="24">
        <v>0</v>
      </c>
      <c r="VH13" s="24">
        <v>0</v>
      </c>
      <c r="VI13" s="24">
        <v>0</v>
      </c>
      <c r="VJ13" s="24">
        <v>0</v>
      </c>
      <c r="VK13" s="24">
        <v>0</v>
      </c>
      <c r="VL13" s="24">
        <v>0</v>
      </c>
      <c r="VM13" s="24">
        <v>0</v>
      </c>
      <c r="VN13" s="24">
        <v>0</v>
      </c>
      <c r="VO13" s="24">
        <v>0</v>
      </c>
      <c r="VP13" s="24">
        <v>0</v>
      </c>
      <c r="VQ13" s="24">
        <v>0</v>
      </c>
      <c r="VR13" s="24">
        <v>0</v>
      </c>
      <c r="VS13" s="24">
        <v>0</v>
      </c>
      <c r="VT13" s="24">
        <v>0</v>
      </c>
      <c r="VU13" s="24">
        <v>0</v>
      </c>
      <c r="VV13" s="24">
        <v>0</v>
      </c>
      <c r="VW13" s="24">
        <v>0</v>
      </c>
      <c r="VX13" s="24">
        <v>0</v>
      </c>
      <c r="VY13" s="24">
        <v>0</v>
      </c>
      <c r="VZ13" s="24">
        <v>0</v>
      </c>
      <c r="WA13" s="24">
        <v>0</v>
      </c>
      <c r="WB13" s="24">
        <v>0</v>
      </c>
      <c r="WC13" s="24">
        <v>0</v>
      </c>
      <c r="WD13" s="24">
        <v>0</v>
      </c>
      <c r="WE13" s="24">
        <v>0</v>
      </c>
      <c r="WF13" s="24">
        <v>0</v>
      </c>
      <c r="WG13" s="24">
        <v>0</v>
      </c>
      <c r="WH13" s="24">
        <v>0</v>
      </c>
      <c r="WI13" s="24">
        <v>0</v>
      </c>
      <c r="WJ13" s="24">
        <v>0</v>
      </c>
      <c r="WK13" s="24">
        <v>0</v>
      </c>
      <c r="WL13" s="24">
        <v>0</v>
      </c>
      <c r="WM13" s="24">
        <v>0</v>
      </c>
      <c r="WN13" s="24">
        <v>0</v>
      </c>
      <c r="WO13" s="24">
        <v>0</v>
      </c>
      <c r="WP13" s="24">
        <v>0</v>
      </c>
      <c r="WQ13" s="24">
        <v>0</v>
      </c>
      <c r="WR13" s="24">
        <v>0</v>
      </c>
      <c r="WS13" s="24">
        <v>0</v>
      </c>
      <c r="WT13" s="24">
        <v>0</v>
      </c>
      <c r="WU13" s="24">
        <v>0</v>
      </c>
      <c r="WV13" s="24">
        <v>0</v>
      </c>
      <c r="WW13" s="24">
        <v>0</v>
      </c>
      <c r="WX13" s="24">
        <v>0</v>
      </c>
      <c r="WY13" s="24">
        <v>0</v>
      </c>
      <c r="WZ13" s="24">
        <v>0</v>
      </c>
      <c r="XA13" s="24">
        <v>0</v>
      </c>
      <c r="XB13" s="24">
        <v>0</v>
      </c>
      <c r="XC13" s="24">
        <v>0</v>
      </c>
      <c r="XD13" s="24">
        <v>0</v>
      </c>
      <c r="XE13" s="24">
        <v>0</v>
      </c>
      <c r="XF13" s="24">
        <v>0</v>
      </c>
      <c r="XG13" s="24">
        <v>0</v>
      </c>
      <c r="XH13" s="24">
        <v>0</v>
      </c>
      <c r="XI13" s="24">
        <v>0</v>
      </c>
      <c r="XJ13" s="24">
        <v>0</v>
      </c>
      <c r="XK13" s="24">
        <v>0</v>
      </c>
      <c r="XL13" s="24">
        <v>0</v>
      </c>
      <c r="XM13" s="24">
        <v>0</v>
      </c>
      <c r="XN13" s="24">
        <v>0</v>
      </c>
      <c r="XO13" s="24">
        <v>0</v>
      </c>
      <c r="XP13" s="24">
        <v>0</v>
      </c>
      <c r="XQ13" s="24">
        <v>0</v>
      </c>
    </row>
    <row r="14" spans="1:641" x14ac:dyDescent="0.25">
      <c r="A14" s="15" t="s">
        <v>19</v>
      </c>
      <c r="B14" s="15" t="s">
        <v>20</v>
      </c>
      <c r="C14" s="16">
        <v>226.29212137854174</v>
      </c>
      <c r="D14" s="25"/>
      <c r="E14" s="18">
        <f t="shared" si="0"/>
        <v>5.3310055144385453</v>
      </c>
      <c r="F14" s="19" t="s">
        <v>8</v>
      </c>
      <c r="G14" s="64" t="s">
        <v>82</v>
      </c>
      <c r="H14" s="26">
        <v>42583</v>
      </c>
      <c r="I14" s="27">
        <v>0.11409999999999999</v>
      </c>
      <c r="J14" s="28">
        <v>72</v>
      </c>
      <c r="K14" s="19" t="s">
        <v>138</v>
      </c>
      <c r="L14" s="20">
        <v>44774</v>
      </c>
      <c r="M14" s="28" t="s">
        <v>9</v>
      </c>
      <c r="N14" s="16" t="s">
        <v>10</v>
      </c>
      <c r="O14" s="104" t="s">
        <v>120</v>
      </c>
      <c r="P14" s="104" t="s">
        <v>135</v>
      </c>
      <c r="Q14" s="22">
        <f t="shared" si="1"/>
        <v>59412054.53823749</v>
      </c>
      <c r="R14" s="22">
        <f t="shared" si="2"/>
        <v>26069876.581762511</v>
      </c>
      <c r="S14" s="22">
        <f t="shared" si="3"/>
        <v>66556959.037044473</v>
      </c>
      <c r="T14" s="22">
        <f t="shared" si="4"/>
        <v>18924972.082955517</v>
      </c>
      <c r="U14" s="22">
        <f t="shared" si="5"/>
        <v>74561111.052009702</v>
      </c>
      <c r="V14" s="22">
        <f t="shared" si="6"/>
        <v>10920820.067990283</v>
      </c>
      <c r="W14" s="22">
        <f t="shared" si="7"/>
        <v>54624889.239793219</v>
      </c>
      <c r="X14" s="22">
        <f t="shared" si="8"/>
        <v>2363064.8402067814</v>
      </c>
      <c r="Y14" s="22">
        <f t="shared" si="9"/>
        <v>0</v>
      </c>
      <c r="Z14" s="22">
        <f t="shared" si="10"/>
        <v>0</v>
      </c>
      <c r="AA14" s="22">
        <f t="shared" si="11"/>
        <v>0</v>
      </c>
      <c r="AB14" s="22">
        <f t="shared" si="12"/>
        <v>0</v>
      </c>
      <c r="AC14" s="22">
        <f t="shared" si="13"/>
        <v>0</v>
      </c>
      <c r="AD14" s="22">
        <f t="shared" si="14"/>
        <v>0</v>
      </c>
      <c r="AE14" s="22">
        <f t="shared" si="15"/>
        <v>0</v>
      </c>
      <c r="AF14" s="22">
        <f t="shared" si="16"/>
        <v>0</v>
      </c>
      <c r="AG14" s="22">
        <f t="shared" si="17"/>
        <v>0</v>
      </c>
      <c r="AH14" s="22">
        <f t="shared" si="18"/>
        <v>0</v>
      </c>
      <c r="AI14" s="22">
        <f t="shared" si="19"/>
        <v>0</v>
      </c>
      <c r="AJ14" s="22">
        <f t="shared" si="20"/>
        <v>0</v>
      </c>
      <c r="AK14" s="22">
        <f t="shared" si="21"/>
        <v>0</v>
      </c>
      <c r="AL14" s="22">
        <f t="shared" si="22"/>
        <v>0</v>
      </c>
      <c r="AM14" s="22">
        <f t="shared" si="23"/>
        <v>0</v>
      </c>
      <c r="AN14" s="22">
        <f t="shared" si="24"/>
        <v>0</v>
      </c>
      <c r="AO14" s="22">
        <f t="shared" si="25"/>
        <v>0</v>
      </c>
      <c r="AP14" s="22">
        <f t="shared" si="26"/>
        <v>0</v>
      </c>
      <c r="AQ14" s="22">
        <f t="shared" si="27"/>
        <v>0</v>
      </c>
      <c r="AR14" s="22">
        <f t="shared" si="28"/>
        <v>0</v>
      </c>
      <c r="AS14" s="22">
        <f t="shared" si="29"/>
        <v>0</v>
      </c>
      <c r="AT14" s="22">
        <f t="shared" si="30"/>
        <v>0</v>
      </c>
      <c r="AU14" s="22">
        <f t="shared" si="31"/>
        <v>0</v>
      </c>
      <c r="AV14" s="22">
        <f t="shared" si="32"/>
        <v>0</v>
      </c>
      <c r="AW14" s="22">
        <f t="shared" si="33"/>
        <v>0</v>
      </c>
      <c r="AX14" s="22">
        <f t="shared" si="34"/>
        <v>0</v>
      </c>
      <c r="AY14" s="22">
        <f t="shared" si="35"/>
        <v>0</v>
      </c>
      <c r="AZ14" s="22">
        <f t="shared" si="36"/>
        <v>0</v>
      </c>
      <c r="BA14" s="22">
        <f t="shared" si="37"/>
        <v>0</v>
      </c>
      <c r="BB14" s="22">
        <f t="shared" si="38"/>
        <v>0</v>
      </c>
      <c r="BC14" s="22">
        <f t="shared" si="39"/>
        <v>0</v>
      </c>
      <c r="BD14" s="22">
        <f t="shared" si="40"/>
        <v>0</v>
      </c>
      <c r="BE14" s="22">
        <f t="shared" si="41"/>
        <v>0</v>
      </c>
      <c r="BF14" s="22">
        <f t="shared" si="42"/>
        <v>0</v>
      </c>
      <c r="BG14" s="22">
        <f t="shared" si="43"/>
        <v>0</v>
      </c>
      <c r="BH14" s="22">
        <f t="shared" si="44"/>
        <v>0</v>
      </c>
      <c r="BI14" s="22">
        <f t="shared" si="45"/>
        <v>0</v>
      </c>
      <c r="BJ14" s="22">
        <f t="shared" si="46"/>
        <v>0</v>
      </c>
      <c r="BK14" s="22">
        <f t="shared" si="47"/>
        <v>0</v>
      </c>
      <c r="BL14" s="22">
        <f t="shared" si="48"/>
        <v>0</v>
      </c>
      <c r="BM14" s="98"/>
      <c r="BN14" s="24">
        <v>2426098.9237319035</v>
      </c>
      <c r="BO14" s="24">
        <v>4697395.3362680962</v>
      </c>
      <c r="BP14" s="24">
        <v>2381434.5230713943</v>
      </c>
      <c r="BQ14" s="24">
        <v>4742059.7369286055</v>
      </c>
      <c r="BR14" s="24">
        <v>2336345.4384012716</v>
      </c>
      <c r="BS14" s="24">
        <v>4787148.8215987282</v>
      </c>
      <c r="BT14" s="24">
        <v>2290827.6316844104</v>
      </c>
      <c r="BU14" s="24">
        <v>4832666.6283155894</v>
      </c>
      <c r="BV14" s="24">
        <v>2244877.0264886827</v>
      </c>
      <c r="BW14" s="24">
        <v>4878617.2335113175</v>
      </c>
      <c r="BX14" s="24">
        <v>2198489.5076218857</v>
      </c>
      <c r="BY14" s="24">
        <v>4925004.7523781136</v>
      </c>
      <c r="BZ14" s="24">
        <v>2151660.9207631978</v>
      </c>
      <c r="CA14" s="24">
        <v>4971833.3392368015</v>
      </c>
      <c r="CB14" s="24">
        <v>2104387.0720911277</v>
      </c>
      <c r="CC14" s="24">
        <v>5019107.187908872</v>
      </c>
      <c r="CD14" s="24">
        <v>2056663.7279079345</v>
      </c>
      <c r="CE14" s="24">
        <v>5066830.5320920656</v>
      </c>
      <c r="CF14" s="24">
        <v>2008486.6142604656</v>
      </c>
      <c r="CG14" s="24">
        <v>5115007.6457395339</v>
      </c>
      <c r="CH14" s="24">
        <v>1959851.4165573989</v>
      </c>
      <c r="CI14" s="24">
        <v>5163642.8434426012</v>
      </c>
      <c r="CJ14" s="24">
        <v>1910753.7791828392</v>
      </c>
      <c r="CK14" s="24">
        <v>5212740.4808171606</v>
      </c>
      <c r="CL14" s="24">
        <v>1861189.3051062424</v>
      </c>
      <c r="CM14" s="24">
        <v>5262304.9548937576</v>
      </c>
      <c r="CN14" s="24">
        <v>1811153.5554886346</v>
      </c>
      <c r="CO14" s="24">
        <v>5312340.7045113649</v>
      </c>
      <c r="CP14" s="24">
        <v>1760642.0492850791</v>
      </c>
      <c r="CQ14" s="24">
        <v>5362852.2107149204</v>
      </c>
      <c r="CR14" s="24">
        <v>1709650.2628433716</v>
      </c>
      <c r="CS14" s="24">
        <v>5413843.9971566284</v>
      </c>
      <c r="CT14" s="24">
        <v>1658173.6294989139</v>
      </c>
      <c r="CU14" s="24">
        <v>5465320.6305010859</v>
      </c>
      <c r="CV14" s="24">
        <v>1606207.539165739</v>
      </c>
      <c r="CW14" s="24">
        <v>5517286.7208342608</v>
      </c>
      <c r="CX14" s="24">
        <v>1553747.3379236469</v>
      </c>
      <c r="CY14" s="24">
        <v>5569746.9220763529</v>
      </c>
      <c r="CZ14" s="24">
        <v>1500788.3276014111</v>
      </c>
      <c r="DA14" s="24">
        <v>5622705.9323985884</v>
      </c>
      <c r="DB14" s="24">
        <v>1447325.7653560278</v>
      </c>
      <c r="DC14" s="24">
        <v>5676168.4946439723</v>
      </c>
      <c r="DD14" s="24">
        <v>1393354.8632479613</v>
      </c>
      <c r="DE14" s="24">
        <v>5730139.396752039</v>
      </c>
      <c r="DF14" s="24">
        <v>1338870.7878123508</v>
      </c>
      <c r="DG14" s="24">
        <v>5784623.4721876495</v>
      </c>
      <c r="DH14" s="24">
        <v>1283868.65962614</v>
      </c>
      <c r="DI14" s="24">
        <v>5839625.6003738595</v>
      </c>
      <c r="DJ14" s="24">
        <v>1228343.552871092</v>
      </c>
      <c r="DK14" s="24">
        <v>5895150.7071289076</v>
      </c>
      <c r="DL14" s="24">
        <v>1172290.494892648</v>
      </c>
      <c r="DM14" s="24">
        <v>5951203.7651073523</v>
      </c>
      <c r="DN14" s="24">
        <v>1115704.4657545921</v>
      </c>
      <c r="DO14" s="24">
        <v>6007789.7942454079</v>
      </c>
      <c r="DP14" s="24">
        <v>1058580.397789482</v>
      </c>
      <c r="DQ14" s="24">
        <v>6064913.8622105177</v>
      </c>
      <c r="DR14" s="24">
        <v>1000913.1751448038</v>
      </c>
      <c r="DS14" s="24">
        <v>6122581.0848551961</v>
      </c>
      <c r="DT14" s="24">
        <v>942697.6333248124</v>
      </c>
      <c r="DU14" s="24">
        <v>6180796.6266751876</v>
      </c>
      <c r="DV14" s="24">
        <v>883928.5587280161</v>
      </c>
      <c r="DW14" s="24">
        <v>6239565.7012719838</v>
      </c>
      <c r="DX14" s="24">
        <v>824600.68818026152</v>
      </c>
      <c r="DY14" s="24">
        <v>6298893.5718197385</v>
      </c>
      <c r="DZ14" s="24">
        <v>764708.70846338221</v>
      </c>
      <c r="EA14" s="24">
        <v>6358785.5515366178</v>
      </c>
      <c r="EB14" s="24">
        <v>704247.25583936169</v>
      </c>
      <c r="EC14" s="24">
        <v>6419247.004160638</v>
      </c>
      <c r="ED14" s="24">
        <v>643210.91556997434</v>
      </c>
      <c r="EE14" s="24">
        <v>6480283.3444300257</v>
      </c>
      <c r="EF14" s="24">
        <v>581594.22143185884</v>
      </c>
      <c r="EG14" s="24">
        <v>6541900.0385681409</v>
      </c>
      <c r="EH14" s="24">
        <v>519391.6552269801</v>
      </c>
      <c r="EI14" s="24">
        <v>6604102.6047730194</v>
      </c>
      <c r="EJ14" s="24">
        <v>456597.64628843672</v>
      </c>
      <c r="EK14" s="24">
        <v>6666896.6137115629</v>
      </c>
      <c r="EL14" s="24">
        <v>393206.57098156924</v>
      </c>
      <c r="EM14" s="24">
        <v>6730287.6890184302</v>
      </c>
      <c r="EN14" s="24">
        <v>329212.75220032578</v>
      </c>
      <c r="EO14" s="24">
        <v>6794281.5077996738</v>
      </c>
      <c r="EP14" s="24">
        <v>264610.45885883726</v>
      </c>
      <c r="EQ14" s="24">
        <v>6858883.8011411624</v>
      </c>
      <c r="ER14" s="24">
        <v>199393.9053781601</v>
      </c>
      <c r="ES14" s="24">
        <v>6924100.3546218397</v>
      </c>
      <c r="ET14" s="24">
        <v>133557.25116813747</v>
      </c>
      <c r="EU14" s="24">
        <v>6989937.0088318624</v>
      </c>
      <c r="EV14" s="24">
        <v>67094.600104334575</v>
      </c>
      <c r="EW14" s="24">
        <v>7056399.659895665</v>
      </c>
      <c r="EX14" s="24">
        <v>0</v>
      </c>
      <c r="EY14" s="24">
        <v>0</v>
      </c>
      <c r="EZ14" s="24">
        <v>0</v>
      </c>
      <c r="FA14" s="24">
        <v>0</v>
      </c>
      <c r="FB14" s="24">
        <v>0</v>
      </c>
      <c r="FC14" s="24">
        <v>0</v>
      </c>
      <c r="FD14" s="24">
        <v>0</v>
      </c>
      <c r="FE14" s="24">
        <v>0</v>
      </c>
      <c r="FF14" s="24">
        <v>0</v>
      </c>
      <c r="FG14" s="24">
        <v>0</v>
      </c>
      <c r="FH14" s="24">
        <v>0</v>
      </c>
      <c r="FI14" s="24">
        <v>0</v>
      </c>
      <c r="FJ14" s="24">
        <v>0</v>
      </c>
      <c r="FK14" s="24">
        <v>0</v>
      </c>
      <c r="FL14" s="24">
        <v>0</v>
      </c>
      <c r="FM14" s="24">
        <v>0</v>
      </c>
      <c r="FN14" s="24">
        <v>0</v>
      </c>
      <c r="FO14" s="24">
        <v>0</v>
      </c>
      <c r="FP14" s="24">
        <v>0</v>
      </c>
      <c r="FQ14" s="24">
        <v>0</v>
      </c>
      <c r="FR14" s="24">
        <v>0</v>
      </c>
      <c r="FS14" s="24">
        <v>0</v>
      </c>
      <c r="FT14" s="24">
        <v>0</v>
      </c>
      <c r="FU14" s="24">
        <v>0</v>
      </c>
      <c r="FV14" s="24">
        <v>0</v>
      </c>
      <c r="FW14" s="24">
        <v>0</v>
      </c>
      <c r="FX14" s="24">
        <v>0</v>
      </c>
      <c r="FY14" s="24">
        <v>0</v>
      </c>
      <c r="FZ14" s="24">
        <v>0</v>
      </c>
      <c r="GA14" s="24">
        <v>0</v>
      </c>
      <c r="GB14" s="24">
        <v>0</v>
      </c>
      <c r="GC14" s="24">
        <v>0</v>
      </c>
      <c r="GD14" s="24">
        <v>0</v>
      </c>
      <c r="GE14" s="24">
        <v>0</v>
      </c>
      <c r="GF14" s="24">
        <v>0</v>
      </c>
      <c r="GG14" s="24">
        <v>0</v>
      </c>
      <c r="GH14" s="24">
        <v>0</v>
      </c>
      <c r="GI14" s="24">
        <v>0</v>
      </c>
      <c r="GJ14" s="24">
        <v>0</v>
      </c>
      <c r="GK14" s="24">
        <v>0</v>
      </c>
      <c r="GL14" s="24">
        <v>0</v>
      </c>
      <c r="GM14" s="24">
        <v>0</v>
      </c>
      <c r="GN14" s="24">
        <v>0</v>
      </c>
      <c r="GO14" s="24">
        <v>0</v>
      </c>
      <c r="GP14" s="24">
        <v>0</v>
      </c>
      <c r="GQ14" s="24">
        <v>0</v>
      </c>
      <c r="GR14" s="24">
        <v>0</v>
      </c>
      <c r="GS14" s="24">
        <v>0</v>
      </c>
      <c r="GT14" s="24">
        <v>0</v>
      </c>
      <c r="GU14" s="24">
        <v>0</v>
      </c>
      <c r="GV14" s="24">
        <v>0</v>
      </c>
      <c r="GW14" s="24">
        <v>0</v>
      </c>
      <c r="GX14" s="24">
        <v>0</v>
      </c>
      <c r="GY14" s="24">
        <v>0</v>
      </c>
      <c r="GZ14" s="24">
        <v>0</v>
      </c>
      <c r="HA14" s="24">
        <v>0</v>
      </c>
      <c r="HB14" s="24">
        <v>0</v>
      </c>
      <c r="HC14" s="24">
        <v>0</v>
      </c>
      <c r="HD14" s="24">
        <v>0</v>
      </c>
      <c r="HE14" s="24">
        <v>0</v>
      </c>
      <c r="HF14" s="24">
        <v>0</v>
      </c>
      <c r="HG14" s="24">
        <v>0</v>
      </c>
      <c r="HH14" s="24">
        <v>0</v>
      </c>
      <c r="HI14" s="24">
        <v>0</v>
      </c>
      <c r="HJ14" s="24">
        <v>0</v>
      </c>
      <c r="HK14" s="24">
        <v>0</v>
      </c>
      <c r="HL14" s="24">
        <v>0</v>
      </c>
      <c r="HM14" s="24">
        <v>0</v>
      </c>
      <c r="HN14" s="24">
        <v>0</v>
      </c>
      <c r="HO14" s="24">
        <v>0</v>
      </c>
      <c r="HP14" s="24">
        <v>0</v>
      </c>
      <c r="HQ14" s="24">
        <v>0</v>
      </c>
      <c r="HR14" s="24">
        <v>0</v>
      </c>
      <c r="HS14" s="24">
        <v>0</v>
      </c>
      <c r="HT14" s="24">
        <v>0</v>
      </c>
      <c r="HU14" s="24">
        <v>0</v>
      </c>
      <c r="HV14" s="24">
        <v>0</v>
      </c>
      <c r="HW14" s="24">
        <v>0</v>
      </c>
      <c r="HX14" s="24">
        <v>0</v>
      </c>
      <c r="HY14" s="24">
        <v>0</v>
      </c>
      <c r="HZ14" s="24">
        <v>0</v>
      </c>
      <c r="IA14" s="24">
        <v>0</v>
      </c>
      <c r="IB14" s="24">
        <v>0</v>
      </c>
      <c r="IC14" s="24">
        <v>0</v>
      </c>
      <c r="ID14" s="24">
        <v>0</v>
      </c>
      <c r="IE14" s="24">
        <v>0</v>
      </c>
      <c r="IF14" s="24">
        <v>0</v>
      </c>
      <c r="IG14" s="24">
        <v>0</v>
      </c>
      <c r="IH14" s="24">
        <v>0</v>
      </c>
      <c r="II14" s="24">
        <v>0</v>
      </c>
      <c r="IJ14" s="24">
        <v>0</v>
      </c>
      <c r="IK14" s="24">
        <v>0</v>
      </c>
      <c r="IL14" s="24">
        <v>0</v>
      </c>
      <c r="IM14" s="24">
        <v>0</v>
      </c>
      <c r="IN14" s="24">
        <v>0</v>
      </c>
      <c r="IO14" s="24">
        <v>0</v>
      </c>
      <c r="IP14" s="24">
        <v>0</v>
      </c>
      <c r="IQ14" s="24">
        <v>0</v>
      </c>
      <c r="IR14" s="24">
        <v>0</v>
      </c>
      <c r="IS14" s="24">
        <v>0</v>
      </c>
      <c r="IT14" s="24">
        <v>0</v>
      </c>
      <c r="IU14" s="24">
        <v>0</v>
      </c>
      <c r="IV14" s="24">
        <v>0</v>
      </c>
      <c r="IW14" s="24">
        <v>0</v>
      </c>
      <c r="IX14" s="24">
        <v>0</v>
      </c>
      <c r="IY14" s="24">
        <v>0</v>
      </c>
      <c r="IZ14" s="24">
        <v>0</v>
      </c>
      <c r="JA14" s="24">
        <v>0</v>
      </c>
      <c r="JB14" s="24">
        <v>0</v>
      </c>
      <c r="JC14" s="24">
        <v>0</v>
      </c>
      <c r="JD14" s="24">
        <v>0</v>
      </c>
      <c r="JE14" s="24">
        <v>0</v>
      </c>
      <c r="JF14" s="24">
        <v>0</v>
      </c>
      <c r="JG14" s="24">
        <v>0</v>
      </c>
      <c r="JH14" s="24">
        <v>0</v>
      </c>
      <c r="JI14" s="24">
        <v>0</v>
      </c>
      <c r="JJ14" s="24">
        <v>0</v>
      </c>
      <c r="JK14" s="24">
        <v>0</v>
      </c>
      <c r="JL14" s="24">
        <v>0</v>
      </c>
      <c r="JM14" s="24">
        <v>0</v>
      </c>
      <c r="JN14" s="24">
        <v>0</v>
      </c>
      <c r="JO14" s="24">
        <v>0</v>
      </c>
      <c r="JP14" s="24">
        <v>0</v>
      </c>
      <c r="JQ14" s="24">
        <v>0</v>
      </c>
      <c r="JR14" s="24">
        <v>0</v>
      </c>
      <c r="JS14" s="24">
        <v>0</v>
      </c>
      <c r="JT14" s="24">
        <v>0</v>
      </c>
      <c r="JU14" s="24">
        <v>0</v>
      </c>
      <c r="JV14" s="24">
        <v>0</v>
      </c>
      <c r="JW14" s="24">
        <v>0</v>
      </c>
      <c r="JX14" s="24">
        <v>0</v>
      </c>
      <c r="JY14" s="24">
        <v>0</v>
      </c>
      <c r="JZ14" s="24">
        <v>0</v>
      </c>
      <c r="KA14" s="24">
        <v>0</v>
      </c>
      <c r="KB14" s="24">
        <v>0</v>
      </c>
      <c r="KC14" s="24">
        <v>0</v>
      </c>
      <c r="KD14" s="24">
        <v>0</v>
      </c>
      <c r="KE14" s="24">
        <v>0</v>
      </c>
      <c r="KF14" s="24">
        <v>0</v>
      </c>
      <c r="KG14" s="24">
        <v>0</v>
      </c>
      <c r="KH14" s="24">
        <v>0</v>
      </c>
      <c r="KI14" s="24">
        <v>0</v>
      </c>
      <c r="KJ14" s="24">
        <v>0</v>
      </c>
      <c r="KK14" s="24">
        <v>0</v>
      </c>
      <c r="KL14" s="24">
        <v>0</v>
      </c>
      <c r="KM14" s="24">
        <v>0</v>
      </c>
      <c r="KN14" s="24">
        <v>0</v>
      </c>
      <c r="KO14" s="24">
        <v>0</v>
      </c>
      <c r="KP14" s="24">
        <v>0</v>
      </c>
      <c r="KQ14" s="24">
        <v>0</v>
      </c>
      <c r="KR14" s="24">
        <v>0</v>
      </c>
      <c r="KS14" s="24">
        <v>0</v>
      </c>
      <c r="KT14" s="24">
        <v>0</v>
      </c>
      <c r="KU14" s="24">
        <v>0</v>
      </c>
      <c r="KV14" s="24">
        <v>0</v>
      </c>
      <c r="KW14" s="24">
        <v>0</v>
      </c>
      <c r="KX14" s="24">
        <v>0</v>
      </c>
      <c r="KY14" s="24">
        <v>0</v>
      </c>
      <c r="KZ14" s="24">
        <v>0</v>
      </c>
      <c r="LA14" s="24">
        <v>0</v>
      </c>
      <c r="LB14" s="24">
        <v>0</v>
      </c>
      <c r="LC14" s="24">
        <v>0</v>
      </c>
      <c r="LD14" s="24">
        <v>0</v>
      </c>
      <c r="LE14" s="24">
        <v>0</v>
      </c>
      <c r="LF14" s="24">
        <v>0</v>
      </c>
      <c r="LG14" s="24">
        <v>0</v>
      </c>
      <c r="LH14" s="24">
        <v>0</v>
      </c>
      <c r="LI14" s="24">
        <v>0</v>
      </c>
      <c r="LJ14" s="24">
        <v>0</v>
      </c>
      <c r="LK14" s="24">
        <v>0</v>
      </c>
      <c r="LL14" s="24">
        <v>0</v>
      </c>
      <c r="LM14" s="24">
        <v>0</v>
      </c>
      <c r="LN14" s="24">
        <v>0</v>
      </c>
      <c r="LO14" s="24">
        <v>0</v>
      </c>
      <c r="LP14" s="24">
        <v>0</v>
      </c>
      <c r="LQ14" s="24">
        <v>0</v>
      </c>
      <c r="LR14" s="24">
        <v>0</v>
      </c>
      <c r="LS14" s="24">
        <v>0</v>
      </c>
      <c r="LT14" s="24">
        <v>0</v>
      </c>
      <c r="LU14" s="24">
        <v>0</v>
      </c>
      <c r="LV14" s="24">
        <v>0</v>
      </c>
      <c r="LW14" s="24">
        <v>0</v>
      </c>
      <c r="LX14" s="24">
        <v>0</v>
      </c>
      <c r="LY14" s="24">
        <v>0</v>
      </c>
      <c r="LZ14" s="24">
        <v>0</v>
      </c>
      <c r="MA14" s="24">
        <v>0</v>
      </c>
      <c r="MB14" s="24">
        <v>0</v>
      </c>
      <c r="MC14" s="24">
        <v>0</v>
      </c>
      <c r="MD14" s="24">
        <v>0</v>
      </c>
      <c r="ME14" s="24">
        <v>0</v>
      </c>
      <c r="MF14" s="24">
        <v>0</v>
      </c>
      <c r="MG14" s="24">
        <v>0</v>
      </c>
      <c r="MH14" s="24">
        <v>0</v>
      </c>
      <c r="MI14" s="24">
        <v>0</v>
      </c>
      <c r="MJ14" s="24">
        <v>0</v>
      </c>
      <c r="MK14" s="24">
        <v>0</v>
      </c>
      <c r="ML14" s="24">
        <v>0</v>
      </c>
      <c r="MM14" s="24">
        <v>0</v>
      </c>
      <c r="MN14" s="24">
        <v>0</v>
      </c>
      <c r="MO14" s="24">
        <v>0</v>
      </c>
      <c r="MP14" s="24">
        <v>0</v>
      </c>
      <c r="MQ14" s="24">
        <v>0</v>
      </c>
      <c r="MR14" s="24">
        <v>0</v>
      </c>
      <c r="MS14" s="24">
        <v>0</v>
      </c>
      <c r="MT14" s="24">
        <v>0</v>
      </c>
      <c r="MU14" s="24">
        <v>0</v>
      </c>
      <c r="MV14" s="24">
        <v>0</v>
      </c>
      <c r="MW14" s="24">
        <v>0</v>
      </c>
      <c r="MX14" s="24">
        <v>0</v>
      </c>
      <c r="MY14" s="24">
        <v>0</v>
      </c>
      <c r="MZ14" s="24">
        <v>0</v>
      </c>
      <c r="NA14" s="24">
        <v>0</v>
      </c>
      <c r="NB14" s="24">
        <v>0</v>
      </c>
      <c r="NC14" s="24">
        <v>0</v>
      </c>
      <c r="ND14" s="24">
        <v>0</v>
      </c>
      <c r="NE14" s="24">
        <v>0</v>
      </c>
      <c r="NF14" s="24">
        <v>0</v>
      </c>
      <c r="NG14" s="24">
        <v>0</v>
      </c>
      <c r="NH14" s="24">
        <v>0</v>
      </c>
      <c r="NI14" s="24">
        <v>0</v>
      </c>
      <c r="NJ14" s="24">
        <v>0</v>
      </c>
      <c r="NK14" s="24">
        <v>0</v>
      </c>
      <c r="NL14" s="24">
        <v>0</v>
      </c>
      <c r="NM14" s="24">
        <v>0</v>
      </c>
      <c r="NN14" s="24">
        <v>0</v>
      </c>
      <c r="NO14" s="24">
        <v>0</v>
      </c>
      <c r="NP14" s="24">
        <v>0</v>
      </c>
      <c r="NQ14" s="24">
        <v>0</v>
      </c>
      <c r="NR14" s="24">
        <v>0</v>
      </c>
      <c r="NS14" s="24">
        <v>0</v>
      </c>
      <c r="NT14" s="24">
        <v>0</v>
      </c>
      <c r="NU14" s="24">
        <v>0</v>
      </c>
      <c r="NV14" s="24">
        <v>0</v>
      </c>
      <c r="NW14" s="24">
        <v>0</v>
      </c>
      <c r="NX14" s="24">
        <v>0</v>
      </c>
      <c r="NY14" s="24">
        <v>0</v>
      </c>
      <c r="NZ14" s="24">
        <v>0</v>
      </c>
      <c r="OA14" s="24">
        <v>0</v>
      </c>
      <c r="OB14" s="24">
        <v>0</v>
      </c>
      <c r="OC14" s="24">
        <v>0</v>
      </c>
      <c r="OD14" s="24">
        <v>0</v>
      </c>
      <c r="OE14" s="24">
        <v>0</v>
      </c>
      <c r="OF14" s="24">
        <v>0</v>
      </c>
      <c r="OG14" s="24">
        <v>0</v>
      </c>
      <c r="OH14" s="24">
        <v>0</v>
      </c>
      <c r="OI14" s="24">
        <v>0</v>
      </c>
      <c r="OJ14" s="24">
        <v>0</v>
      </c>
      <c r="OK14" s="24">
        <v>0</v>
      </c>
      <c r="OL14" s="24">
        <v>0</v>
      </c>
      <c r="OM14" s="24">
        <v>0</v>
      </c>
      <c r="ON14" s="24">
        <v>0</v>
      </c>
      <c r="OO14" s="24">
        <v>0</v>
      </c>
      <c r="OP14" s="24">
        <v>0</v>
      </c>
      <c r="OQ14" s="24">
        <v>0</v>
      </c>
      <c r="OR14" s="24">
        <v>0</v>
      </c>
      <c r="OS14" s="24">
        <v>0</v>
      </c>
      <c r="OT14" s="24">
        <v>0</v>
      </c>
      <c r="OU14" s="24">
        <v>0</v>
      </c>
      <c r="OV14" s="24">
        <v>0</v>
      </c>
      <c r="OW14" s="24">
        <v>0</v>
      </c>
      <c r="OX14" s="24">
        <v>0</v>
      </c>
      <c r="OY14" s="24">
        <v>0</v>
      </c>
      <c r="OZ14" s="24">
        <v>0</v>
      </c>
      <c r="PA14" s="24">
        <v>0</v>
      </c>
      <c r="PB14" s="24">
        <v>0</v>
      </c>
      <c r="PC14" s="24">
        <v>0</v>
      </c>
      <c r="PD14" s="24">
        <v>0</v>
      </c>
      <c r="PE14" s="24">
        <v>0</v>
      </c>
      <c r="PF14" s="24">
        <v>0</v>
      </c>
      <c r="PG14" s="24">
        <v>0</v>
      </c>
      <c r="PH14" s="24">
        <v>0</v>
      </c>
      <c r="PI14" s="24">
        <v>0</v>
      </c>
      <c r="PJ14" s="24">
        <v>0</v>
      </c>
      <c r="PK14" s="24">
        <v>0</v>
      </c>
      <c r="PL14" s="24">
        <v>0</v>
      </c>
      <c r="PM14" s="24">
        <v>0</v>
      </c>
      <c r="PN14" s="24">
        <v>0</v>
      </c>
      <c r="PO14" s="24">
        <v>0</v>
      </c>
      <c r="PP14" s="24">
        <v>0</v>
      </c>
      <c r="PQ14" s="24">
        <v>0</v>
      </c>
      <c r="PR14" s="24">
        <v>0</v>
      </c>
      <c r="PS14" s="24">
        <v>0</v>
      </c>
      <c r="PT14" s="24">
        <v>0</v>
      </c>
      <c r="PU14" s="24">
        <v>0</v>
      </c>
      <c r="PV14" s="24">
        <v>0</v>
      </c>
      <c r="PW14" s="24">
        <v>0</v>
      </c>
      <c r="PX14" s="24">
        <v>0</v>
      </c>
      <c r="PY14" s="24">
        <v>0</v>
      </c>
      <c r="PZ14" s="24">
        <v>0</v>
      </c>
      <c r="QA14" s="24">
        <v>0</v>
      </c>
      <c r="QB14" s="24">
        <v>0</v>
      </c>
      <c r="QC14" s="24">
        <v>0</v>
      </c>
      <c r="QD14" s="24">
        <v>0</v>
      </c>
      <c r="QE14" s="24">
        <v>0</v>
      </c>
      <c r="QF14" s="24">
        <v>0</v>
      </c>
      <c r="QG14" s="24">
        <v>0</v>
      </c>
      <c r="QH14" s="24">
        <v>0</v>
      </c>
      <c r="QI14" s="24">
        <v>0</v>
      </c>
      <c r="QJ14" s="24">
        <v>0</v>
      </c>
      <c r="QK14" s="24">
        <v>0</v>
      </c>
      <c r="QL14" s="24">
        <v>0</v>
      </c>
      <c r="QM14" s="24">
        <v>0</v>
      </c>
      <c r="QN14" s="24">
        <v>0</v>
      </c>
      <c r="QO14" s="24">
        <v>0</v>
      </c>
      <c r="QP14" s="24">
        <v>0</v>
      </c>
      <c r="QQ14" s="24">
        <v>0</v>
      </c>
      <c r="QR14" s="24">
        <v>0</v>
      </c>
      <c r="QS14" s="24">
        <v>0</v>
      </c>
      <c r="QT14" s="24">
        <v>0</v>
      </c>
      <c r="QU14" s="24">
        <v>0</v>
      </c>
      <c r="QV14" s="24">
        <v>0</v>
      </c>
      <c r="QW14" s="24">
        <v>0</v>
      </c>
      <c r="QX14" s="24">
        <v>0</v>
      </c>
      <c r="QY14" s="24">
        <v>0</v>
      </c>
      <c r="QZ14" s="24">
        <v>0</v>
      </c>
      <c r="RA14" s="24">
        <v>0</v>
      </c>
      <c r="RB14" s="24">
        <v>0</v>
      </c>
      <c r="RC14" s="24">
        <v>0</v>
      </c>
      <c r="RD14" s="24">
        <v>0</v>
      </c>
      <c r="RE14" s="24">
        <v>0</v>
      </c>
      <c r="RF14" s="24">
        <v>0</v>
      </c>
      <c r="RG14" s="24">
        <v>0</v>
      </c>
      <c r="RH14" s="24">
        <v>0</v>
      </c>
      <c r="RI14" s="24">
        <v>0</v>
      </c>
      <c r="RJ14" s="24">
        <v>0</v>
      </c>
      <c r="RK14" s="24">
        <v>0</v>
      </c>
      <c r="RL14" s="24">
        <v>0</v>
      </c>
      <c r="RM14" s="24">
        <v>0</v>
      </c>
      <c r="RN14" s="24">
        <v>0</v>
      </c>
      <c r="RO14" s="24">
        <v>0</v>
      </c>
      <c r="RP14" s="24">
        <v>0</v>
      </c>
      <c r="RQ14" s="24">
        <v>0</v>
      </c>
      <c r="RR14" s="24">
        <v>0</v>
      </c>
      <c r="RS14" s="24">
        <v>0</v>
      </c>
      <c r="RT14" s="24">
        <v>0</v>
      </c>
      <c r="RU14" s="24">
        <v>0</v>
      </c>
      <c r="RV14" s="24">
        <v>0</v>
      </c>
      <c r="RW14" s="24">
        <v>0</v>
      </c>
      <c r="RX14" s="24">
        <v>0</v>
      </c>
      <c r="RY14" s="24">
        <v>0</v>
      </c>
      <c r="RZ14" s="24">
        <v>0</v>
      </c>
      <c r="SA14" s="24">
        <v>0</v>
      </c>
      <c r="SB14" s="24">
        <v>0</v>
      </c>
      <c r="SC14" s="24">
        <v>0</v>
      </c>
      <c r="SD14" s="24">
        <v>0</v>
      </c>
      <c r="SE14" s="24">
        <v>0</v>
      </c>
      <c r="SF14" s="24">
        <v>0</v>
      </c>
      <c r="SG14" s="24">
        <v>0</v>
      </c>
      <c r="SH14" s="24">
        <v>0</v>
      </c>
      <c r="SI14" s="24">
        <v>0</v>
      </c>
      <c r="SJ14" s="24">
        <v>0</v>
      </c>
      <c r="SK14" s="24">
        <v>0</v>
      </c>
      <c r="SL14" s="24">
        <v>0</v>
      </c>
      <c r="SM14" s="24">
        <v>0</v>
      </c>
      <c r="SN14" s="24">
        <v>0</v>
      </c>
      <c r="SO14" s="24">
        <v>0</v>
      </c>
      <c r="SP14" s="24">
        <v>0</v>
      </c>
      <c r="SQ14" s="24">
        <v>0</v>
      </c>
      <c r="SR14" s="24">
        <v>0</v>
      </c>
      <c r="SS14" s="24">
        <v>0</v>
      </c>
      <c r="ST14" s="24">
        <v>0</v>
      </c>
      <c r="SU14" s="24">
        <v>0</v>
      </c>
      <c r="SV14" s="24">
        <v>0</v>
      </c>
      <c r="SW14" s="24">
        <v>0</v>
      </c>
      <c r="SX14" s="24">
        <v>0</v>
      </c>
      <c r="SY14" s="24">
        <v>0</v>
      </c>
      <c r="SZ14" s="24">
        <v>0</v>
      </c>
      <c r="TA14" s="24">
        <v>0</v>
      </c>
      <c r="TB14" s="24">
        <v>0</v>
      </c>
      <c r="TC14" s="24">
        <v>0</v>
      </c>
      <c r="TD14" s="24">
        <v>0</v>
      </c>
      <c r="TE14" s="24">
        <v>0</v>
      </c>
      <c r="TF14" s="24">
        <v>0</v>
      </c>
      <c r="TG14" s="24">
        <v>0</v>
      </c>
      <c r="TH14" s="24">
        <v>0</v>
      </c>
      <c r="TI14" s="24">
        <v>0</v>
      </c>
      <c r="TJ14" s="24">
        <v>0</v>
      </c>
      <c r="TK14" s="24">
        <v>0</v>
      </c>
      <c r="TL14" s="24">
        <v>0</v>
      </c>
      <c r="TM14" s="24">
        <v>0</v>
      </c>
      <c r="TN14" s="24">
        <v>0</v>
      </c>
      <c r="TO14" s="24">
        <v>0</v>
      </c>
      <c r="TP14" s="24">
        <v>0</v>
      </c>
      <c r="TQ14" s="24">
        <v>0</v>
      </c>
      <c r="TR14" s="24">
        <v>0</v>
      </c>
      <c r="TS14" s="24">
        <v>0</v>
      </c>
      <c r="TT14" s="24">
        <v>0</v>
      </c>
      <c r="TU14" s="24">
        <v>0</v>
      </c>
      <c r="TV14" s="24">
        <v>0</v>
      </c>
      <c r="TW14" s="24">
        <v>0</v>
      </c>
      <c r="TX14" s="24">
        <v>0</v>
      </c>
      <c r="TY14" s="24">
        <v>0</v>
      </c>
      <c r="TZ14" s="24">
        <v>0</v>
      </c>
      <c r="UA14" s="24">
        <v>0</v>
      </c>
      <c r="UB14" s="24">
        <v>0</v>
      </c>
      <c r="UC14" s="24">
        <v>0</v>
      </c>
      <c r="UD14" s="24">
        <v>0</v>
      </c>
      <c r="UE14" s="24">
        <v>0</v>
      </c>
      <c r="UF14" s="24">
        <v>0</v>
      </c>
      <c r="UG14" s="24">
        <v>0</v>
      </c>
      <c r="UH14" s="24">
        <v>0</v>
      </c>
      <c r="UI14" s="24">
        <v>0</v>
      </c>
      <c r="UJ14" s="24">
        <v>0</v>
      </c>
      <c r="UK14" s="24">
        <v>0</v>
      </c>
      <c r="UL14" s="24">
        <v>0</v>
      </c>
      <c r="UM14" s="24">
        <v>0</v>
      </c>
      <c r="UN14" s="24">
        <v>0</v>
      </c>
      <c r="UO14" s="24">
        <v>0</v>
      </c>
      <c r="UP14" s="24">
        <v>0</v>
      </c>
      <c r="UQ14" s="24">
        <v>0</v>
      </c>
      <c r="UR14" s="24">
        <v>0</v>
      </c>
      <c r="US14" s="24">
        <v>0</v>
      </c>
      <c r="UT14" s="24">
        <v>0</v>
      </c>
      <c r="UU14" s="24">
        <v>0</v>
      </c>
      <c r="UV14" s="24">
        <v>0</v>
      </c>
      <c r="UW14" s="24">
        <v>0</v>
      </c>
      <c r="UX14" s="24">
        <v>0</v>
      </c>
      <c r="UY14" s="24">
        <v>0</v>
      </c>
      <c r="UZ14" s="24">
        <v>0</v>
      </c>
      <c r="VA14" s="24">
        <v>0</v>
      </c>
      <c r="VB14" s="24">
        <v>0</v>
      </c>
      <c r="VC14" s="24">
        <v>0</v>
      </c>
      <c r="VD14" s="24">
        <v>0</v>
      </c>
      <c r="VE14" s="24">
        <v>0</v>
      </c>
      <c r="VF14" s="24">
        <v>0</v>
      </c>
      <c r="VG14" s="24">
        <v>0</v>
      </c>
      <c r="VH14" s="24">
        <v>0</v>
      </c>
      <c r="VI14" s="24">
        <v>0</v>
      </c>
      <c r="VJ14" s="24">
        <v>0</v>
      </c>
      <c r="VK14" s="24">
        <v>0</v>
      </c>
      <c r="VL14" s="24">
        <v>0</v>
      </c>
      <c r="VM14" s="24">
        <v>0</v>
      </c>
      <c r="VN14" s="24">
        <v>0</v>
      </c>
      <c r="VO14" s="24">
        <v>0</v>
      </c>
      <c r="VP14" s="24">
        <v>0</v>
      </c>
      <c r="VQ14" s="24">
        <v>0</v>
      </c>
      <c r="VR14" s="24">
        <v>0</v>
      </c>
      <c r="VS14" s="24">
        <v>0</v>
      </c>
      <c r="VT14" s="24">
        <v>0</v>
      </c>
      <c r="VU14" s="24">
        <v>0</v>
      </c>
      <c r="VV14" s="24">
        <v>0</v>
      </c>
      <c r="VW14" s="24">
        <v>0</v>
      </c>
      <c r="VX14" s="24">
        <v>0</v>
      </c>
      <c r="VY14" s="24">
        <v>0</v>
      </c>
      <c r="VZ14" s="24">
        <v>0</v>
      </c>
      <c r="WA14" s="24">
        <v>0</v>
      </c>
      <c r="WB14" s="24">
        <v>0</v>
      </c>
      <c r="WC14" s="24">
        <v>0</v>
      </c>
      <c r="WD14" s="24">
        <v>0</v>
      </c>
      <c r="WE14" s="24">
        <v>0</v>
      </c>
      <c r="WF14" s="24">
        <v>0</v>
      </c>
      <c r="WG14" s="24">
        <v>0</v>
      </c>
      <c r="WH14" s="24">
        <v>0</v>
      </c>
      <c r="WI14" s="24">
        <v>0</v>
      </c>
      <c r="WJ14" s="24">
        <v>0</v>
      </c>
      <c r="WK14" s="24">
        <v>0</v>
      </c>
      <c r="WL14" s="24">
        <v>0</v>
      </c>
      <c r="WM14" s="24">
        <v>0</v>
      </c>
      <c r="WN14" s="24">
        <v>0</v>
      </c>
      <c r="WO14" s="24">
        <v>0</v>
      </c>
      <c r="WP14" s="24">
        <v>0</v>
      </c>
      <c r="WQ14" s="24">
        <v>0</v>
      </c>
      <c r="WR14" s="24">
        <v>0</v>
      </c>
      <c r="WS14" s="24">
        <v>0</v>
      </c>
      <c r="WT14" s="24">
        <v>0</v>
      </c>
      <c r="WU14" s="24">
        <v>0</v>
      </c>
      <c r="WV14" s="24">
        <v>0</v>
      </c>
      <c r="WW14" s="24">
        <v>0</v>
      </c>
      <c r="WX14" s="24">
        <v>0</v>
      </c>
      <c r="WY14" s="24">
        <v>0</v>
      </c>
      <c r="WZ14" s="24">
        <v>0</v>
      </c>
      <c r="XA14" s="24">
        <v>0</v>
      </c>
      <c r="XB14" s="24">
        <v>0</v>
      </c>
      <c r="XC14" s="24">
        <v>0</v>
      </c>
      <c r="XD14" s="24">
        <v>0</v>
      </c>
      <c r="XE14" s="24">
        <v>0</v>
      </c>
      <c r="XF14" s="24">
        <v>0</v>
      </c>
      <c r="XG14" s="24">
        <v>0</v>
      </c>
      <c r="XH14" s="24">
        <v>0</v>
      </c>
      <c r="XI14" s="24">
        <v>0</v>
      </c>
      <c r="XJ14" s="24">
        <v>0</v>
      </c>
      <c r="XK14" s="24">
        <v>0</v>
      </c>
      <c r="XL14" s="24">
        <v>0</v>
      </c>
      <c r="XM14" s="24">
        <v>0</v>
      </c>
      <c r="XN14" s="24">
        <v>0</v>
      </c>
      <c r="XO14" s="24">
        <v>0</v>
      </c>
      <c r="XP14" s="24">
        <v>0</v>
      </c>
      <c r="XQ14" s="24">
        <v>0</v>
      </c>
    </row>
    <row r="15" spans="1:641" x14ac:dyDescent="0.25">
      <c r="A15" s="15" t="s">
        <v>146</v>
      </c>
      <c r="B15" s="15" t="s">
        <v>147</v>
      </c>
      <c r="C15" s="15">
        <v>136.55480496000004</v>
      </c>
      <c r="D15" s="17"/>
      <c r="E15" s="18">
        <f t="shared" si="0"/>
        <v>3.2169675807982894</v>
      </c>
      <c r="F15" s="28" t="s">
        <v>8</v>
      </c>
      <c r="G15" s="64" t="s">
        <v>83</v>
      </c>
      <c r="H15" s="20">
        <v>40603</v>
      </c>
      <c r="I15" s="29" t="s">
        <v>136</v>
      </c>
      <c r="J15" s="19">
        <v>187</v>
      </c>
      <c r="K15" s="19" t="s">
        <v>139</v>
      </c>
      <c r="L15" s="20">
        <v>46296</v>
      </c>
      <c r="M15" s="28" t="s">
        <v>9</v>
      </c>
      <c r="N15" s="15" t="s">
        <v>10</v>
      </c>
      <c r="O15" s="104" t="s">
        <v>121</v>
      </c>
      <c r="P15" s="104" t="s">
        <v>90</v>
      </c>
      <c r="Q15" s="22">
        <f t="shared" si="1"/>
        <v>10106494.710000001</v>
      </c>
      <c r="R15" s="22">
        <f t="shared" si="2"/>
        <v>61458783.790000007</v>
      </c>
      <c r="S15" s="22">
        <f t="shared" si="3"/>
        <v>12544269.859999999</v>
      </c>
      <c r="T15" s="22">
        <f t="shared" si="4"/>
        <v>44728893</v>
      </c>
      <c r="U15" s="22">
        <f t="shared" si="5"/>
        <v>15227438.569999998</v>
      </c>
      <c r="V15" s="22">
        <f t="shared" si="6"/>
        <v>24195213.399999999</v>
      </c>
      <c r="W15" s="22">
        <f t="shared" si="7"/>
        <v>17718220.009999998</v>
      </c>
      <c r="X15" s="22">
        <f t="shared" si="8"/>
        <v>11178861.93</v>
      </c>
      <c r="Y15" s="22">
        <f t="shared" si="9"/>
        <v>20167997.41</v>
      </c>
      <c r="Z15" s="22">
        <f t="shared" si="10"/>
        <v>6274542.1200000001</v>
      </c>
      <c r="AA15" s="22">
        <f t="shared" si="11"/>
        <v>22077448.800000001</v>
      </c>
      <c r="AB15" s="22">
        <f t="shared" si="12"/>
        <v>3433065.97</v>
      </c>
      <c r="AC15" s="22">
        <f t="shared" si="13"/>
        <v>24199206.670000002</v>
      </c>
      <c r="AD15" s="22">
        <f t="shared" si="14"/>
        <v>2024497.74</v>
      </c>
      <c r="AE15" s="22">
        <f t="shared" si="15"/>
        <v>19396169.98</v>
      </c>
      <c r="AF15" s="22">
        <f t="shared" si="16"/>
        <v>661061.50999999989</v>
      </c>
      <c r="AG15" s="22">
        <f t="shared" si="17"/>
        <v>0</v>
      </c>
      <c r="AH15" s="22">
        <f t="shared" si="18"/>
        <v>0</v>
      </c>
      <c r="AI15" s="22">
        <f t="shared" si="19"/>
        <v>0</v>
      </c>
      <c r="AJ15" s="22">
        <f t="shared" si="20"/>
        <v>0</v>
      </c>
      <c r="AK15" s="22">
        <f t="shared" si="21"/>
        <v>0</v>
      </c>
      <c r="AL15" s="22">
        <f t="shared" si="22"/>
        <v>0</v>
      </c>
      <c r="AM15" s="22">
        <f t="shared" si="23"/>
        <v>0</v>
      </c>
      <c r="AN15" s="22">
        <f t="shared" si="24"/>
        <v>0</v>
      </c>
      <c r="AO15" s="22">
        <f t="shared" si="25"/>
        <v>0</v>
      </c>
      <c r="AP15" s="22">
        <f t="shared" si="26"/>
        <v>0</v>
      </c>
      <c r="AQ15" s="22">
        <f t="shared" si="27"/>
        <v>0</v>
      </c>
      <c r="AR15" s="22">
        <f t="shared" si="28"/>
        <v>0</v>
      </c>
      <c r="AS15" s="22">
        <f t="shared" si="29"/>
        <v>0</v>
      </c>
      <c r="AT15" s="22">
        <f t="shared" si="30"/>
        <v>0</v>
      </c>
      <c r="AU15" s="22">
        <f t="shared" si="31"/>
        <v>0</v>
      </c>
      <c r="AV15" s="22">
        <f t="shared" si="32"/>
        <v>0</v>
      </c>
      <c r="AW15" s="22">
        <f t="shared" si="33"/>
        <v>0</v>
      </c>
      <c r="AX15" s="22">
        <f t="shared" si="34"/>
        <v>0</v>
      </c>
      <c r="AY15" s="22">
        <f t="shared" si="35"/>
        <v>0</v>
      </c>
      <c r="AZ15" s="22">
        <f t="shared" si="36"/>
        <v>0</v>
      </c>
      <c r="BA15" s="22">
        <f t="shared" si="37"/>
        <v>0</v>
      </c>
      <c r="BB15" s="22">
        <f t="shared" si="38"/>
        <v>0</v>
      </c>
      <c r="BC15" s="22">
        <f t="shared" si="39"/>
        <v>0</v>
      </c>
      <c r="BD15" s="22">
        <f t="shared" si="40"/>
        <v>0</v>
      </c>
      <c r="BE15" s="22">
        <f t="shared" si="41"/>
        <v>0</v>
      </c>
      <c r="BF15" s="22">
        <f t="shared" si="42"/>
        <v>0</v>
      </c>
      <c r="BG15" s="22">
        <f t="shared" si="43"/>
        <v>0</v>
      </c>
      <c r="BH15" s="22">
        <f t="shared" si="44"/>
        <v>0</v>
      </c>
      <c r="BI15" s="22">
        <f t="shared" si="45"/>
        <v>0</v>
      </c>
      <c r="BJ15" s="22">
        <f t="shared" si="46"/>
        <v>0</v>
      </c>
      <c r="BK15" s="22">
        <f t="shared" si="47"/>
        <v>0</v>
      </c>
      <c r="BL15" s="22">
        <f t="shared" si="48"/>
        <v>0</v>
      </c>
      <c r="BM15" s="98"/>
      <c r="BN15" s="24">
        <v>12126290.5</v>
      </c>
      <c r="BO15" s="24">
        <v>2407601.9500000002</v>
      </c>
      <c r="BP15" s="24">
        <v>0</v>
      </c>
      <c r="BQ15" s="24">
        <v>0</v>
      </c>
      <c r="BR15" s="24">
        <v>0</v>
      </c>
      <c r="BS15" s="24">
        <v>0</v>
      </c>
      <c r="BT15" s="24">
        <v>16944552.73</v>
      </c>
      <c r="BU15" s="24">
        <v>2474844.1399999997</v>
      </c>
      <c r="BV15" s="24">
        <v>0</v>
      </c>
      <c r="BW15" s="24">
        <v>0</v>
      </c>
      <c r="BX15" s="24">
        <v>0</v>
      </c>
      <c r="BY15" s="24">
        <v>0</v>
      </c>
      <c r="BZ15" s="24">
        <v>16471643.75</v>
      </c>
      <c r="CA15" s="24">
        <v>2515565.42</v>
      </c>
      <c r="CB15" s="24">
        <v>0</v>
      </c>
      <c r="CC15" s="24">
        <v>0</v>
      </c>
      <c r="CD15" s="24">
        <v>0</v>
      </c>
      <c r="CE15" s="24">
        <v>0</v>
      </c>
      <c r="CF15" s="24">
        <v>15916296.810000001</v>
      </c>
      <c r="CG15" s="24">
        <v>2708483.2</v>
      </c>
      <c r="CH15" s="24">
        <v>0</v>
      </c>
      <c r="CI15" s="24">
        <v>0</v>
      </c>
      <c r="CJ15" s="24">
        <v>0</v>
      </c>
      <c r="CK15" s="24">
        <v>0</v>
      </c>
      <c r="CL15" s="24">
        <v>13725035.4</v>
      </c>
      <c r="CM15" s="24">
        <v>2886926.9299999997</v>
      </c>
      <c r="CN15" s="24">
        <v>0</v>
      </c>
      <c r="CO15" s="24">
        <v>0</v>
      </c>
      <c r="CP15" s="24">
        <v>0</v>
      </c>
      <c r="CQ15" s="24">
        <v>0</v>
      </c>
      <c r="CR15" s="24">
        <v>11697244.780000001</v>
      </c>
      <c r="CS15" s="24">
        <v>2938399.6799999997</v>
      </c>
      <c r="CT15" s="24">
        <v>0</v>
      </c>
      <c r="CU15" s="24">
        <v>0</v>
      </c>
      <c r="CV15" s="24">
        <v>0</v>
      </c>
      <c r="CW15" s="24">
        <v>0</v>
      </c>
      <c r="CX15" s="24">
        <v>10181729.129999999</v>
      </c>
      <c r="CY15" s="24">
        <v>3298758.38</v>
      </c>
      <c r="CZ15" s="24">
        <v>0</v>
      </c>
      <c r="DA15" s="24">
        <v>0</v>
      </c>
      <c r="DB15" s="24">
        <v>0</v>
      </c>
      <c r="DC15" s="24">
        <v>0</v>
      </c>
      <c r="DD15" s="24">
        <v>9124883.6899999995</v>
      </c>
      <c r="DE15" s="24">
        <v>3420184.87</v>
      </c>
      <c r="DF15" s="24">
        <v>0</v>
      </c>
      <c r="DG15" s="24">
        <v>0</v>
      </c>
      <c r="DH15" s="24">
        <v>0</v>
      </c>
      <c r="DI15" s="24">
        <v>0</v>
      </c>
      <c r="DJ15" s="24">
        <v>7959942.25</v>
      </c>
      <c r="DK15" s="24">
        <v>3450555.63</v>
      </c>
      <c r="DL15" s="24">
        <v>0</v>
      </c>
      <c r="DM15" s="24">
        <v>0</v>
      </c>
      <c r="DN15" s="24">
        <v>0</v>
      </c>
      <c r="DO15" s="24">
        <v>0</v>
      </c>
      <c r="DP15" s="24">
        <v>6519377.6099999994</v>
      </c>
      <c r="DQ15" s="24">
        <v>3787456.05</v>
      </c>
      <c r="DR15" s="24">
        <v>0</v>
      </c>
      <c r="DS15" s="24">
        <v>0</v>
      </c>
      <c r="DT15" s="24">
        <v>0</v>
      </c>
      <c r="DU15" s="24">
        <v>0</v>
      </c>
      <c r="DV15" s="24">
        <v>5389053.9800000004</v>
      </c>
      <c r="DW15" s="24">
        <v>3938095.86</v>
      </c>
      <c r="DX15" s="24">
        <v>0</v>
      </c>
      <c r="DY15" s="24">
        <v>0</v>
      </c>
      <c r="DZ15" s="24">
        <v>0</v>
      </c>
      <c r="EA15" s="24">
        <v>0</v>
      </c>
      <c r="EB15" s="24">
        <v>4326839.5599999996</v>
      </c>
      <c r="EC15" s="24">
        <v>4051331.03</v>
      </c>
      <c r="ED15" s="24">
        <v>0</v>
      </c>
      <c r="EE15" s="24">
        <v>0</v>
      </c>
      <c r="EF15" s="24">
        <v>0</v>
      </c>
      <c r="EG15" s="24">
        <v>0</v>
      </c>
      <c r="EH15" s="24">
        <v>3451612.21</v>
      </c>
      <c r="EI15" s="24">
        <v>4105070.21</v>
      </c>
      <c r="EJ15" s="24">
        <v>0</v>
      </c>
      <c r="EK15" s="24">
        <v>0</v>
      </c>
      <c r="EL15" s="24">
        <v>0</v>
      </c>
      <c r="EM15" s="24">
        <v>0</v>
      </c>
      <c r="EN15" s="24">
        <v>2912079.2399999998</v>
      </c>
      <c r="EO15" s="24">
        <v>4361309.71</v>
      </c>
      <c r="EP15" s="24">
        <v>0</v>
      </c>
      <c r="EQ15" s="24">
        <v>0</v>
      </c>
      <c r="ER15" s="24">
        <v>0</v>
      </c>
      <c r="ES15" s="24">
        <v>0</v>
      </c>
      <c r="ET15" s="24">
        <v>2556030.27</v>
      </c>
      <c r="EU15" s="24">
        <v>4578616.8100000005</v>
      </c>
      <c r="EV15" s="24">
        <v>0</v>
      </c>
      <c r="EW15" s="24">
        <v>0</v>
      </c>
      <c r="EX15" s="24">
        <v>0</v>
      </c>
      <c r="EY15" s="24">
        <v>0</v>
      </c>
      <c r="EZ15" s="24">
        <v>2259140.21</v>
      </c>
      <c r="FA15" s="24">
        <v>4673223.2799999993</v>
      </c>
      <c r="FB15" s="24">
        <v>0</v>
      </c>
      <c r="FC15" s="24">
        <v>0</v>
      </c>
      <c r="FD15" s="24">
        <v>0</v>
      </c>
      <c r="FE15" s="24">
        <v>0</v>
      </c>
      <c r="FF15" s="24">
        <v>1984168.45</v>
      </c>
      <c r="FG15" s="24">
        <v>4760220.41</v>
      </c>
      <c r="FH15" s="24">
        <v>0</v>
      </c>
      <c r="FI15" s="24">
        <v>0</v>
      </c>
      <c r="FJ15" s="24">
        <v>0</v>
      </c>
      <c r="FK15" s="24">
        <v>0</v>
      </c>
      <c r="FL15" s="24">
        <v>1669161.5899999999</v>
      </c>
      <c r="FM15" s="24">
        <v>4970436.4000000004</v>
      </c>
      <c r="FN15" s="24">
        <v>0</v>
      </c>
      <c r="FO15" s="24">
        <v>0</v>
      </c>
      <c r="FP15" s="24">
        <v>0</v>
      </c>
      <c r="FQ15" s="24">
        <v>0</v>
      </c>
      <c r="FR15" s="24">
        <v>1417472.1600000001</v>
      </c>
      <c r="FS15" s="24">
        <v>5185092.6899999995</v>
      </c>
      <c r="FT15" s="24">
        <v>0</v>
      </c>
      <c r="FU15" s="24">
        <v>0</v>
      </c>
      <c r="FV15" s="24">
        <v>0</v>
      </c>
      <c r="FW15" s="24">
        <v>0</v>
      </c>
      <c r="FX15" s="24">
        <v>1203739.92</v>
      </c>
      <c r="FY15" s="24">
        <v>5252247.91</v>
      </c>
      <c r="FZ15" s="24">
        <v>0</v>
      </c>
      <c r="GA15" s="24">
        <v>0</v>
      </c>
      <c r="GB15" s="24">
        <v>0</v>
      </c>
      <c r="GC15" s="24">
        <v>0</v>
      </c>
      <c r="GD15" s="24">
        <v>1021288.78</v>
      </c>
      <c r="GE15" s="24">
        <v>5327147.32</v>
      </c>
      <c r="GF15" s="24">
        <v>0</v>
      </c>
      <c r="GG15" s="24">
        <v>0</v>
      </c>
      <c r="GH15" s="24">
        <v>0</v>
      </c>
      <c r="GI15" s="24">
        <v>0</v>
      </c>
      <c r="GJ15" s="24">
        <v>886786.08</v>
      </c>
      <c r="GK15" s="24">
        <v>5551014.1299999999</v>
      </c>
      <c r="GL15" s="24">
        <v>0</v>
      </c>
      <c r="GM15" s="24">
        <v>0</v>
      </c>
      <c r="GN15" s="24">
        <v>0</v>
      </c>
      <c r="GO15" s="24">
        <v>0</v>
      </c>
      <c r="GP15" s="24">
        <v>800007.17999999993</v>
      </c>
      <c r="GQ15" s="24">
        <v>5588226.46</v>
      </c>
      <c r="GR15" s="24">
        <v>0</v>
      </c>
      <c r="GS15" s="24">
        <v>0</v>
      </c>
      <c r="GT15" s="24">
        <v>0</v>
      </c>
      <c r="GU15" s="24">
        <v>0</v>
      </c>
      <c r="GV15" s="24">
        <v>724983.93</v>
      </c>
      <c r="GW15" s="24">
        <v>5611060.8900000006</v>
      </c>
      <c r="GX15" s="24">
        <v>0</v>
      </c>
      <c r="GY15" s="24">
        <v>0</v>
      </c>
      <c r="GZ15" s="24">
        <v>0</v>
      </c>
      <c r="HA15" s="24">
        <v>0</v>
      </c>
      <c r="HB15" s="24">
        <v>641528.16999999993</v>
      </c>
      <c r="HC15" s="24">
        <v>5832944.9299999997</v>
      </c>
      <c r="HD15" s="24">
        <v>0</v>
      </c>
      <c r="HE15" s="24">
        <v>0</v>
      </c>
      <c r="HF15" s="24">
        <v>0</v>
      </c>
      <c r="HG15" s="24">
        <v>0</v>
      </c>
      <c r="HH15" s="24">
        <v>543613.13</v>
      </c>
      <c r="HI15" s="24">
        <v>6023003.2400000002</v>
      </c>
      <c r="HJ15" s="24">
        <v>0</v>
      </c>
      <c r="HK15" s="24">
        <v>0</v>
      </c>
      <c r="HL15" s="24">
        <v>0</v>
      </c>
      <c r="HM15" s="24">
        <v>0</v>
      </c>
      <c r="HN15" s="24">
        <v>461985.12</v>
      </c>
      <c r="HO15" s="24">
        <v>6094968.3799999999</v>
      </c>
      <c r="HP15" s="24">
        <v>0</v>
      </c>
      <c r="HQ15" s="24">
        <v>0</v>
      </c>
      <c r="HR15" s="24">
        <v>0</v>
      </c>
      <c r="HS15" s="24">
        <v>0</v>
      </c>
      <c r="HT15" s="24">
        <v>377371.32</v>
      </c>
      <c r="HU15" s="24">
        <v>6248290.1200000001</v>
      </c>
      <c r="HV15" s="24">
        <v>0</v>
      </c>
      <c r="HW15" s="24">
        <v>0</v>
      </c>
      <c r="HX15" s="24">
        <v>0</v>
      </c>
      <c r="HY15" s="24">
        <v>0</v>
      </c>
      <c r="HZ15" s="24">
        <v>285424.57</v>
      </c>
      <c r="IA15" s="24">
        <v>6557098.2799999993</v>
      </c>
      <c r="IB15" s="24">
        <v>0</v>
      </c>
      <c r="IC15" s="24">
        <v>0</v>
      </c>
      <c r="ID15" s="24">
        <v>0</v>
      </c>
      <c r="IE15" s="24">
        <v>0</v>
      </c>
      <c r="IF15" s="24">
        <v>184826.27</v>
      </c>
      <c r="IG15" s="24">
        <v>4170935.81</v>
      </c>
      <c r="IH15" s="24">
        <v>0</v>
      </c>
      <c r="II15" s="24">
        <v>0</v>
      </c>
      <c r="IJ15" s="24">
        <v>0</v>
      </c>
      <c r="IK15" s="24">
        <v>0</v>
      </c>
      <c r="IL15" s="24">
        <v>126169.60000000001</v>
      </c>
      <c r="IM15" s="24">
        <v>4275422.45</v>
      </c>
      <c r="IN15" s="24">
        <v>0</v>
      </c>
      <c r="IO15" s="24">
        <v>0</v>
      </c>
      <c r="IP15" s="24">
        <v>0</v>
      </c>
      <c r="IQ15" s="24">
        <v>0</v>
      </c>
      <c r="IR15" s="24">
        <v>64641.07</v>
      </c>
      <c r="IS15" s="24">
        <v>4392713.4400000004</v>
      </c>
      <c r="IT15" s="24">
        <v>0</v>
      </c>
      <c r="IU15" s="24">
        <v>0</v>
      </c>
      <c r="IV15" s="24">
        <v>0</v>
      </c>
      <c r="IW15" s="24">
        <v>0</v>
      </c>
      <c r="IX15" s="24">
        <v>0</v>
      </c>
      <c r="IY15" s="24">
        <v>0</v>
      </c>
      <c r="IZ15" s="24">
        <v>0</v>
      </c>
      <c r="JA15" s="24">
        <v>0</v>
      </c>
      <c r="JB15" s="24">
        <v>0</v>
      </c>
      <c r="JC15" s="24">
        <v>0</v>
      </c>
      <c r="JD15" s="24">
        <v>0</v>
      </c>
      <c r="JE15" s="24">
        <v>0</v>
      </c>
      <c r="JF15" s="24">
        <v>0</v>
      </c>
      <c r="JG15" s="24">
        <v>0</v>
      </c>
      <c r="JH15" s="24">
        <v>0</v>
      </c>
      <c r="JI15" s="24">
        <v>0</v>
      </c>
      <c r="JJ15" s="24">
        <v>0</v>
      </c>
      <c r="JK15" s="24">
        <v>0</v>
      </c>
      <c r="JL15" s="24">
        <v>0</v>
      </c>
      <c r="JM15" s="24">
        <v>0</v>
      </c>
      <c r="JN15" s="24">
        <v>0</v>
      </c>
      <c r="JO15" s="24">
        <v>0</v>
      </c>
      <c r="JP15" s="24">
        <v>0</v>
      </c>
      <c r="JQ15" s="24">
        <v>0</v>
      </c>
      <c r="JR15" s="24">
        <v>0</v>
      </c>
      <c r="JS15" s="24">
        <v>0</v>
      </c>
      <c r="JT15" s="24">
        <v>0</v>
      </c>
      <c r="JU15" s="24">
        <v>0</v>
      </c>
      <c r="JV15" s="24">
        <v>0</v>
      </c>
      <c r="JW15" s="24">
        <v>0</v>
      </c>
      <c r="JX15" s="24">
        <v>0</v>
      </c>
      <c r="JY15" s="24">
        <v>0</v>
      </c>
      <c r="JZ15" s="24">
        <v>0</v>
      </c>
      <c r="KA15" s="24">
        <v>0</v>
      </c>
      <c r="KB15" s="24">
        <v>0</v>
      </c>
      <c r="KC15" s="24">
        <v>0</v>
      </c>
      <c r="KD15" s="24">
        <v>0</v>
      </c>
      <c r="KE15" s="24">
        <v>0</v>
      </c>
      <c r="KF15" s="24">
        <v>0</v>
      </c>
      <c r="KG15" s="24">
        <v>0</v>
      </c>
      <c r="KH15" s="24">
        <v>0</v>
      </c>
      <c r="KI15" s="24">
        <v>0</v>
      </c>
      <c r="KJ15" s="24">
        <v>0</v>
      </c>
      <c r="KK15" s="24">
        <v>0</v>
      </c>
      <c r="KL15" s="24">
        <v>0</v>
      </c>
      <c r="KM15" s="24">
        <v>0</v>
      </c>
      <c r="KN15" s="24">
        <v>0</v>
      </c>
      <c r="KO15" s="24">
        <v>0</v>
      </c>
      <c r="KP15" s="24">
        <v>0</v>
      </c>
      <c r="KQ15" s="24">
        <v>0</v>
      </c>
      <c r="KR15" s="24">
        <v>0</v>
      </c>
      <c r="KS15" s="24">
        <v>0</v>
      </c>
      <c r="KT15" s="24">
        <v>0</v>
      </c>
      <c r="KU15" s="24">
        <v>0</v>
      </c>
      <c r="KV15" s="24">
        <v>0</v>
      </c>
      <c r="KW15" s="24">
        <v>0</v>
      </c>
      <c r="KX15" s="24">
        <v>0</v>
      </c>
      <c r="KY15" s="24">
        <v>0</v>
      </c>
      <c r="KZ15" s="24">
        <v>0</v>
      </c>
      <c r="LA15" s="24">
        <v>0</v>
      </c>
      <c r="LB15" s="24">
        <v>0</v>
      </c>
      <c r="LC15" s="24">
        <v>0</v>
      </c>
      <c r="LD15" s="24">
        <v>0</v>
      </c>
      <c r="LE15" s="24">
        <v>0</v>
      </c>
      <c r="LF15" s="24">
        <v>0</v>
      </c>
      <c r="LG15" s="24">
        <v>0</v>
      </c>
      <c r="LH15" s="24">
        <v>0</v>
      </c>
      <c r="LI15" s="24">
        <v>0</v>
      </c>
      <c r="LJ15" s="24">
        <v>0</v>
      </c>
      <c r="LK15" s="24">
        <v>0</v>
      </c>
      <c r="LL15" s="24">
        <v>0</v>
      </c>
      <c r="LM15" s="24">
        <v>0</v>
      </c>
      <c r="LN15" s="24">
        <v>0</v>
      </c>
      <c r="LO15" s="24">
        <v>0</v>
      </c>
      <c r="LP15" s="24">
        <v>0</v>
      </c>
      <c r="LQ15" s="24">
        <v>0</v>
      </c>
      <c r="LR15" s="24">
        <v>0</v>
      </c>
      <c r="LS15" s="24">
        <v>0</v>
      </c>
      <c r="LT15" s="24">
        <v>0</v>
      </c>
      <c r="LU15" s="24">
        <v>0</v>
      </c>
      <c r="LV15" s="24">
        <v>0</v>
      </c>
      <c r="LW15" s="24">
        <v>0</v>
      </c>
      <c r="LX15" s="24">
        <v>0</v>
      </c>
      <c r="LY15" s="24">
        <v>0</v>
      </c>
      <c r="LZ15" s="24">
        <v>0</v>
      </c>
      <c r="MA15" s="24">
        <v>0</v>
      </c>
      <c r="MB15" s="24">
        <v>0</v>
      </c>
      <c r="MC15" s="24">
        <v>0</v>
      </c>
      <c r="MD15" s="24">
        <v>0</v>
      </c>
      <c r="ME15" s="24">
        <v>0</v>
      </c>
      <c r="MF15" s="24">
        <v>0</v>
      </c>
      <c r="MG15" s="24">
        <v>0</v>
      </c>
      <c r="MH15" s="24">
        <v>0</v>
      </c>
      <c r="MI15" s="24">
        <v>0</v>
      </c>
      <c r="MJ15" s="24">
        <v>0</v>
      </c>
      <c r="MK15" s="24">
        <v>0</v>
      </c>
      <c r="ML15" s="24">
        <v>0</v>
      </c>
      <c r="MM15" s="24">
        <v>0</v>
      </c>
      <c r="MN15" s="24">
        <v>0</v>
      </c>
      <c r="MO15" s="24">
        <v>0</v>
      </c>
      <c r="MP15" s="24">
        <v>0</v>
      </c>
      <c r="MQ15" s="24">
        <v>0</v>
      </c>
      <c r="MR15" s="24">
        <v>0</v>
      </c>
      <c r="MS15" s="24">
        <v>0</v>
      </c>
      <c r="MT15" s="24">
        <v>0</v>
      </c>
      <c r="MU15" s="24">
        <v>0</v>
      </c>
      <c r="MV15" s="24">
        <v>0</v>
      </c>
      <c r="MW15" s="24">
        <v>0</v>
      </c>
      <c r="MX15" s="24">
        <v>0</v>
      </c>
      <c r="MY15" s="24">
        <v>0</v>
      </c>
      <c r="MZ15" s="24">
        <v>0</v>
      </c>
      <c r="NA15" s="24">
        <v>0</v>
      </c>
      <c r="NB15" s="24">
        <v>0</v>
      </c>
      <c r="NC15" s="24">
        <v>0</v>
      </c>
      <c r="ND15" s="24">
        <v>0</v>
      </c>
      <c r="NE15" s="24">
        <v>0</v>
      </c>
      <c r="NF15" s="24">
        <v>0</v>
      </c>
      <c r="NG15" s="24">
        <v>0</v>
      </c>
      <c r="NH15" s="24">
        <v>0</v>
      </c>
      <c r="NI15" s="24">
        <v>0</v>
      </c>
      <c r="NJ15" s="24">
        <v>0</v>
      </c>
      <c r="NK15" s="24">
        <v>0</v>
      </c>
      <c r="NL15" s="24">
        <v>0</v>
      </c>
      <c r="NM15" s="24">
        <v>0</v>
      </c>
      <c r="NN15" s="24">
        <v>0</v>
      </c>
      <c r="NO15" s="24">
        <v>0</v>
      </c>
      <c r="NP15" s="24">
        <v>0</v>
      </c>
      <c r="NQ15" s="24">
        <v>0</v>
      </c>
      <c r="NR15" s="24">
        <v>0</v>
      </c>
      <c r="NS15" s="24">
        <v>0</v>
      </c>
      <c r="NT15" s="24">
        <v>0</v>
      </c>
      <c r="NU15" s="24">
        <v>0</v>
      </c>
      <c r="NV15" s="24">
        <v>0</v>
      </c>
      <c r="NW15" s="24">
        <v>0</v>
      </c>
      <c r="NX15" s="24">
        <v>0</v>
      </c>
      <c r="NY15" s="24">
        <v>0</v>
      </c>
      <c r="NZ15" s="24">
        <v>0</v>
      </c>
      <c r="OA15" s="24">
        <v>0</v>
      </c>
      <c r="OB15" s="24">
        <v>0</v>
      </c>
      <c r="OC15" s="24">
        <v>0</v>
      </c>
      <c r="OD15" s="24">
        <v>0</v>
      </c>
      <c r="OE15" s="24">
        <v>0</v>
      </c>
      <c r="OF15" s="24">
        <v>0</v>
      </c>
      <c r="OG15" s="24">
        <v>0</v>
      </c>
      <c r="OH15" s="24">
        <v>0</v>
      </c>
      <c r="OI15" s="24">
        <v>0</v>
      </c>
      <c r="OJ15" s="24">
        <v>0</v>
      </c>
      <c r="OK15" s="24">
        <v>0</v>
      </c>
      <c r="OL15" s="24">
        <v>0</v>
      </c>
      <c r="OM15" s="24">
        <v>0</v>
      </c>
      <c r="ON15" s="24">
        <v>0</v>
      </c>
      <c r="OO15" s="24">
        <v>0</v>
      </c>
      <c r="OP15" s="24">
        <v>0</v>
      </c>
      <c r="OQ15" s="24">
        <v>0</v>
      </c>
      <c r="OR15" s="24">
        <v>0</v>
      </c>
      <c r="OS15" s="24">
        <v>0</v>
      </c>
      <c r="OT15" s="24">
        <v>0</v>
      </c>
      <c r="OU15" s="24">
        <v>0</v>
      </c>
      <c r="OV15" s="24">
        <v>0</v>
      </c>
      <c r="OW15" s="24">
        <v>0</v>
      </c>
      <c r="OX15" s="24">
        <v>0</v>
      </c>
      <c r="OY15" s="24">
        <v>0</v>
      </c>
      <c r="OZ15" s="24">
        <v>0</v>
      </c>
      <c r="PA15" s="24">
        <v>0</v>
      </c>
      <c r="PB15" s="24">
        <v>0</v>
      </c>
      <c r="PC15" s="24">
        <v>0</v>
      </c>
      <c r="PD15" s="24">
        <v>0</v>
      </c>
      <c r="PE15" s="24">
        <v>0</v>
      </c>
      <c r="PF15" s="24">
        <v>0</v>
      </c>
      <c r="PG15" s="24">
        <v>0</v>
      </c>
      <c r="PH15" s="24">
        <v>0</v>
      </c>
      <c r="PI15" s="24">
        <v>0</v>
      </c>
      <c r="PJ15" s="24">
        <v>0</v>
      </c>
      <c r="PK15" s="24">
        <v>0</v>
      </c>
      <c r="PL15" s="24">
        <v>0</v>
      </c>
      <c r="PM15" s="24">
        <v>0</v>
      </c>
      <c r="PN15" s="24">
        <v>0</v>
      </c>
      <c r="PO15" s="24">
        <v>0</v>
      </c>
      <c r="PP15" s="24">
        <v>0</v>
      </c>
      <c r="PQ15" s="24">
        <v>0</v>
      </c>
      <c r="PR15" s="24">
        <v>0</v>
      </c>
      <c r="PS15" s="24">
        <v>0</v>
      </c>
      <c r="PT15" s="24">
        <v>0</v>
      </c>
      <c r="PU15" s="24">
        <v>0</v>
      </c>
      <c r="PV15" s="24">
        <v>0</v>
      </c>
      <c r="PW15" s="24">
        <v>0</v>
      </c>
      <c r="PX15" s="24">
        <v>0</v>
      </c>
      <c r="PY15" s="24">
        <v>0</v>
      </c>
      <c r="PZ15" s="24">
        <v>0</v>
      </c>
      <c r="QA15" s="24">
        <v>0</v>
      </c>
      <c r="QB15" s="24">
        <v>0</v>
      </c>
      <c r="QC15" s="24">
        <v>0</v>
      </c>
      <c r="QD15" s="24">
        <v>0</v>
      </c>
      <c r="QE15" s="24">
        <v>0</v>
      </c>
      <c r="QF15" s="24">
        <v>0</v>
      </c>
      <c r="QG15" s="24">
        <v>0</v>
      </c>
      <c r="QH15" s="24">
        <v>0</v>
      </c>
      <c r="QI15" s="24">
        <v>0</v>
      </c>
      <c r="QJ15" s="24">
        <v>0</v>
      </c>
      <c r="QK15" s="24">
        <v>0</v>
      </c>
      <c r="QL15" s="24">
        <v>0</v>
      </c>
      <c r="QM15" s="24">
        <v>0</v>
      </c>
      <c r="QN15" s="24">
        <v>0</v>
      </c>
      <c r="QO15" s="24">
        <v>0</v>
      </c>
      <c r="QP15" s="24">
        <v>0</v>
      </c>
      <c r="QQ15" s="24">
        <v>0</v>
      </c>
      <c r="QR15" s="24">
        <v>0</v>
      </c>
      <c r="QS15" s="24">
        <v>0</v>
      </c>
      <c r="QT15" s="24">
        <v>0</v>
      </c>
      <c r="QU15" s="24">
        <v>0</v>
      </c>
      <c r="QV15" s="24">
        <v>0</v>
      </c>
      <c r="QW15" s="24">
        <v>0</v>
      </c>
      <c r="QX15" s="24">
        <v>0</v>
      </c>
      <c r="QY15" s="24">
        <v>0</v>
      </c>
      <c r="QZ15" s="24">
        <v>0</v>
      </c>
      <c r="RA15" s="24">
        <v>0</v>
      </c>
      <c r="RB15" s="24">
        <v>0</v>
      </c>
      <c r="RC15" s="24">
        <v>0</v>
      </c>
      <c r="RD15" s="24">
        <v>0</v>
      </c>
      <c r="RE15" s="24">
        <v>0</v>
      </c>
      <c r="RF15" s="24">
        <v>0</v>
      </c>
      <c r="RG15" s="24">
        <v>0</v>
      </c>
      <c r="RH15" s="24">
        <v>0</v>
      </c>
      <c r="RI15" s="24">
        <v>0</v>
      </c>
      <c r="RJ15" s="24">
        <v>0</v>
      </c>
      <c r="RK15" s="24">
        <v>0</v>
      </c>
      <c r="RL15" s="24">
        <v>0</v>
      </c>
      <c r="RM15" s="24">
        <v>0</v>
      </c>
      <c r="RN15" s="24">
        <v>0</v>
      </c>
      <c r="RO15" s="24">
        <v>0</v>
      </c>
      <c r="RP15" s="24">
        <v>0</v>
      </c>
      <c r="RQ15" s="24">
        <v>0</v>
      </c>
      <c r="RR15" s="24">
        <v>0</v>
      </c>
      <c r="RS15" s="24">
        <v>0</v>
      </c>
      <c r="RT15" s="24">
        <v>0</v>
      </c>
      <c r="RU15" s="24">
        <v>0</v>
      </c>
      <c r="RV15" s="24">
        <v>0</v>
      </c>
      <c r="RW15" s="24">
        <v>0</v>
      </c>
      <c r="RX15" s="24">
        <v>0</v>
      </c>
      <c r="RY15" s="24">
        <v>0</v>
      </c>
      <c r="RZ15" s="24">
        <v>0</v>
      </c>
      <c r="SA15" s="24">
        <v>0</v>
      </c>
      <c r="SB15" s="24">
        <v>0</v>
      </c>
      <c r="SC15" s="24">
        <v>0</v>
      </c>
      <c r="SD15" s="24">
        <v>0</v>
      </c>
      <c r="SE15" s="24">
        <v>0</v>
      </c>
      <c r="SF15" s="24">
        <v>0</v>
      </c>
      <c r="SG15" s="24">
        <v>0</v>
      </c>
      <c r="SH15" s="24">
        <v>0</v>
      </c>
      <c r="SI15" s="24">
        <v>0</v>
      </c>
      <c r="SJ15" s="24">
        <v>0</v>
      </c>
      <c r="SK15" s="24">
        <v>0</v>
      </c>
      <c r="SL15" s="24">
        <v>0</v>
      </c>
      <c r="SM15" s="24">
        <v>0</v>
      </c>
      <c r="SN15" s="24">
        <v>0</v>
      </c>
      <c r="SO15" s="24">
        <v>0</v>
      </c>
      <c r="SP15" s="24">
        <v>0</v>
      </c>
      <c r="SQ15" s="24">
        <v>0</v>
      </c>
      <c r="SR15" s="24">
        <v>0</v>
      </c>
      <c r="SS15" s="24">
        <v>0</v>
      </c>
      <c r="ST15" s="24">
        <v>0</v>
      </c>
      <c r="SU15" s="24">
        <v>0</v>
      </c>
      <c r="SV15" s="24">
        <v>0</v>
      </c>
      <c r="SW15" s="24">
        <v>0</v>
      </c>
      <c r="SX15" s="24">
        <v>0</v>
      </c>
      <c r="SY15" s="24">
        <v>0</v>
      </c>
      <c r="SZ15" s="24">
        <v>0</v>
      </c>
      <c r="TA15" s="24">
        <v>0</v>
      </c>
      <c r="TB15" s="24">
        <v>0</v>
      </c>
      <c r="TC15" s="24">
        <v>0</v>
      </c>
      <c r="TD15" s="24">
        <v>0</v>
      </c>
      <c r="TE15" s="24">
        <v>0</v>
      </c>
      <c r="TF15" s="24">
        <v>0</v>
      </c>
      <c r="TG15" s="24">
        <v>0</v>
      </c>
      <c r="TH15" s="24">
        <v>0</v>
      </c>
      <c r="TI15" s="24">
        <v>0</v>
      </c>
      <c r="TJ15" s="24">
        <v>0</v>
      </c>
      <c r="TK15" s="24">
        <v>0</v>
      </c>
      <c r="TL15" s="24">
        <v>0</v>
      </c>
      <c r="TM15" s="24">
        <v>0</v>
      </c>
      <c r="TN15" s="24">
        <v>0</v>
      </c>
      <c r="TO15" s="24">
        <v>0</v>
      </c>
      <c r="TP15" s="24">
        <v>0</v>
      </c>
      <c r="TQ15" s="24">
        <v>0</v>
      </c>
      <c r="TR15" s="24">
        <v>0</v>
      </c>
      <c r="TS15" s="24">
        <v>0</v>
      </c>
      <c r="TT15" s="24">
        <v>0</v>
      </c>
      <c r="TU15" s="24">
        <v>0</v>
      </c>
      <c r="TV15" s="24">
        <v>0</v>
      </c>
      <c r="TW15" s="24">
        <v>0</v>
      </c>
      <c r="TX15" s="24">
        <v>0</v>
      </c>
      <c r="TY15" s="24">
        <v>0</v>
      </c>
      <c r="TZ15" s="24">
        <v>0</v>
      </c>
      <c r="UA15" s="24">
        <v>0</v>
      </c>
      <c r="UB15" s="24">
        <v>0</v>
      </c>
      <c r="UC15" s="24">
        <v>0</v>
      </c>
      <c r="UD15" s="24">
        <v>0</v>
      </c>
      <c r="UE15" s="24">
        <v>0</v>
      </c>
      <c r="UF15" s="24">
        <v>0</v>
      </c>
      <c r="UG15" s="24">
        <v>0</v>
      </c>
      <c r="UH15" s="24">
        <v>0</v>
      </c>
      <c r="UI15" s="24">
        <v>0</v>
      </c>
      <c r="UJ15" s="24">
        <v>0</v>
      </c>
      <c r="UK15" s="24">
        <v>0</v>
      </c>
      <c r="UL15" s="24">
        <v>0</v>
      </c>
      <c r="UM15" s="24">
        <v>0</v>
      </c>
      <c r="UN15" s="24">
        <v>0</v>
      </c>
      <c r="UO15" s="24">
        <v>0</v>
      </c>
      <c r="UP15" s="24">
        <v>0</v>
      </c>
      <c r="UQ15" s="24">
        <v>0</v>
      </c>
      <c r="UR15" s="24">
        <v>0</v>
      </c>
      <c r="US15" s="24">
        <v>0</v>
      </c>
      <c r="UT15" s="24">
        <v>0</v>
      </c>
      <c r="UU15" s="24">
        <v>0</v>
      </c>
      <c r="UV15" s="24">
        <v>0</v>
      </c>
      <c r="UW15" s="24">
        <v>0</v>
      </c>
      <c r="UX15" s="24">
        <v>0</v>
      </c>
      <c r="UY15" s="24">
        <v>0</v>
      </c>
      <c r="UZ15" s="24">
        <v>0</v>
      </c>
      <c r="VA15" s="24">
        <v>0</v>
      </c>
      <c r="VB15" s="24">
        <v>0</v>
      </c>
      <c r="VC15" s="24">
        <v>0</v>
      </c>
      <c r="VD15" s="24">
        <v>0</v>
      </c>
      <c r="VE15" s="24">
        <v>0</v>
      </c>
      <c r="VF15" s="24">
        <v>0</v>
      </c>
      <c r="VG15" s="24">
        <v>0</v>
      </c>
      <c r="VH15" s="24">
        <v>0</v>
      </c>
      <c r="VI15" s="24">
        <v>0</v>
      </c>
      <c r="VJ15" s="24">
        <v>0</v>
      </c>
      <c r="VK15" s="24">
        <v>0</v>
      </c>
      <c r="VL15" s="24">
        <v>0</v>
      </c>
      <c r="VM15" s="24">
        <v>0</v>
      </c>
      <c r="VN15" s="24">
        <v>0</v>
      </c>
      <c r="VO15" s="24">
        <v>0</v>
      </c>
      <c r="VP15" s="24">
        <v>0</v>
      </c>
      <c r="VQ15" s="24">
        <v>0</v>
      </c>
      <c r="VR15" s="24">
        <v>0</v>
      </c>
      <c r="VS15" s="24">
        <v>0</v>
      </c>
      <c r="VT15" s="24">
        <v>0</v>
      </c>
      <c r="VU15" s="24">
        <v>0</v>
      </c>
      <c r="VV15" s="24">
        <v>0</v>
      </c>
      <c r="VW15" s="24">
        <v>0</v>
      </c>
      <c r="VX15" s="24">
        <v>0</v>
      </c>
      <c r="VY15" s="24">
        <v>0</v>
      </c>
      <c r="VZ15" s="24">
        <v>0</v>
      </c>
      <c r="WA15" s="24">
        <v>0</v>
      </c>
      <c r="WB15" s="24">
        <v>0</v>
      </c>
      <c r="WC15" s="24">
        <v>0</v>
      </c>
      <c r="WD15" s="24">
        <v>0</v>
      </c>
      <c r="WE15" s="24">
        <v>0</v>
      </c>
      <c r="WF15" s="24">
        <v>0</v>
      </c>
      <c r="WG15" s="24">
        <v>0</v>
      </c>
      <c r="WH15" s="24">
        <v>0</v>
      </c>
      <c r="WI15" s="24">
        <v>0</v>
      </c>
      <c r="WJ15" s="24">
        <v>0</v>
      </c>
      <c r="WK15" s="24">
        <v>0</v>
      </c>
      <c r="WL15" s="24">
        <v>0</v>
      </c>
      <c r="WM15" s="24">
        <v>0</v>
      </c>
      <c r="WN15" s="24">
        <v>0</v>
      </c>
      <c r="WO15" s="24">
        <v>0</v>
      </c>
      <c r="WP15" s="24">
        <v>0</v>
      </c>
      <c r="WQ15" s="24">
        <v>0</v>
      </c>
      <c r="WR15" s="24">
        <v>0</v>
      </c>
      <c r="WS15" s="24">
        <v>0</v>
      </c>
      <c r="WT15" s="24">
        <v>0</v>
      </c>
      <c r="WU15" s="24">
        <v>0</v>
      </c>
      <c r="WV15" s="24">
        <v>0</v>
      </c>
      <c r="WW15" s="24">
        <v>0</v>
      </c>
      <c r="WX15" s="24">
        <v>0</v>
      </c>
      <c r="WY15" s="24">
        <v>0</v>
      </c>
      <c r="WZ15" s="24">
        <v>0</v>
      </c>
      <c r="XA15" s="24">
        <v>0</v>
      </c>
      <c r="XB15" s="24">
        <v>0</v>
      </c>
      <c r="XC15" s="24">
        <v>0</v>
      </c>
      <c r="XD15" s="24">
        <v>0</v>
      </c>
      <c r="XE15" s="24">
        <v>0</v>
      </c>
      <c r="XF15" s="24">
        <v>0</v>
      </c>
      <c r="XG15" s="24">
        <v>0</v>
      </c>
      <c r="XH15" s="24">
        <v>0</v>
      </c>
      <c r="XI15" s="24">
        <v>0</v>
      </c>
      <c r="XJ15" s="24">
        <v>0</v>
      </c>
      <c r="XK15" s="24">
        <v>0</v>
      </c>
      <c r="XL15" s="24">
        <v>0</v>
      </c>
      <c r="XM15" s="24">
        <v>0</v>
      </c>
      <c r="XN15" s="24">
        <v>0</v>
      </c>
      <c r="XO15" s="24">
        <v>0</v>
      </c>
      <c r="XP15" s="24">
        <v>0</v>
      </c>
      <c r="XQ15" s="24">
        <v>0</v>
      </c>
    </row>
    <row r="16" spans="1:641" x14ac:dyDescent="0.25">
      <c r="A16" s="15" t="s">
        <v>21</v>
      </c>
      <c r="B16" s="15" t="s">
        <v>148</v>
      </c>
      <c r="C16" s="15">
        <v>76.725832139999994</v>
      </c>
      <c r="D16" s="25"/>
      <c r="E16" s="18">
        <f t="shared" si="0"/>
        <v>1.8075124831854277</v>
      </c>
      <c r="F16" s="28" t="s">
        <v>81</v>
      </c>
      <c r="G16" s="64" t="s">
        <v>82</v>
      </c>
      <c r="H16" s="26">
        <v>40188</v>
      </c>
      <c r="I16" s="27" t="s">
        <v>18</v>
      </c>
      <c r="J16" s="28">
        <v>126</v>
      </c>
      <c r="K16" s="19" t="s">
        <v>138</v>
      </c>
      <c r="L16" s="20">
        <v>44022</v>
      </c>
      <c r="M16" s="28" t="s">
        <v>9</v>
      </c>
      <c r="N16" s="16" t="s">
        <v>10</v>
      </c>
      <c r="O16" s="104" t="s">
        <v>120</v>
      </c>
      <c r="P16" s="104" t="s">
        <v>133</v>
      </c>
      <c r="Q16" s="22">
        <f t="shared" si="1"/>
        <v>69115956.01427038</v>
      </c>
      <c r="R16" s="22">
        <f t="shared" si="2"/>
        <v>4933696.9499999993</v>
      </c>
      <c r="S16" s="22">
        <f t="shared" si="3"/>
        <v>41313909.57997033</v>
      </c>
      <c r="T16" s="22">
        <f t="shared" si="4"/>
        <v>837249.34000000008</v>
      </c>
      <c r="U16" s="22">
        <f t="shared" si="5"/>
        <v>0</v>
      </c>
      <c r="V16" s="22">
        <f t="shared" si="6"/>
        <v>0</v>
      </c>
      <c r="W16" s="22">
        <f t="shared" si="7"/>
        <v>0</v>
      </c>
      <c r="X16" s="22">
        <f t="shared" si="8"/>
        <v>0</v>
      </c>
      <c r="Y16" s="22">
        <f t="shared" si="9"/>
        <v>0</v>
      </c>
      <c r="Z16" s="22">
        <f t="shared" si="10"/>
        <v>0</v>
      </c>
      <c r="AA16" s="22">
        <f t="shared" si="11"/>
        <v>0</v>
      </c>
      <c r="AB16" s="22">
        <f t="shared" si="12"/>
        <v>0</v>
      </c>
      <c r="AC16" s="22">
        <f t="shared" si="13"/>
        <v>0</v>
      </c>
      <c r="AD16" s="22">
        <f t="shared" si="14"/>
        <v>0</v>
      </c>
      <c r="AE16" s="22">
        <f t="shared" si="15"/>
        <v>0</v>
      </c>
      <c r="AF16" s="22">
        <f t="shared" si="16"/>
        <v>0</v>
      </c>
      <c r="AG16" s="22">
        <f t="shared" si="17"/>
        <v>0</v>
      </c>
      <c r="AH16" s="22">
        <f t="shared" si="18"/>
        <v>0</v>
      </c>
      <c r="AI16" s="22">
        <f t="shared" si="19"/>
        <v>0</v>
      </c>
      <c r="AJ16" s="22">
        <f t="shared" si="20"/>
        <v>0</v>
      </c>
      <c r="AK16" s="22">
        <f t="shared" si="21"/>
        <v>0</v>
      </c>
      <c r="AL16" s="22">
        <f t="shared" si="22"/>
        <v>0</v>
      </c>
      <c r="AM16" s="22">
        <f t="shared" si="23"/>
        <v>0</v>
      </c>
      <c r="AN16" s="22">
        <f t="shared" si="24"/>
        <v>0</v>
      </c>
      <c r="AO16" s="22">
        <f t="shared" si="25"/>
        <v>0</v>
      </c>
      <c r="AP16" s="22">
        <f t="shared" si="26"/>
        <v>0</v>
      </c>
      <c r="AQ16" s="22">
        <f t="shared" si="27"/>
        <v>0</v>
      </c>
      <c r="AR16" s="22">
        <f t="shared" si="28"/>
        <v>0</v>
      </c>
      <c r="AS16" s="22">
        <f t="shared" si="29"/>
        <v>0</v>
      </c>
      <c r="AT16" s="22">
        <f t="shared" si="30"/>
        <v>0</v>
      </c>
      <c r="AU16" s="22">
        <f t="shared" si="31"/>
        <v>0</v>
      </c>
      <c r="AV16" s="22">
        <f t="shared" si="32"/>
        <v>0</v>
      </c>
      <c r="AW16" s="22">
        <f t="shared" si="33"/>
        <v>0</v>
      </c>
      <c r="AX16" s="22">
        <f t="shared" si="34"/>
        <v>0</v>
      </c>
      <c r="AY16" s="22">
        <f t="shared" si="35"/>
        <v>0</v>
      </c>
      <c r="AZ16" s="22">
        <f t="shared" si="36"/>
        <v>0</v>
      </c>
      <c r="BA16" s="22">
        <f t="shared" si="37"/>
        <v>0</v>
      </c>
      <c r="BB16" s="22">
        <f t="shared" si="38"/>
        <v>0</v>
      </c>
      <c r="BC16" s="22">
        <f t="shared" si="39"/>
        <v>0</v>
      </c>
      <c r="BD16" s="22">
        <f t="shared" si="40"/>
        <v>0</v>
      </c>
      <c r="BE16" s="22">
        <f t="shared" si="41"/>
        <v>0</v>
      </c>
      <c r="BF16" s="22">
        <f t="shared" si="42"/>
        <v>0</v>
      </c>
      <c r="BG16" s="22">
        <f t="shared" si="43"/>
        <v>0</v>
      </c>
      <c r="BH16" s="22">
        <f t="shared" si="44"/>
        <v>0</v>
      </c>
      <c r="BI16" s="22">
        <f t="shared" si="45"/>
        <v>0</v>
      </c>
      <c r="BJ16" s="22">
        <f t="shared" si="46"/>
        <v>0</v>
      </c>
      <c r="BK16" s="22">
        <f t="shared" si="47"/>
        <v>0</v>
      </c>
      <c r="BL16" s="22">
        <f t="shared" si="48"/>
        <v>0</v>
      </c>
      <c r="BM16" s="98"/>
      <c r="BN16" s="24">
        <v>536257.89</v>
      </c>
      <c r="BO16" s="24">
        <v>5322104.0702556018</v>
      </c>
      <c r="BP16" s="24">
        <v>618694.84</v>
      </c>
      <c r="BQ16" s="24">
        <v>5499349.762715946</v>
      </c>
      <c r="BR16" s="24">
        <v>485668.2</v>
      </c>
      <c r="BS16" s="24">
        <v>5559328.9390454069</v>
      </c>
      <c r="BT16" s="24">
        <v>480083</v>
      </c>
      <c r="BU16" s="24">
        <v>5637518.6604773076</v>
      </c>
      <c r="BV16" s="24">
        <v>477674.44</v>
      </c>
      <c r="BW16" s="24">
        <v>5783745.0018058186</v>
      </c>
      <c r="BX16" s="24">
        <v>463762.41</v>
      </c>
      <c r="BY16" s="24">
        <v>5901987.0828529038</v>
      </c>
      <c r="BZ16" s="24">
        <v>369605.38</v>
      </c>
      <c r="CA16" s="24">
        <v>5901987.0828529038</v>
      </c>
      <c r="CB16" s="24">
        <v>364703.46</v>
      </c>
      <c r="CC16" s="24">
        <v>5901987.0828529038</v>
      </c>
      <c r="CD16" s="24">
        <v>334311.5</v>
      </c>
      <c r="CE16" s="24">
        <v>5901987.0828529038</v>
      </c>
      <c r="CF16" s="24">
        <v>294115.69</v>
      </c>
      <c r="CG16" s="24">
        <v>5901987.0828529038</v>
      </c>
      <c r="CH16" s="24">
        <v>273527.59000000003</v>
      </c>
      <c r="CI16" s="24">
        <v>5901987.0828529038</v>
      </c>
      <c r="CJ16" s="24">
        <v>235292.55</v>
      </c>
      <c r="CK16" s="24">
        <v>5901987.0828529038</v>
      </c>
      <c r="CL16" s="24">
        <v>212743.67999999999</v>
      </c>
      <c r="CM16" s="24">
        <v>5901987.0828529038</v>
      </c>
      <c r="CN16" s="24">
        <v>182351.73</v>
      </c>
      <c r="CO16" s="24">
        <v>5901987.0828529038</v>
      </c>
      <c r="CP16" s="24">
        <v>142155.92000000001</v>
      </c>
      <c r="CQ16" s="24">
        <v>5901987.0828529038</v>
      </c>
      <c r="CR16" s="24">
        <v>121567.82</v>
      </c>
      <c r="CS16" s="24">
        <v>5901987.0828529038</v>
      </c>
      <c r="CT16" s="24">
        <v>88234.71</v>
      </c>
      <c r="CU16" s="24">
        <v>5901987.0828529038</v>
      </c>
      <c r="CV16" s="24">
        <v>60783.91</v>
      </c>
      <c r="CW16" s="24">
        <v>5901987.0828529038</v>
      </c>
      <c r="CX16" s="24">
        <v>29411.57</v>
      </c>
      <c r="CY16" s="24">
        <v>5901987.0828529038</v>
      </c>
      <c r="CZ16" s="24">
        <v>0</v>
      </c>
      <c r="DA16" s="24">
        <v>0</v>
      </c>
      <c r="DB16" s="24">
        <v>0</v>
      </c>
      <c r="DC16" s="24">
        <v>0</v>
      </c>
      <c r="DD16" s="24">
        <v>0</v>
      </c>
      <c r="DE16" s="24">
        <v>0</v>
      </c>
      <c r="DF16" s="24">
        <v>0</v>
      </c>
      <c r="DG16" s="24">
        <v>0</v>
      </c>
      <c r="DH16" s="24">
        <v>0</v>
      </c>
      <c r="DI16" s="24">
        <v>0</v>
      </c>
      <c r="DJ16" s="24">
        <v>0</v>
      </c>
      <c r="DK16" s="24">
        <v>0</v>
      </c>
      <c r="DL16" s="24">
        <v>0</v>
      </c>
      <c r="DM16" s="24">
        <v>0</v>
      </c>
      <c r="DN16" s="24">
        <v>0</v>
      </c>
      <c r="DO16" s="24">
        <v>0</v>
      </c>
      <c r="DP16" s="24">
        <v>0</v>
      </c>
      <c r="DQ16" s="24">
        <v>0</v>
      </c>
      <c r="DR16" s="24">
        <v>0</v>
      </c>
      <c r="DS16" s="24">
        <v>0</v>
      </c>
      <c r="DT16" s="24">
        <v>0</v>
      </c>
      <c r="DU16" s="24">
        <v>0</v>
      </c>
      <c r="DV16" s="24">
        <v>0</v>
      </c>
      <c r="DW16" s="24">
        <v>0</v>
      </c>
      <c r="DX16" s="24">
        <v>0</v>
      </c>
      <c r="DY16" s="24">
        <v>0</v>
      </c>
      <c r="DZ16" s="24">
        <v>0</v>
      </c>
      <c r="EA16" s="24">
        <v>0</v>
      </c>
      <c r="EB16" s="24">
        <v>0</v>
      </c>
      <c r="EC16" s="24">
        <v>0</v>
      </c>
      <c r="ED16" s="24">
        <v>0</v>
      </c>
      <c r="EE16" s="24">
        <v>0</v>
      </c>
      <c r="EF16" s="24">
        <v>0</v>
      </c>
      <c r="EG16" s="24">
        <v>0</v>
      </c>
      <c r="EH16" s="24">
        <v>0</v>
      </c>
      <c r="EI16" s="24">
        <v>0</v>
      </c>
      <c r="EJ16" s="24">
        <v>0</v>
      </c>
      <c r="EK16" s="24">
        <v>0</v>
      </c>
      <c r="EL16" s="24">
        <v>0</v>
      </c>
      <c r="EM16" s="24">
        <v>0</v>
      </c>
      <c r="EN16" s="24">
        <v>0</v>
      </c>
      <c r="EO16" s="24">
        <v>0</v>
      </c>
      <c r="EP16" s="24">
        <v>0</v>
      </c>
      <c r="EQ16" s="24">
        <v>0</v>
      </c>
      <c r="ER16" s="24">
        <v>0</v>
      </c>
      <c r="ES16" s="24">
        <v>0</v>
      </c>
      <c r="ET16" s="24">
        <v>0</v>
      </c>
      <c r="EU16" s="24">
        <v>0</v>
      </c>
      <c r="EV16" s="24">
        <v>0</v>
      </c>
      <c r="EW16" s="24">
        <v>0</v>
      </c>
      <c r="EX16" s="24">
        <v>0</v>
      </c>
      <c r="EY16" s="24">
        <v>0</v>
      </c>
      <c r="EZ16" s="24">
        <v>0</v>
      </c>
      <c r="FA16" s="24">
        <v>0</v>
      </c>
      <c r="FB16" s="24">
        <v>0</v>
      </c>
      <c r="FC16" s="24">
        <v>0</v>
      </c>
      <c r="FD16" s="24">
        <v>0</v>
      </c>
      <c r="FE16" s="24">
        <v>0</v>
      </c>
      <c r="FF16" s="24">
        <v>0</v>
      </c>
      <c r="FG16" s="24">
        <v>0</v>
      </c>
      <c r="FH16" s="24">
        <v>0</v>
      </c>
      <c r="FI16" s="24">
        <v>0</v>
      </c>
      <c r="FJ16" s="24">
        <v>0</v>
      </c>
      <c r="FK16" s="24">
        <v>0</v>
      </c>
      <c r="FL16" s="24">
        <v>0</v>
      </c>
      <c r="FM16" s="24">
        <v>0</v>
      </c>
      <c r="FN16" s="24">
        <v>0</v>
      </c>
      <c r="FO16" s="24">
        <v>0</v>
      </c>
      <c r="FP16" s="24">
        <v>0</v>
      </c>
      <c r="FQ16" s="24">
        <v>0</v>
      </c>
      <c r="FR16" s="24">
        <v>0</v>
      </c>
      <c r="FS16" s="24">
        <v>0</v>
      </c>
      <c r="FT16" s="24">
        <v>0</v>
      </c>
      <c r="FU16" s="24">
        <v>0</v>
      </c>
      <c r="FV16" s="24">
        <v>0</v>
      </c>
      <c r="FW16" s="24">
        <v>0</v>
      </c>
      <c r="FX16" s="24">
        <v>0</v>
      </c>
      <c r="FY16" s="24">
        <v>0</v>
      </c>
      <c r="FZ16" s="24">
        <v>0</v>
      </c>
      <c r="GA16" s="24">
        <v>0</v>
      </c>
      <c r="GB16" s="24">
        <v>0</v>
      </c>
      <c r="GC16" s="24">
        <v>0</v>
      </c>
      <c r="GD16" s="24">
        <v>0</v>
      </c>
      <c r="GE16" s="24">
        <v>0</v>
      </c>
      <c r="GF16" s="24">
        <v>0</v>
      </c>
      <c r="GG16" s="24">
        <v>0</v>
      </c>
      <c r="GH16" s="24">
        <v>0</v>
      </c>
      <c r="GI16" s="24">
        <v>0</v>
      </c>
      <c r="GJ16" s="24">
        <v>0</v>
      </c>
      <c r="GK16" s="24">
        <v>0</v>
      </c>
      <c r="GL16" s="24">
        <v>0</v>
      </c>
      <c r="GM16" s="24">
        <v>0</v>
      </c>
      <c r="GN16" s="24">
        <v>0</v>
      </c>
      <c r="GO16" s="24">
        <v>0</v>
      </c>
      <c r="GP16" s="24">
        <v>0</v>
      </c>
      <c r="GQ16" s="24">
        <v>0</v>
      </c>
      <c r="GR16" s="24">
        <v>0</v>
      </c>
      <c r="GS16" s="24">
        <v>0</v>
      </c>
      <c r="GT16" s="24">
        <v>0</v>
      </c>
      <c r="GU16" s="24">
        <v>0</v>
      </c>
      <c r="GV16" s="24">
        <v>0</v>
      </c>
      <c r="GW16" s="24">
        <v>0</v>
      </c>
      <c r="GX16" s="24">
        <v>0</v>
      </c>
      <c r="GY16" s="24">
        <v>0</v>
      </c>
      <c r="GZ16" s="24">
        <v>0</v>
      </c>
      <c r="HA16" s="24">
        <v>0</v>
      </c>
      <c r="HB16" s="24">
        <v>0</v>
      </c>
      <c r="HC16" s="24">
        <v>0</v>
      </c>
      <c r="HD16" s="24">
        <v>0</v>
      </c>
      <c r="HE16" s="24">
        <v>0</v>
      </c>
      <c r="HF16" s="24">
        <v>0</v>
      </c>
      <c r="HG16" s="24">
        <v>0</v>
      </c>
      <c r="HH16" s="24">
        <v>0</v>
      </c>
      <c r="HI16" s="24">
        <v>0</v>
      </c>
      <c r="HJ16" s="24">
        <v>0</v>
      </c>
      <c r="HK16" s="24">
        <v>0</v>
      </c>
      <c r="HL16" s="24">
        <v>0</v>
      </c>
      <c r="HM16" s="24">
        <v>0</v>
      </c>
      <c r="HN16" s="24">
        <v>0</v>
      </c>
      <c r="HO16" s="24">
        <v>0</v>
      </c>
      <c r="HP16" s="24">
        <v>0</v>
      </c>
      <c r="HQ16" s="24">
        <v>0</v>
      </c>
      <c r="HR16" s="24">
        <v>0</v>
      </c>
      <c r="HS16" s="24">
        <v>0</v>
      </c>
      <c r="HT16" s="24">
        <v>0</v>
      </c>
      <c r="HU16" s="24">
        <v>0</v>
      </c>
      <c r="HV16" s="24">
        <v>0</v>
      </c>
      <c r="HW16" s="24">
        <v>0</v>
      </c>
      <c r="HX16" s="24">
        <v>0</v>
      </c>
      <c r="HY16" s="24">
        <v>0</v>
      </c>
      <c r="HZ16" s="24">
        <v>0</v>
      </c>
      <c r="IA16" s="24">
        <v>0</v>
      </c>
      <c r="IB16" s="24">
        <v>0</v>
      </c>
      <c r="IC16" s="24">
        <v>0</v>
      </c>
      <c r="ID16" s="24">
        <v>0</v>
      </c>
      <c r="IE16" s="24">
        <v>0</v>
      </c>
      <c r="IF16" s="24">
        <v>0</v>
      </c>
      <c r="IG16" s="24">
        <v>0</v>
      </c>
      <c r="IH16" s="24">
        <v>0</v>
      </c>
      <c r="II16" s="24">
        <v>0</v>
      </c>
      <c r="IJ16" s="24">
        <v>0</v>
      </c>
      <c r="IK16" s="24">
        <v>0</v>
      </c>
      <c r="IL16" s="24">
        <v>0</v>
      </c>
      <c r="IM16" s="24">
        <v>0</v>
      </c>
      <c r="IN16" s="24">
        <v>0</v>
      </c>
      <c r="IO16" s="24">
        <v>0</v>
      </c>
      <c r="IP16" s="24">
        <v>0</v>
      </c>
      <c r="IQ16" s="24">
        <v>0</v>
      </c>
      <c r="IR16" s="24">
        <v>0</v>
      </c>
      <c r="IS16" s="24">
        <v>0</v>
      </c>
      <c r="IT16" s="24">
        <v>0</v>
      </c>
      <c r="IU16" s="24">
        <v>0</v>
      </c>
      <c r="IV16" s="24">
        <v>0</v>
      </c>
      <c r="IW16" s="24">
        <v>0</v>
      </c>
      <c r="IX16" s="24">
        <v>0</v>
      </c>
      <c r="IY16" s="24">
        <v>0</v>
      </c>
      <c r="IZ16" s="24">
        <v>0</v>
      </c>
      <c r="JA16" s="24">
        <v>0</v>
      </c>
      <c r="JB16" s="24">
        <v>0</v>
      </c>
      <c r="JC16" s="24">
        <v>0</v>
      </c>
      <c r="JD16" s="24">
        <v>0</v>
      </c>
      <c r="JE16" s="24">
        <v>0</v>
      </c>
      <c r="JF16" s="24">
        <v>0</v>
      </c>
      <c r="JG16" s="24">
        <v>0</v>
      </c>
      <c r="JH16" s="24">
        <v>0</v>
      </c>
      <c r="JI16" s="24">
        <v>0</v>
      </c>
      <c r="JJ16" s="24">
        <v>0</v>
      </c>
      <c r="JK16" s="24">
        <v>0</v>
      </c>
      <c r="JL16" s="24">
        <v>0</v>
      </c>
      <c r="JM16" s="24">
        <v>0</v>
      </c>
      <c r="JN16" s="24">
        <v>0</v>
      </c>
      <c r="JO16" s="24">
        <v>0</v>
      </c>
      <c r="JP16" s="24">
        <v>0</v>
      </c>
      <c r="JQ16" s="24">
        <v>0</v>
      </c>
      <c r="JR16" s="24">
        <v>0</v>
      </c>
      <c r="JS16" s="24">
        <v>0</v>
      </c>
      <c r="JT16" s="24">
        <v>0</v>
      </c>
      <c r="JU16" s="24">
        <v>0</v>
      </c>
      <c r="JV16" s="24">
        <v>0</v>
      </c>
      <c r="JW16" s="24">
        <v>0</v>
      </c>
      <c r="JX16" s="24">
        <v>0</v>
      </c>
      <c r="JY16" s="24">
        <v>0</v>
      </c>
      <c r="JZ16" s="24">
        <v>0</v>
      </c>
      <c r="KA16" s="24">
        <v>0</v>
      </c>
      <c r="KB16" s="24">
        <v>0</v>
      </c>
      <c r="KC16" s="24">
        <v>0</v>
      </c>
      <c r="KD16" s="24">
        <v>0</v>
      </c>
      <c r="KE16" s="24">
        <v>0</v>
      </c>
      <c r="KF16" s="24">
        <v>0</v>
      </c>
      <c r="KG16" s="24">
        <v>0</v>
      </c>
      <c r="KH16" s="24">
        <v>0</v>
      </c>
      <c r="KI16" s="24">
        <v>0</v>
      </c>
      <c r="KJ16" s="24">
        <v>0</v>
      </c>
      <c r="KK16" s="24">
        <v>0</v>
      </c>
      <c r="KL16" s="24">
        <v>0</v>
      </c>
      <c r="KM16" s="24">
        <v>0</v>
      </c>
      <c r="KN16" s="24">
        <v>0</v>
      </c>
      <c r="KO16" s="24">
        <v>0</v>
      </c>
      <c r="KP16" s="24">
        <v>0</v>
      </c>
      <c r="KQ16" s="24">
        <v>0</v>
      </c>
      <c r="KR16" s="24">
        <v>0</v>
      </c>
      <c r="KS16" s="24">
        <v>0</v>
      </c>
      <c r="KT16" s="24">
        <v>0</v>
      </c>
      <c r="KU16" s="24">
        <v>0</v>
      </c>
      <c r="KV16" s="24">
        <v>0</v>
      </c>
      <c r="KW16" s="24">
        <v>0</v>
      </c>
      <c r="KX16" s="24">
        <v>0</v>
      </c>
      <c r="KY16" s="24">
        <v>0</v>
      </c>
      <c r="KZ16" s="24">
        <v>0</v>
      </c>
      <c r="LA16" s="24">
        <v>0</v>
      </c>
      <c r="LB16" s="24">
        <v>0</v>
      </c>
      <c r="LC16" s="24">
        <v>0</v>
      </c>
      <c r="LD16" s="24">
        <v>0</v>
      </c>
      <c r="LE16" s="24">
        <v>0</v>
      </c>
      <c r="LF16" s="24">
        <v>0</v>
      </c>
      <c r="LG16" s="24">
        <v>0</v>
      </c>
      <c r="LH16" s="24">
        <v>0</v>
      </c>
      <c r="LI16" s="24">
        <v>0</v>
      </c>
      <c r="LJ16" s="24">
        <v>0</v>
      </c>
      <c r="LK16" s="24">
        <v>0</v>
      </c>
      <c r="LL16" s="24">
        <v>0</v>
      </c>
      <c r="LM16" s="24">
        <v>0</v>
      </c>
      <c r="LN16" s="24">
        <v>0</v>
      </c>
      <c r="LO16" s="24">
        <v>0</v>
      </c>
      <c r="LP16" s="24">
        <v>0</v>
      </c>
      <c r="LQ16" s="24">
        <v>0</v>
      </c>
      <c r="LR16" s="24">
        <v>0</v>
      </c>
      <c r="LS16" s="24">
        <v>0</v>
      </c>
      <c r="LT16" s="24">
        <v>0</v>
      </c>
      <c r="LU16" s="24">
        <v>0</v>
      </c>
      <c r="LV16" s="24">
        <v>0</v>
      </c>
      <c r="LW16" s="24">
        <v>0</v>
      </c>
      <c r="LX16" s="24">
        <v>0</v>
      </c>
      <c r="LY16" s="24">
        <v>0</v>
      </c>
      <c r="LZ16" s="24">
        <v>0</v>
      </c>
      <c r="MA16" s="24">
        <v>0</v>
      </c>
      <c r="MB16" s="24">
        <v>0</v>
      </c>
      <c r="MC16" s="24">
        <v>0</v>
      </c>
      <c r="MD16" s="24">
        <v>0</v>
      </c>
      <c r="ME16" s="24">
        <v>0</v>
      </c>
      <c r="MF16" s="24">
        <v>0</v>
      </c>
      <c r="MG16" s="24">
        <v>0</v>
      </c>
      <c r="MH16" s="24">
        <v>0</v>
      </c>
      <c r="MI16" s="24">
        <v>0</v>
      </c>
      <c r="MJ16" s="24">
        <v>0</v>
      </c>
      <c r="MK16" s="24">
        <v>0</v>
      </c>
      <c r="ML16" s="24">
        <v>0</v>
      </c>
      <c r="MM16" s="24">
        <v>0</v>
      </c>
      <c r="MN16" s="24">
        <v>0</v>
      </c>
      <c r="MO16" s="24">
        <v>0</v>
      </c>
      <c r="MP16" s="24">
        <v>0</v>
      </c>
      <c r="MQ16" s="24">
        <v>0</v>
      </c>
      <c r="MR16" s="24">
        <v>0</v>
      </c>
      <c r="MS16" s="24">
        <v>0</v>
      </c>
      <c r="MT16" s="24">
        <v>0</v>
      </c>
      <c r="MU16" s="24">
        <v>0</v>
      </c>
      <c r="MV16" s="24">
        <v>0</v>
      </c>
      <c r="MW16" s="24">
        <v>0</v>
      </c>
      <c r="MX16" s="24">
        <v>0</v>
      </c>
      <c r="MY16" s="24">
        <v>0</v>
      </c>
      <c r="MZ16" s="24">
        <v>0</v>
      </c>
      <c r="NA16" s="24">
        <v>0</v>
      </c>
      <c r="NB16" s="24">
        <v>0</v>
      </c>
      <c r="NC16" s="24">
        <v>0</v>
      </c>
      <c r="ND16" s="24">
        <v>0</v>
      </c>
      <c r="NE16" s="24">
        <v>0</v>
      </c>
      <c r="NF16" s="24">
        <v>0</v>
      </c>
      <c r="NG16" s="24">
        <v>0</v>
      </c>
      <c r="NH16" s="24">
        <v>0</v>
      </c>
      <c r="NI16" s="24">
        <v>0</v>
      </c>
      <c r="NJ16" s="24">
        <v>0</v>
      </c>
      <c r="NK16" s="24">
        <v>0</v>
      </c>
      <c r="NL16" s="24">
        <v>0</v>
      </c>
      <c r="NM16" s="24">
        <v>0</v>
      </c>
      <c r="NN16" s="24">
        <v>0</v>
      </c>
      <c r="NO16" s="24">
        <v>0</v>
      </c>
      <c r="NP16" s="24">
        <v>0</v>
      </c>
      <c r="NQ16" s="24">
        <v>0</v>
      </c>
      <c r="NR16" s="24">
        <v>0</v>
      </c>
      <c r="NS16" s="24">
        <v>0</v>
      </c>
      <c r="NT16" s="24">
        <v>0</v>
      </c>
      <c r="NU16" s="24">
        <v>0</v>
      </c>
      <c r="NV16" s="24">
        <v>0</v>
      </c>
      <c r="NW16" s="24">
        <v>0</v>
      </c>
      <c r="NX16" s="24">
        <v>0</v>
      </c>
      <c r="NY16" s="24">
        <v>0</v>
      </c>
      <c r="NZ16" s="24">
        <v>0</v>
      </c>
      <c r="OA16" s="24">
        <v>0</v>
      </c>
      <c r="OB16" s="24">
        <v>0</v>
      </c>
      <c r="OC16" s="24">
        <v>0</v>
      </c>
      <c r="OD16" s="24">
        <v>0</v>
      </c>
      <c r="OE16" s="24">
        <v>0</v>
      </c>
      <c r="OF16" s="24">
        <v>0</v>
      </c>
      <c r="OG16" s="24">
        <v>0</v>
      </c>
      <c r="OH16" s="24">
        <v>0</v>
      </c>
      <c r="OI16" s="24">
        <v>0</v>
      </c>
      <c r="OJ16" s="24">
        <v>0</v>
      </c>
      <c r="OK16" s="24">
        <v>0</v>
      </c>
      <c r="OL16" s="24">
        <v>0</v>
      </c>
      <c r="OM16" s="24">
        <v>0</v>
      </c>
      <c r="ON16" s="24">
        <v>0</v>
      </c>
      <c r="OO16" s="24">
        <v>0</v>
      </c>
      <c r="OP16" s="24">
        <v>0</v>
      </c>
      <c r="OQ16" s="24">
        <v>0</v>
      </c>
      <c r="OR16" s="24">
        <v>0</v>
      </c>
      <c r="OS16" s="24">
        <v>0</v>
      </c>
      <c r="OT16" s="24">
        <v>0</v>
      </c>
      <c r="OU16" s="24">
        <v>0</v>
      </c>
      <c r="OV16" s="24">
        <v>0</v>
      </c>
      <c r="OW16" s="24">
        <v>0</v>
      </c>
      <c r="OX16" s="24">
        <v>0</v>
      </c>
      <c r="OY16" s="24">
        <v>0</v>
      </c>
      <c r="OZ16" s="24">
        <v>0</v>
      </c>
      <c r="PA16" s="24">
        <v>0</v>
      </c>
      <c r="PB16" s="24">
        <v>0</v>
      </c>
      <c r="PC16" s="24">
        <v>0</v>
      </c>
      <c r="PD16" s="24">
        <v>0</v>
      </c>
      <c r="PE16" s="24">
        <v>0</v>
      </c>
      <c r="PF16" s="24">
        <v>0</v>
      </c>
      <c r="PG16" s="24">
        <v>0</v>
      </c>
      <c r="PH16" s="24">
        <v>0</v>
      </c>
      <c r="PI16" s="24">
        <v>0</v>
      </c>
      <c r="PJ16" s="24">
        <v>0</v>
      </c>
      <c r="PK16" s="24">
        <v>0</v>
      </c>
      <c r="PL16" s="24">
        <v>0</v>
      </c>
      <c r="PM16" s="24">
        <v>0</v>
      </c>
      <c r="PN16" s="24">
        <v>0</v>
      </c>
      <c r="PO16" s="24">
        <v>0</v>
      </c>
      <c r="PP16" s="24">
        <v>0</v>
      </c>
      <c r="PQ16" s="24">
        <v>0</v>
      </c>
      <c r="PR16" s="24">
        <v>0</v>
      </c>
      <c r="PS16" s="24">
        <v>0</v>
      </c>
      <c r="PT16" s="24">
        <v>0</v>
      </c>
      <c r="PU16" s="24">
        <v>0</v>
      </c>
      <c r="PV16" s="24">
        <v>0</v>
      </c>
      <c r="PW16" s="24">
        <v>0</v>
      </c>
      <c r="PX16" s="24">
        <v>0</v>
      </c>
      <c r="PY16" s="24">
        <v>0</v>
      </c>
      <c r="PZ16" s="24">
        <v>0</v>
      </c>
      <c r="QA16" s="24">
        <v>0</v>
      </c>
      <c r="QB16" s="24">
        <v>0</v>
      </c>
      <c r="QC16" s="24">
        <v>0</v>
      </c>
      <c r="QD16" s="24">
        <v>0</v>
      </c>
      <c r="QE16" s="24">
        <v>0</v>
      </c>
      <c r="QF16" s="24">
        <v>0</v>
      </c>
      <c r="QG16" s="24">
        <v>0</v>
      </c>
      <c r="QH16" s="24">
        <v>0</v>
      </c>
      <c r="QI16" s="24">
        <v>0</v>
      </c>
      <c r="QJ16" s="24">
        <v>0</v>
      </c>
      <c r="QK16" s="24">
        <v>0</v>
      </c>
      <c r="QL16" s="24">
        <v>0</v>
      </c>
      <c r="QM16" s="24">
        <v>0</v>
      </c>
      <c r="QN16" s="24">
        <v>0</v>
      </c>
      <c r="QO16" s="24">
        <v>0</v>
      </c>
      <c r="QP16" s="24">
        <v>0</v>
      </c>
      <c r="QQ16" s="24">
        <v>0</v>
      </c>
      <c r="QR16" s="24">
        <v>0</v>
      </c>
      <c r="QS16" s="24">
        <v>0</v>
      </c>
      <c r="QT16" s="24">
        <v>0</v>
      </c>
      <c r="QU16" s="24">
        <v>0</v>
      </c>
      <c r="QV16" s="24">
        <v>0</v>
      </c>
      <c r="QW16" s="24">
        <v>0</v>
      </c>
      <c r="QX16" s="24">
        <v>0</v>
      </c>
      <c r="QY16" s="24">
        <v>0</v>
      </c>
      <c r="QZ16" s="24">
        <v>0</v>
      </c>
      <c r="RA16" s="24">
        <v>0</v>
      </c>
      <c r="RB16" s="24">
        <v>0</v>
      </c>
      <c r="RC16" s="24">
        <v>0</v>
      </c>
      <c r="RD16" s="24">
        <v>0</v>
      </c>
      <c r="RE16" s="24">
        <v>0</v>
      </c>
      <c r="RF16" s="24">
        <v>0</v>
      </c>
      <c r="RG16" s="24">
        <v>0</v>
      </c>
      <c r="RH16" s="24">
        <v>0</v>
      </c>
      <c r="RI16" s="24">
        <v>0</v>
      </c>
      <c r="RJ16" s="24">
        <v>0</v>
      </c>
      <c r="RK16" s="24">
        <v>0</v>
      </c>
      <c r="RL16" s="24">
        <v>0</v>
      </c>
      <c r="RM16" s="24">
        <v>0</v>
      </c>
      <c r="RN16" s="24">
        <v>0</v>
      </c>
      <c r="RO16" s="24">
        <v>0</v>
      </c>
      <c r="RP16" s="24">
        <v>0</v>
      </c>
      <c r="RQ16" s="24">
        <v>0</v>
      </c>
      <c r="RR16" s="24">
        <v>0</v>
      </c>
      <c r="RS16" s="24">
        <v>0</v>
      </c>
      <c r="RT16" s="24">
        <v>0</v>
      </c>
      <c r="RU16" s="24">
        <v>0</v>
      </c>
      <c r="RV16" s="24">
        <v>0</v>
      </c>
      <c r="RW16" s="24">
        <v>0</v>
      </c>
      <c r="RX16" s="24">
        <v>0</v>
      </c>
      <c r="RY16" s="24">
        <v>0</v>
      </c>
      <c r="RZ16" s="24">
        <v>0</v>
      </c>
      <c r="SA16" s="24">
        <v>0</v>
      </c>
      <c r="SB16" s="24">
        <v>0</v>
      </c>
      <c r="SC16" s="24">
        <v>0</v>
      </c>
      <c r="SD16" s="24">
        <v>0</v>
      </c>
      <c r="SE16" s="24">
        <v>0</v>
      </c>
      <c r="SF16" s="24">
        <v>0</v>
      </c>
      <c r="SG16" s="24">
        <v>0</v>
      </c>
      <c r="SH16" s="24">
        <v>0</v>
      </c>
      <c r="SI16" s="24">
        <v>0</v>
      </c>
      <c r="SJ16" s="24">
        <v>0</v>
      </c>
      <c r="SK16" s="24">
        <v>0</v>
      </c>
      <c r="SL16" s="24">
        <v>0</v>
      </c>
      <c r="SM16" s="24">
        <v>0</v>
      </c>
      <c r="SN16" s="24">
        <v>0</v>
      </c>
      <c r="SO16" s="24">
        <v>0</v>
      </c>
      <c r="SP16" s="24">
        <v>0</v>
      </c>
      <c r="SQ16" s="24">
        <v>0</v>
      </c>
      <c r="SR16" s="24">
        <v>0</v>
      </c>
      <c r="SS16" s="24">
        <v>0</v>
      </c>
      <c r="ST16" s="24">
        <v>0</v>
      </c>
      <c r="SU16" s="24">
        <v>0</v>
      </c>
      <c r="SV16" s="24">
        <v>0</v>
      </c>
      <c r="SW16" s="24">
        <v>0</v>
      </c>
      <c r="SX16" s="24">
        <v>0</v>
      </c>
      <c r="SY16" s="24">
        <v>0</v>
      </c>
      <c r="SZ16" s="24">
        <v>0</v>
      </c>
      <c r="TA16" s="24">
        <v>0</v>
      </c>
      <c r="TB16" s="24">
        <v>0</v>
      </c>
      <c r="TC16" s="24">
        <v>0</v>
      </c>
      <c r="TD16" s="24">
        <v>0</v>
      </c>
      <c r="TE16" s="24">
        <v>0</v>
      </c>
      <c r="TF16" s="24">
        <v>0</v>
      </c>
      <c r="TG16" s="24">
        <v>0</v>
      </c>
      <c r="TH16" s="24">
        <v>0</v>
      </c>
      <c r="TI16" s="24">
        <v>0</v>
      </c>
      <c r="TJ16" s="24">
        <v>0</v>
      </c>
      <c r="TK16" s="24">
        <v>0</v>
      </c>
      <c r="TL16" s="24">
        <v>0</v>
      </c>
      <c r="TM16" s="24">
        <v>0</v>
      </c>
      <c r="TN16" s="24">
        <v>0</v>
      </c>
      <c r="TO16" s="24">
        <v>0</v>
      </c>
      <c r="TP16" s="24">
        <v>0</v>
      </c>
      <c r="TQ16" s="24">
        <v>0</v>
      </c>
      <c r="TR16" s="24">
        <v>0</v>
      </c>
      <c r="TS16" s="24">
        <v>0</v>
      </c>
      <c r="TT16" s="24">
        <v>0</v>
      </c>
      <c r="TU16" s="24">
        <v>0</v>
      </c>
      <c r="TV16" s="24">
        <v>0</v>
      </c>
      <c r="TW16" s="24">
        <v>0</v>
      </c>
      <c r="TX16" s="24">
        <v>0</v>
      </c>
      <c r="TY16" s="24">
        <v>0</v>
      </c>
      <c r="TZ16" s="24">
        <v>0</v>
      </c>
      <c r="UA16" s="24">
        <v>0</v>
      </c>
      <c r="UB16" s="24">
        <v>0</v>
      </c>
      <c r="UC16" s="24">
        <v>0</v>
      </c>
      <c r="UD16" s="24">
        <v>0</v>
      </c>
      <c r="UE16" s="24">
        <v>0</v>
      </c>
      <c r="UF16" s="24">
        <v>0</v>
      </c>
      <c r="UG16" s="24">
        <v>0</v>
      </c>
      <c r="UH16" s="24">
        <v>0</v>
      </c>
      <c r="UI16" s="24">
        <v>0</v>
      </c>
      <c r="UJ16" s="24">
        <v>0</v>
      </c>
      <c r="UK16" s="24">
        <v>0</v>
      </c>
      <c r="UL16" s="24">
        <v>0</v>
      </c>
      <c r="UM16" s="24">
        <v>0</v>
      </c>
      <c r="UN16" s="24">
        <v>0</v>
      </c>
      <c r="UO16" s="24">
        <v>0</v>
      </c>
      <c r="UP16" s="24">
        <v>0</v>
      </c>
      <c r="UQ16" s="24">
        <v>0</v>
      </c>
      <c r="UR16" s="24">
        <v>0</v>
      </c>
      <c r="US16" s="24">
        <v>0</v>
      </c>
      <c r="UT16" s="24">
        <v>0</v>
      </c>
      <c r="UU16" s="24">
        <v>0</v>
      </c>
      <c r="UV16" s="24">
        <v>0</v>
      </c>
      <c r="UW16" s="24">
        <v>0</v>
      </c>
      <c r="UX16" s="24">
        <v>0</v>
      </c>
      <c r="UY16" s="24">
        <v>0</v>
      </c>
      <c r="UZ16" s="24">
        <v>0</v>
      </c>
      <c r="VA16" s="24">
        <v>0</v>
      </c>
      <c r="VB16" s="24">
        <v>0</v>
      </c>
      <c r="VC16" s="24">
        <v>0</v>
      </c>
      <c r="VD16" s="24">
        <v>0</v>
      </c>
      <c r="VE16" s="24">
        <v>0</v>
      </c>
      <c r="VF16" s="24">
        <v>0</v>
      </c>
      <c r="VG16" s="24">
        <v>0</v>
      </c>
      <c r="VH16" s="24">
        <v>0</v>
      </c>
      <c r="VI16" s="24">
        <v>0</v>
      </c>
      <c r="VJ16" s="24">
        <v>0</v>
      </c>
      <c r="VK16" s="24">
        <v>0</v>
      </c>
      <c r="VL16" s="24">
        <v>0</v>
      </c>
      <c r="VM16" s="24">
        <v>0</v>
      </c>
      <c r="VN16" s="24">
        <v>0</v>
      </c>
      <c r="VO16" s="24">
        <v>0</v>
      </c>
      <c r="VP16" s="24">
        <v>0</v>
      </c>
      <c r="VQ16" s="24">
        <v>0</v>
      </c>
      <c r="VR16" s="24">
        <v>0</v>
      </c>
      <c r="VS16" s="24">
        <v>0</v>
      </c>
      <c r="VT16" s="24">
        <v>0</v>
      </c>
      <c r="VU16" s="24">
        <v>0</v>
      </c>
      <c r="VV16" s="24">
        <v>0</v>
      </c>
      <c r="VW16" s="24">
        <v>0</v>
      </c>
      <c r="VX16" s="24">
        <v>0</v>
      </c>
      <c r="VY16" s="24">
        <v>0</v>
      </c>
      <c r="VZ16" s="24">
        <v>0</v>
      </c>
      <c r="WA16" s="24">
        <v>0</v>
      </c>
      <c r="WB16" s="24">
        <v>0</v>
      </c>
      <c r="WC16" s="24">
        <v>0</v>
      </c>
      <c r="WD16" s="24">
        <v>0</v>
      </c>
      <c r="WE16" s="24">
        <v>0</v>
      </c>
      <c r="WF16" s="24">
        <v>0</v>
      </c>
      <c r="WG16" s="24">
        <v>0</v>
      </c>
      <c r="WH16" s="24">
        <v>0</v>
      </c>
      <c r="WI16" s="24">
        <v>0</v>
      </c>
      <c r="WJ16" s="24">
        <v>0</v>
      </c>
      <c r="WK16" s="24">
        <v>0</v>
      </c>
      <c r="WL16" s="24">
        <v>0</v>
      </c>
      <c r="WM16" s="24">
        <v>0</v>
      </c>
      <c r="WN16" s="24">
        <v>0</v>
      </c>
      <c r="WO16" s="24">
        <v>0</v>
      </c>
      <c r="WP16" s="24">
        <v>0</v>
      </c>
      <c r="WQ16" s="24">
        <v>0</v>
      </c>
      <c r="WR16" s="24">
        <v>0</v>
      </c>
      <c r="WS16" s="24">
        <v>0</v>
      </c>
      <c r="WT16" s="24">
        <v>0</v>
      </c>
      <c r="WU16" s="24">
        <v>0</v>
      </c>
      <c r="WV16" s="24">
        <v>0</v>
      </c>
      <c r="WW16" s="24">
        <v>0</v>
      </c>
      <c r="WX16" s="24">
        <v>0</v>
      </c>
      <c r="WY16" s="24">
        <v>0</v>
      </c>
      <c r="WZ16" s="24">
        <v>0</v>
      </c>
      <c r="XA16" s="24">
        <v>0</v>
      </c>
      <c r="XB16" s="24">
        <v>0</v>
      </c>
      <c r="XC16" s="24">
        <v>0</v>
      </c>
      <c r="XD16" s="24">
        <v>0</v>
      </c>
      <c r="XE16" s="24">
        <v>0</v>
      </c>
      <c r="XF16" s="24">
        <v>0</v>
      </c>
      <c r="XG16" s="24">
        <v>0</v>
      </c>
      <c r="XH16" s="24">
        <v>0</v>
      </c>
      <c r="XI16" s="24">
        <v>0</v>
      </c>
      <c r="XJ16" s="24">
        <v>0</v>
      </c>
      <c r="XK16" s="24">
        <v>0</v>
      </c>
      <c r="XL16" s="24">
        <v>0</v>
      </c>
      <c r="XM16" s="24">
        <v>0</v>
      </c>
      <c r="XN16" s="24">
        <v>0</v>
      </c>
      <c r="XO16" s="24">
        <v>0</v>
      </c>
      <c r="XP16" s="24">
        <v>0</v>
      </c>
      <c r="XQ16" s="24">
        <v>0</v>
      </c>
    </row>
    <row r="17" spans="1:641" x14ac:dyDescent="0.25">
      <c r="A17" s="15" t="s">
        <v>22</v>
      </c>
      <c r="B17" s="15" t="s">
        <v>149</v>
      </c>
      <c r="C17" s="15">
        <v>66.71274901999999</v>
      </c>
      <c r="D17" s="17"/>
      <c r="E17" s="18">
        <f t="shared" si="0"/>
        <v>1.5716235755024344</v>
      </c>
      <c r="F17" s="28" t="s">
        <v>81</v>
      </c>
      <c r="G17" s="64" t="s">
        <v>82</v>
      </c>
      <c r="H17" s="20">
        <v>40277</v>
      </c>
      <c r="I17" s="29" t="s">
        <v>18</v>
      </c>
      <c r="J17" s="19">
        <v>130</v>
      </c>
      <c r="K17" s="19" t="s">
        <v>138</v>
      </c>
      <c r="L17" s="20">
        <v>44236</v>
      </c>
      <c r="M17" s="28" t="s">
        <v>9</v>
      </c>
      <c r="N17" s="15" t="s">
        <v>10</v>
      </c>
      <c r="O17" s="104" t="s">
        <v>120</v>
      </c>
      <c r="P17" s="104" t="s">
        <v>133</v>
      </c>
      <c r="Q17" s="22">
        <f t="shared" si="1"/>
        <v>64502993.930000007</v>
      </c>
      <c r="R17" s="22">
        <f t="shared" si="2"/>
        <v>4313259.6800000006</v>
      </c>
      <c r="S17" s="22">
        <f t="shared" si="3"/>
        <v>31337900.93</v>
      </c>
      <c r="T17" s="22">
        <f t="shared" si="4"/>
        <v>822152.15999999992</v>
      </c>
      <c r="U17" s="22">
        <f t="shared" si="5"/>
        <v>2326400.54</v>
      </c>
      <c r="V17" s="22">
        <f t="shared" si="6"/>
        <v>17969.510000000002</v>
      </c>
      <c r="W17" s="22">
        <f t="shared" si="7"/>
        <v>0</v>
      </c>
      <c r="X17" s="22">
        <f t="shared" si="8"/>
        <v>0</v>
      </c>
      <c r="Y17" s="22">
        <f t="shared" si="9"/>
        <v>0</v>
      </c>
      <c r="Z17" s="22">
        <f t="shared" si="10"/>
        <v>0</v>
      </c>
      <c r="AA17" s="22">
        <f t="shared" si="11"/>
        <v>0</v>
      </c>
      <c r="AB17" s="22">
        <f t="shared" si="12"/>
        <v>0</v>
      </c>
      <c r="AC17" s="22">
        <f t="shared" si="13"/>
        <v>0</v>
      </c>
      <c r="AD17" s="22">
        <f t="shared" si="14"/>
        <v>0</v>
      </c>
      <c r="AE17" s="22">
        <f t="shared" si="15"/>
        <v>0</v>
      </c>
      <c r="AF17" s="22">
        <f t="shared" si="16"/>
        <v>0</v>
      </c>
      <c r="AG17" s="22">
        <f t="shared" si="17"/>
        <v>0</v>
      </c>
      <c r="AH17" s="22">
        <f t="shared" si="18"/>
        <v>0</v>
      </c>
      <c r="AI17" s="22">
        <f t="shared" si="19"/>
        <v>0</v>
      </c>
      <c r="AJ17" s="22">
        <f t="shared" si="20"/>
        <v>0</v>
      </c>
      <c r="AK17" s="22">
        <f t="shared" si="21"/>
        <v>0</v>
      </c>
      <c r="AL17" s="22">
        <f t="shared" si="22"/>
        <v>0</v>
      </c>
      <c r="AM17" s="22">
        <f t="shared" si="23"/>
        <v>0</v>
      </c>
      <c r="AN17" s="22">
        <f t="shared" si="24"/>
        <v>0</v>
      </c>
      <c r="AO17" s="22">
        <f t="shared" si="25"/>
        <v>0</v>
      </c>
      <c r="AP17" s="22">
        <f t="shared" si="26"/>
        <v>0</v>
      </c>
      <c r="AQ17" s="22">
        <f t="shared" si="27"/>
        <v>0</v>
      </c>
      <c r="AR17" s="22">
        <f t="shared" si="28"/>
        <v>0</v>
      </c>
      <c r="AS17" s="22">
        <f t="shared" si="29"/>
        <v>0</v>
      </c>
      <c r="AT17" s="22">
        <f t="shared" si="30"/>
        <v>0</v>
      </c>
      <c r="AU17" s="22">
        <f t="shared" si="31"/>
        <v>0</v>
      </c>
      <c r="AV17" s="22">
        <f t="shared" si="32"/>
        <v>0</v>
      </c>
      <c r="AW17" s="22">
        <f t="shared" si="33"/>
        <v>0</v>
      </c>
      <c r="AX17" s="22">
        <f t="shared" si="34"/>
        <v>0</v>
      </c>
      <c r="AY17" s="22">
        <f t="shared" si="35"/>
        <v>0</v>
      </c>
      <c r="AZ17" s="22">
        <f t="shared" si="36"/>
        <v>0</v>
      </c>
      <c r="BA17" s="22">
        <f t="shared" si="37"/>
        <v>0</v>
      </c>
      <c r="BB17" s="22">
        <f t="shared" si="38"/>
        <v>0</v>
      </c>
      <c r="BC17" s="22">
        <f t="shared" si="39"/>
        <v>0</v>
      </c>
      <c r="BD17" s="22">
        <f t="shared" si="40"/>
        <v>0</v>
      </c>
      <c r="BE17" s="22">
        <f t="shared" si="41"/>
        <v>0</v>
      </c>
      <c r="BF17" s="22">
        <f t="shared" si="42"/>
        <v>0</v>
      </c>
      <c r="BG17" s="22">
        <f t="shared" si="43"/>
        <v>0</v>
      </c>
      <c r="BH17" s="22">
        <f t="shared" si="44"/>
        <v>0</v>
      </c>
      <c r="BI17" s="22">
        <f t="shared" si="45"/>
        <v>0</v>
      </c>
      <c r="BJ17" s="22">
        <f t="shared" si="46"/>
        <v>0</v>
      </c>
      <c r="BK17" s="22">
        <f t="shared" si="47"/>
        <v>0</v>
      </c>
      <c r="BL17" s="22">
        <f t="shared" si="48"/>
        <v>0</v>
      </c>
      <c r="BM17" s="98"/>
      <c r="BN17" s="24">
        <v>479983.6</v>
      </c>
      <c r="BO17" s="24">
        <v>4966894.2700000005</v>
      </c>
      <c r="BP17" s="24">
        <v>541805.88</v>
      </c>
      <c r="BQ17" s="24">
        <v>5132310.18</v>
      </c>
      <c r="BR17" s="24">
        <v>437569.69000000006</v>
      </c>
      <c r="BS17" s="24">
        <v>5188286.21</v>
      </c>
      <c r="BT17" s="24">
        <v>431047.33</v>
      </c>
      <c r="BU17" s="24">
        <v>5261257.3600000003</v>
      </c>
      <c r="BV17" s="24">
        <v>409732.41</v>
      </c>
      <c r="BW17" s="24">
        <v>5397724.2000000002</v>
      </c>
      <c r="BX17" s="24">
        <v>414379.32999999996</v>
      </c>
      <c r="BY17" s="24">
        <v>5508074.5300000003</v>
      </c>
      <c r="BZ17" s="24">
        <v>321370.14</v>
      </c>
      <c r="CA17" s="24">
        <v>5508074.5300000003</v>
      </c>
      <c r="CB17" s="24">
        <v>315170.08</v>
      </c>
      <c r="CC17" s="24">
        <v>5508074.5300000003</v>
      </c>
      <c r="CD17" s="24">
        <v>286806.55</v>
      </c>
      <c r="CE17" s="24">
        <v>5508074.5300000003</v>
      </c>
      <c r="CF17" s="24">
        <v>250106.16000000003</v>
      </c>
      <c r="CG17" s="24">
        <v>5508074.5300000003</v>
      </c>
      <c r="CH17" s="24">
        <v>230079.5</v>
      </c>
      <c r="CI17" s="24">
        <v>5508074.5300000003</v>
      </c>
      <c r="CJ17" s="24">
        <v>195209.01</v>
      </c>
      <c r="CK17" s="24">
        <v>5508074.5300000003</v>
      </c>
      <c r="CL17" s="24">
        <v>173352.45</v>
      </c>
      <c r="CM17" s="24">
        <v>5508074.5300000003</v>
      </c>
      <c r="CN17" s="24">
        <v>144988.93</v>
      </c>
      <c r="CO17" s="24">
        <v>5508074.5300000003</v>
      </c>
      <c r="CP17" s="24">
        <v>109101.18</v>
      </c>
      <c r="CQ17" s="24">
        <v>5508074.5300000003</v>
      </c>
      <c r="CR17" s="24">
        <v>88261.88</v>
      </c>
      <c r="CS17" s="24">
        <v>5508074.6200000001</v>
      </c>
      <c r="CT17" s="24">
        <v>57966.15</v>
      </c>
      <c r="CU17" s="24">
        <v>1163200.3400000001</v>
      </c>
      <c r="CV17" s="24">
        <v>53908.52</v>
      </c>
      <c r="CW17" s="24">
        <v>1163200.3400000001</v>
      </c>
      <c r="CX17" s="24">
        <v>46372.92</v>
      </c>
      <c r="CY17" s="24">
        <v>1163200.3400000001</v>
      </c>
      <c r="CZ17" s="24">
        <v>41928.85</v>
      </c>
      <c r="DA17" s="24">
        <v>1163200.3400000001</v>
      </c>
      <c r="DB17" s="24">
        <v>35939.01</v>
      </c>
      <c r="DC17" s="24">
        <v>1163200.3400000001</v>
      </c>
      <c r="DD17" s="24">
        <v>28983.08</v>
      </c>
      <c r="DE17" s="24">
        <v>1163200.3400000001</v>
      </c>
      <c r="DF17" s="24">
        <v>23959.34</v>
      </c>
      <c r="DG17" s="24">
        <v>1163200.3400000001</v>
      </c>
      <c r="DH17" s="24">
        <v>17389.849999999999</v>
      </c>
      <c r="DI17" s="24">
        <v>1163200.3400000001</v>
      </c>
      <c r="DJ17" s="24">
        <v>11979.67</v>
      </c>
      <c r="DK17" s="24">
        <v>1163200.3400000001</v>
      </c>
      <c r="DL17" s="24">
        <v>5989.84</v>
      </c>
      <c r="DM17" s="24">
        <v>1163200.2000000002</v>
      </c>
      <c r="DN17" s="24">
        <v>0</v>
      </c>
      <c r="DO17" s="24">
        <v>0</v>
      </c>
      <c r="DP17" s="24">
        <v>0</v>
      </c>
      <c r="DQ17" s="24">
        <v>0</v>
      </c>
      <c r="DR17" s="24">
        <v>0</v>
      </c>
      <c r="DS17" s="24">
        <v>0</v>
      </c>
      <c r="DT17" s="24">
        <v>0</v>
      </c>
      <c r="DU17" s="24">
        <v>0</v>
      </c>
      <c r="DV17" s="24">
        <v>0</v>
      </c>
      <c r="DW17" s="24">
        <v>0</v>
      </c>
      <c r="DX17" s="24">
        <v>0</v>
      </c>
      <c r="DY17" s="24">
        <v>0</v>
      </c>
      <c r="DZ17" s="24">
        <v>0</v>
      </c>
      <c r="EA17" s="24">
        <v>0</v>
      </c>
      <c r="EB17" s="24">
        <v>0</v>
      </c>
      <c r="EC17" s="24">
        <v>0</v>
      </c>
      <c r="ED17" s="24">
        <v>0</v>
      </c>
      <c r="EE17" s="24">
        <v>0</v>
      </c>
      <c r="EF17" s="24">
        <v>0</v>
      </c>
      <c r="EG17" s="24">
        <v>0</v>
      </c>
      <c r="EH17" s="24">
        <v>0</v>
      </c>
      <c r="EI17" s="24">
        <v>0</v>
      </c>
      <c r="EJ17" s="24">
        <v>0</v>
      </c>
      <c r="EK17" s="24">
        <v>0</v>
      </c>
      <c r="EL17" s="24">
        <v>0</v>
      </c>
      <c r="EM17" s="24">
        <v>0</v>
      </c>
      <c r="EN17" s="24">
        <v>0</v>
      </c>
      <c r="EO17" s="24">
        <v>0</v>
      </c>
      <c r="EP17" s="24">
        <v>0</v>
      </c>
      <c r="EQ17" s="24">
        <v>0</v>
      </c>
      <c r="ER17" s="24">
        <v>0</v>
      </c>
      <c r="ES17" s="24">
        <v>0</v>
      </c>
      <c r="ET17" s="24">
        <v>0</v>
      </c>
      <c r="EU17" s="24">
        <v>0</v>
      </c>
      <c r="EV17" s="24">
        <v>0</v>
      </c>
      <c r="EW17" s="24">
        <v>0</v>
      </c>
      <c r="EX17" s="24">
        <v>0</v>
      </c>
      <c r="EY17" s="24">
        <v>0</v>
      </c>
      <c r="EZ17" s="24">
        <v>0</v>
      </c>
      <c r="FA17" s="24">
        <v>0</v>
      </c>
      <c r="FB17" s="24">
        <v>0</v>
      </c>
      <c r="FC17" s="24">
        <v>0</v>
      </c>
      <c r="FD17" s="24">
        <v>0</v>
      </c>
      <c r="FE17" s="24">
        <v>0</v>
      </c>
      <c r="FF17" s="24">
        <v>0</v>
      </c>
      <c r="FG17" s="24">
        <v>0</v>
      </c>
      <c r="FH17" s="24">
        <v>0</v>
      </c>
      <c r="FI17" s="24">
        <v>0</v>
      </c>
      <c r="FJ17" s="24">
        <v>0</v>
      </c>
      <c r="FK17" s="24">
        <v>0</v>
      </c>
      <c r="FL17" s="24">
        <v>0</v>
      </c>
      <c r="FM17" s="24">
        <v>0</v>
      </c>
      <c r="FN17" s="24">
        <v>0</v>
      </c>
      <c r="FO17" s="24">
        <v>0</v>
      </c>
      <c r="FP17" s="24">
        <v>0</v>
      </c>
      <c r="FQ17" s="24">
        <v>0</v>
      </c>
      <c r="FR17" s="24">
        <v>0</v>
      </c>
      <c r="FS17" s="24">
        <v>0</v>
      </c>
      <c r="FT17" s="24">
        <v>0</v>
      </c>
      <c r="FU17" s="24">
        <v>0</v>
      </c>
      <c r="FV17" s="24">
        <v>0</v>
      </c>
      <c r="FW17" s="24">
        <v>0</v>
      </c>
      <c r="FX17" s="24">
        <v>0</v>
      </c>
      <c r="FY17" s="24">
        <v>0</v>
      </c>
      <c r="FZ17" s="24">
        <v>0</v>
      </c>
      <c r="GA17" s="24">
        <v>0</v>
      </c>
      <c r="GB17" s="24">
        <v>0</v>
      </c>
      <c r="GC17" s="24">
        <v>0</v>
      </c>
      <c r="GD17" s="24">
        <v>0</v>
      </c>
      <c r="GE17" s="24">
        <v>0</v>
      </c>
      <c r="GF17" s="24">
        <v>0</v>
      </c>
      <c r="GG17" s="24">
        <v>0</v>
      </c>
      <c r="GH17" s="24">
        <v>0</v>
      </c>
      <c r="GI17" s="24">
        <v>0</v>
      </c>
      <c r="GJ17" s="24">
        <v>0</v>
      </c>
      <c r="GK17" s="24">
        <v>0</v>
      </c>
      <c r="GL17" s="24">
        <v>0</v>
      </c>
      <c r="GM17" s="24">
        <v>0</v>
      </c>
      <c r="GN17" s="24">
        <v>0</v>
      </c>
      <c r="GO17" s="24">
        <v>0</v>
      </c>
      <c r="GP17" s="24">
        <v>0</v>
      </c>
      <c r="GQ17" s="24">
        <v>0</v>
      </c>
      <c r="GR17" s="24">
        <v>0</v>
      </c>
      <c r="GS17" s="24">
        <v>0</v>
      </c>
      <c r="GT17" s="24">
        <v>0</v>
      </c>
      <c r="GU17" s="24">
        <v>0</v>
      </c>
      <c r="GV17" s="24">
        <v>0</v>
      </c>
      <c r="GW17" s="24">
        <v>0</v>
      </c>
      <c r="GX17" s="24">
        <v>0</v>
      </c>
      <c r="GY17" s="24">
        <v>0</v>
      </c>
      <c r="GZ17" s="24">
        <v>0</v>
      </c>
      <c r="HA17" s="24">
        <v>0</v>
      </c>
      <c r="HB17" s="24">
        <v>0</v>
      </c>
      <c r="HC17" s="24">
        <v>0</v>
      </c>
      <c r="HD17" s="24">
        <v>0</v>
      </c>
      <c r="HE17" s="24">
        <v>0</v>
      </c>
      <c r="HF17" s="24">
        <v>0</v>
      </c>
      <c r="HG17" s="24">
        <v>0</v>
      </c>
      <c r="HH17" s="24">
        <v>0</v>
      </c>
      <c r="HI17" s="24">
        <v>0</v>
      </c>
      <c r="HJ17" s="24">
        <v>0</v>
      </c>
      <c r="HK17" s="24">
        <v>0</v>
      </c>
      <c r="HL17" s="24">
        <v>0</v>
      </c>
      <c r="HM17" s="24">
        <v>0</v>
      </c>
      <c r="HN17" s="24">
        <v>0</v>
      </c>
      <c r="HO17" s="24">
        <v>0</v>
      </c>
      <c r="HP17" s="24">
        <v>0</v>
      </c>
      <c r="HQ17" s="24">
        <v>0</v>
      </c>
      <c r="HR17" s="24">
        <v>0</v>
      </c>
      <c r="HS17" s="24">
        <v>0</v>
      </c>
      <c r="HT17" s="24">
        <v>0</v>
      </c>
      <c r="HU17" s="24">
        <v>0</v>
      </c>
      <c r="HV17" s="24">
        <v>0</v>
      </c>
      <c r="HW17" s="24">
        <v>0</v>
      </c>
      <c r="HX17" s="24">
        <v>0</v>
      </c>
      <c r="HY17" s="24">
        <v>0</v>
      </c>
      <c r="HZ17" s="24">
        <v>0</v>
      </c>
      <c r="IA17" s="24">
        <v>0</v>
      </c>
      <c r="IB17" s="24">
        <v>0</v>
      </c>
      <c r="IC17" s="24">
        <v>0</v>
      </c>
      <c r="ID17" s="24">
        <v>0</v>
      </c>
      <c r="IE17" s="24">
        <v>0</v>
      </c>
      <c r="IF17" s="24">
        <v>0</v>
      </c>
      <c r="IG17" s="24">
        <v>0</v>
      </c>
      <c r="IH17" s="24">
        <v>0</v>
      </c>
      <c r="II17" s="24">
        <v>0</v>
      </c>
      <c r="IJ17" s="24">
        <v>0</v>
      </c>
      <c r="IK17" s="24">
        <v>0</v>
      </c>
      <c r="IL17" s="24">
        <v>0</v>
      </c>
      <c r="IM17" s="24">
        <v>0</v>
      </c>
      <c r="IN17" s="24">
        <v>0</v>
      </c>
      <c r="IO17" s="24">
        <v>0</v>
      </c>
      <c r="IP17" s="24">
        <v>0</v>
      </c>
      <c r="IQ17" s="24">
        <v>0</v>
      </c>
      <c r="IR17" s="24">
        <v>0</v>
      </c>
      <c r="IS17" s="24">
        <v>0</v>
      </c>
      <c r="IT17" s="24">
        <v>0</v>
      </c>
      <c r="IU17" s="24">
        <v>0</v>
      </c>
      <c r="IV17" s="24">
        <v>0</v>
      </c>
      <c r="IW17" s="24">
        <v>0</v>
      </c>
      <c r="IX17" s="24">
        <v>0</v>
      </c>
      <c r="IY17" s="24">
        <v>0</v>
      </c>
      <c r="IZ17" s="24">
        <v>0</v>
      </c>
      <c r="JA17" s="24">
        <v>0</v>
      </c>
      <c r="JB17" s="24">
        <v>0</v>
      </c>
      <c r="JC17" s="24">
        <v>0</v>
      </c>
      <c r="JD17" s="24">
        <v>0</v>
      </c>
      <c r="JE17" s="24">
        <v>0</v>
      </c>
      <c r="JF17" s="24">
        <v>0</v>
      </c>
      <c r="JG17" s="24">
        <v>0</v>
      </c>
      <c r="JH17" s="24">
        <v>0</v>
      </c>
      <c r="JI17" s="24">
        <v>0</v>
      </c>
      <c r="JJ17" s="24">
        <v>0</v>
      </c>
      <c r="JK17" s="24">
        <v>0</v>
      </c>
      <c r="JL17" s="24">
        <v>0</v>
      </c>
      <c r="JM17" s="24">
        <v>0</v>
      </c>
      <c r="JN17" s="24">
        <v>0</v>
      </c>
      <c r="JO17" s="24">
        <v>0</v>
      </c>
      <c r="JP17" s="24">
        <v>0</v>
      </c>
      <c r="JQ17" s="24">
        <v>0</v>
      </c>
      <c r="JR17" s="24">
        <v>0</v>
      </c>
      <c r="JS17" s="24">
        <v>0</v>
      </c>
      <c r="JT17" s="24">
        <v>0</v>
      </c>
      <c r="JU17" s="24">
        <v>0</v>
      </c>
      <c r="JV17" s="24">
        <v>0</v>
      </c>
      <c r="JW17" s="24">
        <v>0</v>
      </c>
      <c r="JX17" s="24">
        <v>0</v>
      </c>
      <c r="JY17" s="24">
        <v>0</v>
      </c>
      <c r="JZ17" s="24">
        <v>0</v>
      </c>
      <c r="KA17" s="24">
        <v>0</v>
      </c>
      <c r="KB17" s="24">
        <v>0</v>
      </c>
      <c r="KC17" s="24">
        <v>0</v>
      </c>
      <c r="KD17" s="24">
        <v>0</v>
      </c>
      <c r="KE17" s="24">
        <v>0</v>
      </c>
      <c r="KF17" s="24">
        <v>0</v>
      </c>
      <c r="KG17" s="24">
        <v>0</v>
      </c>
      <c r="KH17" s="24">
        <v>0</v>
      </c>
      <c r="KI17" s="24">
        <v>0</v>
      </c>
      <c r="KJ17" s="24">
        <v>0</v>
      </c>
      <c r="KK17" s="24">
        <v>0</v>
      </c>
      <c r="KL17" s="24">
        <v>0</v>
      </c>
      <c r="KM17" s="24">
        <v>0</v>
      </c>
      <c r="KN17" s="24">
        <v>0</v>
      </c>
      <c r="KO17" s="24">
        <v>0</v>
      </c>
      <c r="KP17" s="24">
        <v>0</v>
      </c>
      <c r="KQ17" s="24">
        <v>0</v>
      </c>
      <c r="KR17" s="24">
        <v>0</v>
      </c>
      <c r="KS17" s="24">
        <v>0</v>
      </c>
      <c r="KT17" s="24">
        <v>0</v>
      </c>
      <c r="KU17" s="24">
        <v>0</v>
      </c>
      <c r="KV17" s="24">
        <v>0</v>
      </c>
      <c r="KW17" s="24">
        <v>0</v>
      </c>
      <c r="KX17" s="24">
        <v>0</v>
      </c>
      <c r="KY17" s="24">
        <v>0</v>
      </c>
      <c r="KZ17" s="24">
        <v>0</v>
      </c>
      <c r="LA17" s="24">
        <v>0</v>
      </c>
      <c r="LB17" s="24">
        <v>0</v>
      </c>
      <c r="LC17" s="24">
        <v>0</v>
      </c>
      <c r="LD17" s="24">
        <v>0</v>
      </c>
      <c r="LE17" s="24">
        <v>0</v>
      </c>
      <c r="LF17" s="24">
        <v>0</v>
      </c>
      <c r="LG17" s="24">
        <v>0</v>
      </c>
      <c r="LH17" s="24">
        <v>0</v>
      </c>
      <c r="LI17" s="24">
        <v>0</v>
      </c>
      <c r="LJ17" s="24">
        <v>0</v>
      </c>
      <c r="LK17" s="24">
        <v>0</v>
      </c>
      <c r="LL17" s="24">
        <v>0</v>
      </c>
      <c r="LM17" s="24">
        <v>0</v>
      </c>
      <c r="LN17" s="24">
        <v>0</v>
      </c>
      <c r="LO17" s="24">
        <v>0</v>
      </c>
      <c r="LP17" s="24">
        <v>0</v>
      </c>
      <c r="LQ17" s="24">
        <v>0</v>
      </c>
      <c r="LR17" s="24">
        <v>0</v>
      </c>
      <c r="LS17" s="24">
        <v>0</v>
      </c>
      <c r="LT17" s="24">
        <v>0</v>
      </c>
      <c r="LU17" s="24">
        <v>0</v>
      </c>
      <c r="LV17" s="24">
        <v>0</v>
      </c>
      <c r="LW17" s="24">
        <v>0</v>
      </c>
      <c r="LX17" s="24">
        <v>0</v>
      </c>
      <c r="LY17" s="24">
        <v>0</v>
      </c>
      <c r="LZ17" s="24">
        <v>0</v>
      </c>
      <c r="MA17" s="24">
        <v>0</v>
      </c>
      <c r="MB17" s="24">
        <v>0</v>
      </c>
      <c r="MC17" s="24">
        <v>0</v>
      </c>
      <c r="MD17" s="24">
        <v>0</v>
      </c>
      <c r="ME17" s="24">
        <v>0</v>
      </c>
      <c r="MF17" s="24">
        <v>0</v>
      </c>
      <c r="MG17" s="24">
        <v>0</v>
      </c>
      <c r="MH17" s="24">
        <v>0</v>
      </c>
      <c r="MI17" s="24">
        <v>0</v>
      </c>
      <c r="MJ17" s="24">
        <v>0</v>
      </c>
      <c r="MK17" s="24">
        <v>0</v>
      </c>
      <c r="ML17" s="24">
        <v>0</v>
      </c>
      <c r="MM17" s="24">
        <v>0</v>
      </c>
      <c r="MN17" s="24">
        <v>0</v>
      </c>
      <c r="MO17" s="24">
        <v>0</v>
      </c>
      <c r="MP17" s="24">
        <v>0</v>
      </c>
      <c r="MQ17" s="24">
        <v>0</v>
      </c>
      <c r="MR17" s="24">
        <v>0</v>
      </c>
      <c r="MS17" s="24">
        <v>0</v>
      </c>
      <c r="MT17" s="24">
        <v>0</v>
      </c>
      <c r="MU17" s="24">
        <v>0</v>
      </c>
      <c r="MV17" s="24">
        <v>0</v>
      </c>
      <c r="MW17" s="24">
        <v>0</v>
      </c>
      <c r="MX17" s="24">
        <v>0</v>
      </c>
      <c r="MY17" s="24">
        <v>0</v>
      </c>
      <c r="MZ17" s="24">
        <v>0</v>
      </c>
      <c r="NA17" s="24">
        <v>0</v>
      </c>
      <c r="NB17" s="24">
        <v>0</v>
      </c>
      <c r="NC17" s="24">
        <v>0</v>
      </c>
      <c r="ND17" s="24">
        <v>0</v>
      </c>
      <c r="NE17" s="24">
        <v>0</v>
      </c>
      <c r="NF17" s="24">
        <v>0</v>
      </c>
      <c r="NG17" s="24">
        <v>0</v>
      </c>
      <c r="NH17" s="24">
        <v>0</v>
      </c>
      <c r="NI17" s="24">
        <v>0</v>
      </c>
      <c r="NJ17" s="24">
        <v>0</v>
      </c>
      <c r="NK17" s="24">
        <v>0</v>
      </c>
      <c r="NL17" s="24">
        <v>0</v>
      </c>
      <c r="NM17" s="24">
        <v>0</v>
      </c>
      <c r="NN17" s="24">
        <v>0</v>
      </c>
      <c r="NO17" s="24">
        <v>0</v>
      </c>
      <c r="NP17" s="24">
        <v>0</v>
      </c>
      <c r="NQ17" s="24">
        <v>0</v>
      </c>
      <c r="NR17" s="24">
        <v>0</v>
      </c>
      <c r="NS17" s="24">
        <v>0</v>
      </c>
      <c r="NT17" s="24">
        <v>0</v>
      </c>
      <c r="NU17" s="24">
        <v>0</v>
      </c>
      <c r="NV17" s="24">
        <v>0</v>
      </c>
      <c r="NW17" s="24">
        <v>0</v>
      </c>
      <c r="NX17" s="24">
        <v>0</v>
      </c>
      <c r="NY17" s="24">
        <v>0</v>
      </c>
      <c r="NZ17" s="24">
        <v>0</v>
      </c>
      <c r="OA17" s="24">
        <v>0</v>
      </c>
      <c r="OB17" s="24">
        <v>0</v>
      </c>
      <c r="OC17" s="24">
        <v>0</v>
      </c>
      <c r="OD17" s="24">
        <v>0</v>
      </c>
      <c r="OE17" s="24">
        <v>0</v>
      </c>
      <c r="OF17" s="24">
        <v>0</v>
      </c>
      <c r="OG17" s="24">
        <v>0</v>
      </c>
      <c r="OH17" s="24">
        <v>0</v>
      </c>
      <c r="OI17" s="24">
        <v>0</v>
      </c>
      <c r="OJ17" s="24">
        <v>0</v>
      </c>
      <c r="OK17" s="24">
        <v>0</v>
      </c>
      <c r="OL17" s="24">
        <v>0</v>
      </c>
      <c r="OM17" s="24">
        <v>0</v>
      </c>
      <c r="ON17" s="24">
        <v>0</v>
      </c>
      <c r="OO17" s="24">
        <v>0</v>
      </c>
      <c r="OP17" s="24">
        <v>0</v>
      </c>
      <c r="OQ17" s="24">
        <v>0</v>
      </c>
      <c r="OR17" s="24">
        <v>0</v>
      </c>
      <c r="OS17" s="24">
        <v>0</v>
      </c>
      <c r="OT17" s="24">
        <v>0</v>
      </c>
      <c r="OU17" s="24">
        <v>0</v>
      </c>
      <c r="OV17" s="24">
        <v>0</v>
      </c>
      <c r="OW17" s="24">
        <v>0</v>
      </c>
      <c r="OX17" s="24">
        <v>0</v>
      </c>
      <c r="OY17" s="24">
        <v>0</v>
      </c>
      <c r="OZ17" s="24">
        <v>0</v>
      </c>
      <c r="PA17" s="24">
        <v>0</v>
      </c>
      <c r="PB17" s="24">
        <v>0</v>
      </c>
      <c r="PC17" s="24">
        <v>0</v>
      </c>
      <c r="PD17" s="24">
        <v>0</v>
      </c>
      <c r="PE17" s="24">
        <v>0</v>
      </c>
      <c r="PF17" s="24">
        <v>0</v>
      </c>
      <c r="PG17" s="24">
        <v>0</v>
      </c>
      <c r="PH17" s="24">
        <v>0</v>
      </c>
      <c r="PI17" s="24">
        <v>0</v>
      </c>
      <c r="PJ17" s="24">
        <v>0</v>
      </c>
      <c r="PK17" s="24">
        <v>0</v>
      </c>
      <c r="PL17" s="24">
        <v>0</v>
      </c>
      <c r="PM17" s="24">
        <v>0</v>
      </c>
      <c r="PN17" s="24">
        <v>0</v>
      </c>
      <c r="PO17" s="24">
        <v>0</v>
      </c>
      <c r="PP17" s="24">
        <v>0</v>
      </c>
      <c r="PQ17" s="24">
        <v>0</v>
      </c>
      <c r="PR17" s="24">
        <v>0</v>
      </c>
      <c r="PS17" s="24">
        <v>0</v>
      </c>
      <c r="PT17" s="24">
        <v>0</v>
      </c>
      <c r="PU17" s="24">
        <v>0</v>
      </c>
      <c r="PV17" s="24">
        <v>0</v>
      </c>
      <c r="PW17" s="24">
        <v>0</v>
      </c>
      <c r="PX17" s="24">
        <v>0</v>
      </c>
      <c r="PY17" s="24">
        <v>0</v>
      </c>
      <c r="PZ17" s="24">
        <v>0</v>
      </c>
      <c r="QA17" s="24">
        <v>0</v>
      </c>
      <c r="QB17" s="24">
        <v>0</v>
      </c>
      <c r="QC17" s="24">
        <v>0</v>
      </c>
      <c r="QD17" s="24">
        <v>0</v>
      </c>
      <c r="QE17" s="24">
        <v>0</v>
      </c>
      <c r="QF17" s="24">
        <v>0</v>
      </c>
      <c r="QG17" s="24">
        <v>0</v>
      </c>
      <c r="QH17" s="24">
        <v>0</v>
      </c>
      <c r="QI17" s="24">
        <v>0</v>
      </c>
      <c r="QJ17" s="24">
        <v>0</v>
      </c>
      <c r="QK17" s="24">
        <v>0</v>
      </c>
      <c r="QL17" s="24">
        <v>0</v>
      </c>
      <c r="QM17" s="24">
        <v>0</v>
      </c>
      <c r="QN17" s="24">
        <v>0</v>
      </c>
      <c r="QO17" s="24">
        <v>0</v>
      </c>
      <c r="QP17" s="24">
        <v>0</v>
      </c>
      <c r="QQ17" s="24">
        <v>0</v>
      </c>
      <c r="QR17" s="24">
        <v>0</v>
      </c>
      <c r="QS17" s="24">
        <v>0</v>
      </c>
      <c r="QT17" s="24">
        <v>0</v>
      </c>
      <c r="QU17" s="24">
        <v>0</v>
      </c>
      <c r="QV17" s="24">
        <v>0</v>
      </c>
      <c r="QW17" s="24">
        <v>0</v>
      </c>
      <c r="QX17" s="24">
        <v>0</v>
      </c>
      <c r="QY17" s="24">
        <v>0</v>
      </c>
      <c r="QZ17" s="24">
        <v>0</v>
      </c>
      <c r="RA17" s="24">
        <v>0</v>
      </c>
      <c r="RB17" s="24">
        <v>0</v>
      </c>
      <c r="RC17" s="24">
        <v>0</v>
      </c>
      <c r="RD17" s="24">
        <v>0</v>
      </c>
      <c r="RE17" s="24">
        <v>0</v>
      </c>
      <c r="RF17" s="24">
        <v>0</v>
      </c>
      <c r="RG17" s="24">
        <v>0</v>
      </c>
      <c r="RH17" s="24">
        <v>0</v>
      </c>
      <c r="RI17" s="24">
        <v>0</v>
      </c>
      <c r="RJ17" s="24">
        <v>0</v>
      </c>
      <c r="RK17" s="24">
        <v>0</v>
      </c>
      <c r="RL17" s="24">
        <v>0</v>
      </c>
      <c r="RM17" s="24">
        <v>0</v>
      </c>
      <c r="RN17" s="24">
        <v>0</v>
      </c>
      <c r="RO17" s="24">
        <v>0</v>
      </c>
      <c r="RP17" s="24">
        <v>0</v>
      </c>
      <c r="RQ17" s="24">
        <v>0</v>
      </c>
      <c r="RR17" s="24">
        <v>0</v>
      </c>
      <c r="RS17" s="24">
        <v>0</v>
      </c>
      <c r="RT17" s="24">
        <v>0</v>
      </c>
      <c r="RU17" s="24">
        <v>0</v>
      </c>
      <c r="RV17" s="24">
        <v>0</v>
      </c>
      <c r="RW17" s="24">
        <v>0</v>
      </c>
      <c r="RX17" s="24">
        <v>0</v>
      </c>
      <c r="RY17" s="24">
        <v>0</v>
      </c>
      <c r="RZ17" s="24">
        <v>0</v>
      </c>
      <c r="SA17" s="24">
        <v>0</v>
      </c>
      <c r="SB17" s="24">
        <v>0</v>
      </c>
      <c r="SC17" s="24">
        <v>0</v>
      </c>
      <c r="SD17" s="24">
        <v>0</v>
      </c>
      <c r="SE17" s="24">
        <v>0</v>
      </c>
      <c r="SF17" s="24">
        <v>0</v>
      </c>
      <c r="SG17" s="24">
        <v>0</v>
      </c>
      <c r="SH17" s="24">
        <v>0</v>
      </c>
      <c r="SI17" s="24">
        <v>0</v>
      </c>
      <c r="SJ17" s="24">
        <v>0</v>
      </c>
      <c r="SK17" s="24">
        <v>0</v>
      </c>
      <c r="SL17" s="24">
        <v>0</v>
      </c>
      <c r="SM17" s="24">
        <v>0</v>
      </c>
      <c r="SN17" s="24">
        <v>0</v>
      </c>
      <c r="SO17" s="24">
        <v>0</v>
      </c>
      <c r="SP17" s="24">
        <v>0</v>
      </c>
      <c r="SQ17" s="24">
        <v>0</v>
      </c>
      <c r="SR17" s="24">
        <v>0</v>
      </c>
      <c r="SS17" s="24">
        <v>0</v>
      </c>
      <c r="ST17" s="24">
        <v>0</v>
      </c>
      <c r="SU17" s="24">
        <v>0</v>
      </c>
      <c r="SV17" s="24">
        <v>0</v>
      </c>
      <c r="SW17" s="24">
        <v>0</v>
      </c>
      <c r="SX17" s="24">
        <v>0</v>
      </c>
      <c r="SY17" s="24">
        <v>0</v>
      </c>
      <c r="SZ17" s="24">
        <v>0</v>
      </c>
      <c r="TA17" s="24">
        <v>0</v>
      </c>
      <c r="TB17" s="24">
        <v>0</v>
      </c>
      <c r="TC17" s="24">
        <v>0</v>
      </c>
      <c r="TD17" s="24">
        <v>0</v>
      </c>
      <c r="TE17" s="24">
        <v>0</v>
      </c>
      <c r="TF17" s="24">
        <v>0</v>
      </c>
      <c r="TG17" s="24">
        <v>0</v>
      </c>
      <c r="TH17" s="24">
        <v>0</v>
      </c>
      <c r="TI17" s="24">
        <v>0</v>
      </c>
      <c r="TJ17" s="24">
        <v>0</v>
      </c>
      <c r="TK17" s="24">
        <v>0</v>
      </c>
      <c r="TL17" s="24">
        <v>0</v>
      </c>
      <c r="TM17" s="24">
        <v>0</v>
      </c>
      <c r="TN17" s="24">
        <v>0</v>
      </c>
      <c r="TO17" s="24">
        <v>0</v>
      </c>
      <c r="TP17" s="24">
        <v>0</v>
      </c>
      <c r="TQ17" s="24">
        <v>0</v>
      </c>
      <c r="TR17" s="24">
        <v>0</v>
      </c>
      <c r="TS17" s="24">
        <v>0</v>
      </c>
      <c r="TT17" s="24">
        <v>0</v>
      </c>
      <c r="TU17" s="24">
        <v>0</v>
      </c>
      <c r="TV17" s="24">
        <v>0</v>
      </c>
      <c r="TW17" s="24">
        <v>0</v>
      </c>
      <c r="TX17" s="24">
        <v>0</v>
      </c>
      <c r="TY17" s="24">
        <v>0</v>
      </c>
      <c r="TZ17" s="24">
        <v>0</v>
      </c>
      <c r="UA17" s="24">
        <v>0</v>
      </c>
      <c r="UB17" s="24">
        <v>0</v>
      </c>
      <c r="UC17" s="24">
        <v>0</v>
      </c>
      <c r="UD17" s="24">
        <v>0</v>
      </c>
      <c r="UE17" s="24">
        <v>0</v>
      </c>
      <c r="UF17" s="24">
        <v>0</v>
      </c>
      <c r="UG17" s="24">
        <v>0</v>
      </c>
      <c r="UH17" s="24">
        <v>0</v>
      </c>
      <c r="UI17" s="24">
        <v>0</v>
      </c>
      <c r="UJ17" s="24">
        <v>0</v>
      </c>
      <c r="UK17" s="24">
        <v>0</v>
      </c>
      <c r="UL17" s="24">
        <v>0</v>
      </c>
      <c r="UM17" s="24">
        <v>0</v>
      </c>
      <c r="UN17" s="24">
        <v>0</v>
      </c>
      <c r="UO17" s="24">
        <v>0</v>
      </c>
      <c r="UP17" s="24">
        <v>0</v>
      </c>
      <c r="UQ17" s="24">
        <v>0</v>
      </c>
      <c r="UR17" s="24">
        <v>0</v>
      </c>
      <c r="US17" s="24">
        <v>0</v>
      </c>
      <c r="UT17" s="24">
        <v>0</v>
      </c>
      <c r="UU17" s="24">
        <v>0</v>
      </c>
      <c r="UV17" s="24">
        <v>0</v>
      </c>
      <c r="UW17" s="24">
        <v>0</v>
      </c>
      <c r="UX17" s="24">
        <v>0</v>
      </c>
      <c r="UY17" s="24">
        <v>0</v>
      </c>
      <c r="UZ17" s="24">
        <v>0</v>
      </c>
      <c r="VA17" s="24">
        <v>0</v>
      </c>
      <c r="VB17" s="24">
        <v>0</v>
      </c>
      <c r="VC17" s="24">
        <v>0</v>
      </c>
      <c r="VD17" s="24">
        <v>0</v>
      </c>
      <c r="VE17" s="24">
        <v>0</v>
      </c>
      <c r="VF17" s="24">
        <v>0</v>
      </c>
      <c r="VG17" s="24">
        <v>0</v>
      </c>
      <c r="VH17" s="24">
        <v>0</v>
      </c>
      <c r="VI17" s="24">
        <v>0</v>
      </c>
      <c r="VJ17" s="24">
        <v>0</v>
      </c>
      <c r="VK17" s="24">
        <v>0</v>
      </c>
      <c r="VL17" s="24">
        <v>0</v>
      </c>
      <c r="VM17" s="24">
        <v>0</v>
      </c>
      <c r="VN17" s="24">
        <v>0</v>
      </c>
      <c r="VO17" s="24">
        <v>0</v>
      </c>
      <c r="VP17" s="24">
        <v>0</v>
      </c>
      <c r="VQ17" s="24">
        <v>0</v>
      </c>
      <c r="VR17" s="24">
        <v>0</v>
      </c>
      <c r="VS17" s="24">
        <v>0</v>
      </c>
      <c r="VT17" s="24">
        <v>0</v>
      </c>
      <c r="VU17" s="24">
        <v>0</v>
      </c>
      <c r="VV17" s="24">
        <v>0</v>
      </c>
      <c r="VW17" s="24">
        <v>0</v>
      </c>
      <c r="VX17" s="24">
        <v>0</v>
      </c>
      <c r="VY17" s="24">
        <v>0</v>
      </c>
      <c r="VZ17" s="24">
        <v>0</v>
      </c>
      <c r="WA17" s="24">
        <v>0</v>
      </c>
      <c r="WB17" s="24">
        <v>0</v>
      </c>
      <c r="WC17" s="24">
        <v>0</v>
      </c>
      <c r="WD17" s="24">
        <v>0</v>
      </c>
      <c r="WE17" s="24">
        <v>0</v>
      </c>
      <c r="WF17" s="24">
        <v>0</v>
      </c>
      <c r="WG17" s="24">
        <v>0</v>
      </c>
      <c r="WH17" s="24">
        <v>0</v>
      </c>
      <c r="WI17" s="24">
        <v>0</v>
      </c>
      <c r="WJ17" s="24">
        <v>0</v>
      </c>
      <c r="WK17" s="24">
        <v>0</v>
      </c>
      <c r="WL17" s="24">
        <v>0</v>
      </c>
      <c r="WM17" s="24">
        <v>0</v>
      </c>
      <c r="WN17" s="24">
        <v>0</v>
      </c>
      <c r="WO17" s="24">
        <v>0</v>
      </c>
      <c r="WP17" s="24">
        <v>0</v>
      </c>
      <c r="WQ17" s="24">
        <v>0</v>
      </c>
      <c r="WR17" s="24">
        <v>0</v>
      </c>
      <c r="WS17" s="24">
        <v>0</v>
      </c>
      <c r="WT17" s="24">
        <v>0</v>
      </c>
      <c r="WU17" s="24">
        <v>0</v>
      </c>
      <c r="WV17" s="24">
        <v>0</v>
      </c>
      <c r="WW17" s="24">
        <v>0</v>
      </c>
      <c r="WX17" s="24">
        <v>0</v>
      </c>
      <c r="WY17" s="24">
        <v>0</v>
      </c>
      <c r="WZ17" s="24">
        <v>0</v>
      </c>
      <c r="XA17" s="24">
        <v>0</v>
      </c>
      <c r="XB17" s="24">
        <v>0</v>
      </c>
      <c r="XC17" s="24">
        <v>0</v>
      </c>
      <c r="XD17" s="24">
        <v>0</v>
      </c>
      <c r="XE17" s="24">
        <v>0</v>
      </c>
      <c r="XF17" s="24">
        <v>0</v>
      </c>
      <c r="XG17" s="24">
        <v>0</v>
      </c>
      <c r="XH17" s="24">
        <v>0</v>
      </c>
      <c r="XI17" s="24">
        <v>0</v>
      </c>
      <c r="XJ17" s="24">
        <v>0</v>
      </c>
      <c r="XK17" s="24">
        <v>0</v>
      </c>
      <c r="XL17" s="24">
        <v>0</v>
      </c>
      <c r="XM17" s="24">
        <v>0</v>
      </c>
      <c r="XN17" s="24">
        <v>0</v>
      </c>
      <c r="XO17" s="24">
        <v>0</v>
      </c>
      <c r="XP17" s="24">
        <v>0</v>
      </c>
      <c r="XQ17" s="24">
        <v>0</v>
      </c>
    </row>
    <row r="18" spans="1:641" x14ac:dyDescent="0.25">
      <c r="A18" s="15" t="s">
        <v>25</v>
      </c>
      <c r="B18" s="15" t="s">
        <v>150</v>
      </c>
      <c r="C18" s="15">
        <v>45.479567840000001</v>
      </c>
      <c r="D18" s="17"/>
      <c r="E18" s="18">
        <f t="shared" si="0"/>
        <v>1.0714108183366589</v>
      </c>
      <c r="F18" s="28" t="s">
        <v>81</v>
      </c>
      <c r="G18" s="64" t="s">
        <v>82</v>
      </c>
      <c r="H18" s="20">
        <v>43104</v>
      </c>
      <c r="I18" s="27" t="s">
        <v>18</v>
      </c>
      <c r="J18" s="19">
        <v>96</v>
      </c>
      <c r="K18" s="19" t="s">
        <v>138</v>
      </c>
      <c r="L18" s="26">
        <v>46026</v>
      </c>
      <c r="M18" s="28" t="s">
        <v>9</v>
      </c>
      <c r="N18" s="16" t="s">
        <v>10</v>
      </c>
      <c r="O18" s="104" t="s">
        <v>120</v>
      </c>
      <c r="P18" s="104" t="s">
        <v>133</v>
      </c>
      <c r="Q18" s="22">
        <f t="shared" si="1"/>
        <v>6529860.4183997801</v>
      </c>
      <c r="R18" s="22">
        <f t="shared" si="2"/>
        <v>2859124.4741893369</v>
      </c>
      <c r="S18" s="22">
        <f t="shared" si="3"/>
        <v>6908288.7877740888</v>
      </c>
      <c r="T18" s="22">
        <f t="shared" si="4"/>
        <v>2362600.8644679999</v>
      </c>
      <c r="U18" s="22">
        <f t="shared" si="5"/>
        <v>6908288.7877740888</v>
      </c>
      <c r="V18" s="22">
        <f t="shared" si="6"/>
        <v>1936957.8464787775</v>
      </c>
      <c r="W18" s="22">
        <f t="shared" si="7"/>
        <v>6908288.7877740888</v>
      </c>
      <c r="X18" s="22">
        <f t="shared" si="8"/>
        <v>1518104.4610217777</v>
      </c>
      <c r="Y18" s="22">
        <f t="shared" si="9"/>
        <v>6908288.7877740888</v>
      </c>
      <c r="Z18" s="22">
        <f t="shared" si="10"/>
        <v>1099251.0755647777</v>
      </c>
      <c r="AA18" s="22">
        <f t="shared" si="11"/>
        <v>6908288.7877740888</v>
      </c>
      <c r="AB18" s="22">
        <f t="shared" si="12"/>
        <v>682597.14855279995</v>
      </c>
      <c r="AC18" s="22">
        <f t="shared" si="13"/>
        <v>6908288.7877740888</v>
      </c>
      <c r="AD18" s="22">
        <f t="shared" si="14"/>
        <v>261544.30465077778</v>
      </c>
      <c r="AE18" s="22">
        <f t="shared" si="15"/>
        <v>575690.73231450724</v>
      </c>
      <c r="AF18" s="22">
        <f t="shared" si="16"/>
        <v>2964.4883067222227</v>
      </c>
      <c r="AG18" s="22">
        <f t="shared" si="17"/>
        <v>0</v>
      </c>
      <c r="AH18" s="22">
        <f t="shared" si="18"/>
        <v>0</v>
      </c>
      <c r="AI18" s="22">
        <f t="shared" si="19"/>
        <v>0</v>
      </c>
      <c r="AJ18" s="22">
        <f t="shared" si="20"/>
        <v>0</v>
      </c>
      <c r="AK18" s="22">
        <f t="shared" si="21"/>
        <v>0</v>
      </c>
      <c r="AL18" s="22">
        <f t="shared" si="22"/>
        <v>0</v>
      </c>
      <c r="AM18" s="22">
        <f t="shared" si="23"/>
        <v>0</v>
      </c>
      <c r="AN18" s="22">
        <f t="shared" si="24"/>
        <v>0</v>
      </c>
      <c r="AO18" s="22">
        <f t="shared" si="25"/>
        <v>0</v>
      </c>
      <c r="AP18" s="22">
        <f t="shared" si="26"/>
        <v>0</v>
      </c>
      <c r="AQ18" s="22">
        <f t="shared" si="27"/>
        <v>0</v>
      </c>
      <c r="AR18" s="22">
        <f t="shared" si="28"/>
        <v>0</v>
      </c>
      <c r="AS18" s="22">
        <f t="shared" si="29"/>
        <v>0</v>
      </c>
      <c r="AT18" s="22">
        <f t="shared" si="30"/>
        <v>0</v>
      </c>
      <c r="AU18" s="22">
        <f t="shared" si="31"/>
        <v>0</v>
      </c>
      <c r="AV18" s="22">
        <f t="shared" si="32"/>
        <v>0</v>
      </c>
      <c r="AW18" s="22">
        <f t="shared" si="33"/>
        <v>0</v>
      </c>
      <c r="AX18" s="22">
        <f t="shared" si="34"/>
        <v>0</v>
      </c>
      <c r="AY18" s="22">
        <f t="shared" si="35"/>
        <v>0</v>
      </c>
      <c r="AZ18" s="22">
        <f t="shared" si="36"/>
        <v>0</v>
      </c>
      <c r="BA18" s="22">
        <f t="shared" si="37"/>
        <v>0</v>
      </c>
      <c r="BB18" s="22">
        <f t="shared" si="38"/>
        <v>0</v>
      </c>
      <c r="BC18" s="22">
        <f t="shared" si="39"/>
        <v>0</v>
      </c>
      <c r="BD18" s="22">
        <f t="shared" si="40"/>
        <v>0</v>
      </c>
      <c r="BE18" s="22">
        <f t="shared" si="41"/>
        <v>0</v>
      </c>
      <c r="BF18" s="22">
        <f t="shared" si="42"/>
        <v>0</v>
      </c>
      <c r="BG18" s="22">
        <f t="shared" si="43"/>
        <v>0</v>
      </c>
      <c r="BH18" s="22">
        <f t="shared" si="44"/>
        <v>0</v>
      </c>
      <c r="BI18" s="22">
        <f t="shared" si="45"/>
        <v>0</v>
      </c>
      <c r="BJ18" s="22">
        <f t="shared" si="46"/>
        <v>0</v>
      </c>
      <c r="BK18" s="22">
        <f t="shared" si="47"/>
        <v>0</v>
      </c>
      <c r="BL18" s="22">
        <f t="shared" si="48"/>
        <v>0</v>
      </c>
      <c r="BM18" s="98"/>
      <c r="BN18" s="24">
        <v>243124.51104806663</v>
      </c>
      <c r="BO18" s="24">
        <v>271129.83279069769</v>
      </c>
      <c r="BP18" s="24">
        <v>283122.85394754307</v>
      </c>
      <c r="BQ18" s="24">
        <v>546337.17026854923</v>
      </c>
      <c r="BR18" s="24">
        <v>240490.88632191013</v>
      </c>
      <c r="BS18" s="24">
        <v>553530.48838316719</v>
      </c>
      <c r="BT18" s="24">
        <v>249320.26550105406</v>
      </c>
      <c r="BU18" s="24">
        <v>560821.65921650059</v>
      </c>
      <c r="BV18" s="24">
        <v>247569.9116472507</v>
      </c>
      <c r="BW18" s="24">
        <v>568206.13153931336</v>
      </c>
      <c r="BX18" s="24">
        <v>264249.92666921811</v>
      </c>
      <c r="BY18" s="24">
        <v>575690.74231450725</v>
      </c>
      <c r="BZ18" s="24">
        <v>219085.18485591112</v>
      </c>
      <c r="CA18" s="24">
        <v>575690.73231450724</v>
      </c>
      <c r="CB18" s="24">
        <v>231230.02051810559</v>
      </c>
      <c r="CC18" s="24">
        <v>575690.73231450724</v>
      </c>
      <c r="CD18" s="24">
        <v>228265.53308678887</v>
      </c>
      <c r="CE18" s="24">
        <v>575690.73231450724</v>
      </c>
      <c r="CF18" s="24">
        <v>218033.26998916664</v>
      </c>
      <c r="CG18" s="24">
        <v>575690.73231450724</v>
      </c>
      <c r="CH18" s="24">
        <v>222336.55822415557</v>
      </c>
      <c r="CI18" s="24">
        <v>575690.73231450724</v>
      </c>
      <c r="CJ18" s="24">
        <v>212295.55238016666</v>
      </c>
      <c r="CK18" s="24">
        <v>575690.73231450724</v>
      </c>
      <c r="CL18" s="24">
        <v>216407.58336152224</v>
      </c>
      <c r="CM18" s="24">
        <v>575690.73231450724</v>
      </c>
      <c r="CN18" s="24">
        <v>213443.09593020554</v>
      </c>
      <c r="CO18" s="24">
        <v>575690.73231450724</v>
      </c>
      <c r="CP18" s="24">
        <v>196899.34343444445</v>
      </c>
      <c r="CQ18" s="24">
        <v>575690.73231450724</v>
      </c>
      <c r="CR18" s="24">
        <v>207514.12106757221</v>
      </c>
      <c r="CS18" s="24">
        <v>575690.73231450724</v>
      </c>
      <c r="CT18" s="24">
        <v>197951.25835766667</v>
      </c>
      <c r="CU18" s="24">
        <v>575690.73231450724</v>
      </c>
      <c r="CV18" s="24">
        <v>201585.14620493888</v>
      </c>
      <c r="CW18" s="24">
        <v>575690.73231450724</v>
      </c>
      <c r="CX18" s="24">
        <v>192213.54074866668</v>
      </c>
      <c r="CY18" s="24">
        <v>575690.73231450724</v>
      </c>
      <c r="CZ18" s="24">
        <v>195656.17134230558</v>
      </c>
      <c r="DA18" s="24">
        <v>575690.73231450724</v>
      </c>
      <c r="DB18" s="24">
        <v>192691.68391098885</v>
      </c>
      <c r="DC18" s="24">
        <v>575690.73231450724</v>
      </c>
      <c r="DD18" s="24">
        <v>183606.96433516667</v>
      </c>
      <c r="DE18" s="24">
        <v>575690.73231450724</v>
      </c>
      <c r="DF18" s="24">
        <v>186762.70904835552</v>
      </c>
      <c r="DG18" s="24">
        <v>575690.73231450724</v>
      </c>
      <c r="DH18" s="24">
        <v>177869.24672616666</v>
      </c>
      <c r="DI18" s="24">
        <v>575690.73231450724</v>
      </c>
      <c r="DJ18" s="24">
        <v>180833.73418572222</v>
      </c>
      <c r="DK18" s="24">
        <v>575690.73231450724</v>
      </c>
      <c r="DL18" s="24">
        <v>177869.24675440555</v>
      </c>
      <c r="DM18" s="24">
        <v>575690.73231450724</v>
      </c>
      <c r="DN18" s="24">
        <v>157978.49229182221</v>
      </c>
      <c r="DO18" s="24">
        <v>575690.73231450724</v>
      </c>
      <c r="DP18" s="24">
        <v>171940.27189177222</v>
      </c>
      <c r="DQ18" s="24">
        <v>575690.73231450724</v>
      </c>
      <c r="DR18" s="24">
        <v>163524.95270366667</v>
      </c>
      <c r="DS18" s="24">
        <v>575690.73231450724</v>
      </c>
      <c r="DT18" s="24">
        <v>166011.29702913889</v>
      </c>
      <c r="DU18" s="24">
        <v>575690.73231450724</v>
      </c>
      <c r="DV18" s="24">
        <v>157787.23509466666</v>
      </c>
      <c r="DW18" s="24">
        <v>575690.73231450724</v>
      </c>
      <c r="DX18" s="24">
        <v>160082.32216650556</v>
      </c>
      <c r="DY18" s="24">
        <v>575690.73231450724</v>
      </c>
      <c r="DZ18" s="24">
        <v>157117.83473518887</v>
      </c>
      <c r="EA18" s="24">
        <v>575690.73231450724</v>
      </c>
      <c r="EB18" s="24">
        <v>149180.65868116665</v>
      </c>
      <c r="EC18" s="24">
        <v>575690.73231450724</v>
      </c>
      <c r="ED18" s="24">
        <v>151188.85987255553</v>
      </c>
      <c r="EE18" s="24">
        <v>575690.73231450724</v>
      </c>
      <c r="EF18" s="24">
        <v>143442.94107216666</v>
      </c>
      <c r="EG18" s="24">
        <v>575690.73231450724</v>
      </c>
      <c r="EH18" s="24">
        <v>145259.88500992223</v>
      </c>
      <c r="EI18" s="24">
        <v>575690.73231450724</v>
      </c>
      <c r="EJ18" s="24">
        <v>142295.39757860557</v>
      </c>
      <c r="EK18" s="24">
        <v>575690.73231450724</v>
      </c>
      <c r="EL18" s="24">
        <v>125847.27368142223</v>
      </c>
      <c r="EM18" s="24">
        <v>575690.73231450724</v>
      </c>
      <c r="EN18" s="24">
        <v>136366.42271597224</v>
      </c>
      <c r="EO18" s="24">
        <v>575690.73231450724</v>
      </c>
      <c r="EP18" s="24">
        <v>129098.64704966666</v>
      </c>
      <c r="EQ18" s="24">
        <v>575690.73231450724</v>
      </c>
      <c r="ER18" s="24">
        <v>130437.44785333888</v>
      </c>
      <c r="ES18" s="24">
        <v>575690.73231450724</v>
      </c>
      <c r="ET18" s="24">
        <v>123360.92944066666</v>
      </c>
      <c r="EU18" s="24">
        <v>575690.73231450724</v>
      </c>
      <c r="EV18" s="24">
        <v>124508.47299070556</v>
      </c>
      <c r="EW18" s="24">
        <v>575690.73231450724</v>
      </c>
      <c r="EX18" s="24">
        <v>121543.98555938889</v>
      </c>
      <c r="EY18" s="24">
        <v>575690.73231450724</v>
      </c>
      <c r="EZ18" s="24">
        <v>114754.35302716667</v>
      </c>
      <c r="FA18" s="24">
        <v>575690.73231450724</v>
      </c>
      <c r="FB18" s="24">
        <v>115615.01069675555</v>
      </c>
      <c r="FC18" s="24">
        <v>575690.73231450724</v>
      </c>
      <c r="FD18" s="24">
        <v>109016.63541816667</v>
      </c>
      <c r="FE18" s="24">
        <v>575690.73231450724</v>
      </c>
      <c r="FF18" s="24">
        <v>109686.03583412222</v>
      </c>
      <c r="FG18" s="24">
        <v>575690.73231450724</v>
      </c>
      <c r="FH18" s="24">
        <v>106721.54840280555</v>
      </c>
      <c r="FI18" s="24">
        <v>575690.73231450724</v>
      </c>
      <c r="FJ18" s="24">
        <v>93716.055071022231</v>
      </c>
      <c r="FK18" s="24">
        <v>575690.73231450724</v>
      </c>
      <c r="FL18" s="24">
        <v>100792.57354017223</v>
      </c>
      <c r="FM18" s="24">
        <v>575690.73231450724</v>
      </c>
      <c r="FN18" s="24">
        <v>94672.341395666677</v>
      </c>
      <c r="FO18" s="24">
        <v>575690.73231450724</v>
      </c>
      <c r="FP18" s="24">
        <v>94863.598677538888</v>
      </c>
      <c r="FQ18" s="24">
        <v>575690.73231450724</v>
      </c>
      <c r="FR18" s="24">
        <v>88934.623786666663</v>
      </c>
      <c r="FS18" s="24">
        <v>575690.73231450724</v>
      </c>
      <c r="FT18" s="24">
        <v>88934.623814905557</v>
      </c>
      <c r="FU18" s="24">
        <v>575690.73231450724</v>
      </c>
      <c r="FV18" s="24">
        <v>85970.136383588891</v>
      </c>
      <c r="FW18" s="24">
        <v>575690.73231450724</v>
      </c>
      <c r="FX18" s="24">
        <v>80328.047373166657</v>
      </c>
      <c r="FY18" s="24">
        <v>575690.73231450724</v>
      </c>
      <c r="FZ18" s="24">
        <v>80041.16152095556</v>
      </c>
      <c r="GA18" s="24">
        <v>575690.73231450724</v>
      </c>
      <c r="GB18" s="24">
        <v>74590.329764166672</v>
      </c>
      <c r="GC18" s="24">
        <v>575690.73231450724</v>
      </c>
      <c r="GD18" s="24">
        <v>74112.186658322214</v>
      </c>
      <c r="GE18" s="24">
        <v>575690.73231450724</v>
      </c>
      <c r="GF18" s="24">
        <v>71147.699227005549</v>
      </c>
      <c r="GG18" s="24">
        <v>575690.73231450724</v>
      </c>
      <c r="GH18" s="24">
        <v>63784.294905644449</v>
      </c>
      <c r="GI18" s="24">
        <v>575690.73231450724</v>
      </c>
      <c r="GJ18" s="24">
        <v>65218.724364372225</v>
      </c>
      <c r="GK18" s="24">
        <v>575690.73231450724</v>
      </c>
      <c r="GL18" s="24">
        <v>60246.035741666667</v>
      </c>
      <c r="GM18" s="24">
        <v>575690.73231450724</v>
      </c>
      <c r="GN18" s="24">
        <v>59289.749501738879</v>
      </c>
      <c r="GO18" s="24">
        <v>575690.73231450724</v>
      </c>
      <c r="GP18" s="24">
        <v>54508.318132666667</v>
      </c>
      <c r="GQ18" s="24">
        <v>575690.73231450724</v>
      </c>
      <c r="GR18" s="24">
        <v>53360.774639105555</v>
      </c>
      <c r="GS18" s="24">
        <v>575690.73231450724</v>
      </c>
      <c r="GT18" s="24">
        <v>50396.28720778889</v>
      </c>
      <c r="GU18" s="24">
        <v>575690.73231450724</v>
      </c>
      <c r="GV18" s="24">
        <v>45901.741719166661</v>
      </c>
      <c r="GW18" s="24">
        <v>575690.73231450724</v>
      </c>
      <c r="GX18" s="24">
        <v>44467.312345155558</v>
      </c>
      <c r="GY18" s="24">
        <v>575690.73231450724</v>
      </c>
      <c r="GZ18" s="24">
        <v>40164.024110166662</v>
      </c>
      <c r="HA18" s="24">
        <v>575690.73231450724</v>
      </c>
      <c r="HB18" s="24">
        <v>38538.337482522227</v>
      </c>
      <c r="HC18" s="24">
        <v>575690.73231450724</v>
      </c>
      <c r="HD18" s="24">
        <v>35573.850051205554</v>
      </c>
      <c r="HE18" s="24">
        <v>575690.73231450724</v>
      </c>
      <c r="HF18" s="24">
        <v>29453.617850222221</v>
      </c>
      <c r="HG18" s="24">
        <v>575690.73231450724</v>
      </c>
      <c r="HH18" s="24">
        <v>29644.875188572223</v>
      </c>
      <c r="HI18" s="24">
        <v>575690.73231450724</v>
      </c>
      <c r="HJ18" s="24">
        <v>25819.73008766667</v>
      </c>
      <c r="HK18" s="24">
        <v>575690.73231450724</v>
      </c>
      <c r="HL18" s="24">
        <v>23715.900325938888</v>
      </c>
      <c r="HM18" s="24">
        <v>575690.73231450724</v>
      </c>
      <c r="HN18" s="24">
        <v>20082.012478666664</v>
      </c>
      <c r="HO18" s="24">
        <v>575690.73231450724</v>
      </c>
      <c r="HP18" s="24">
        <v>17786.925463305553</v>
      </c>
      <c r="HQ18" s="24">
        <v>575690.73231450724</v>
      </c>
      <c r="HR18" s="24">
        <v>14822.43803198889</v>
      </c>
      <c r="HS18" s="24">
        <v>575690.73231450724</v>
      </c>
      <c r="HT18" s="24">
        <v>11475.436065166665</v>
      </c>
      <c r="HU18" s="24">
        <v>575690.73231450724</v>
      </c>
      <c r="HV18" s="24">
        <v>8893.4631693555566</v>
      </c>
      <c r="HW18" s="24">
        <v>575690.73231450724</v>
      </c>
      <c r="HX18" s="24">
        <v>5737.7184561666672</v>
      </c>
      <c r="HY18" s="24">
        <v>575690.73231450724</v>
      </c>
      <c r="HZ18" s="24">
        <v>2964.4883067222227</v>
      </c>
      <c r="IA18" s="24">
        <v>575690.73231450724</v>
      </c>
      <c r="IB18" s="24">
        <v>0</v>
      </c>
      <c r="IC18" s="24">
        <v>0</v>
      </c>
      <c r="ID18" s="24">
        <v>0</v>
      </c>
      <c r="IE18" s="24">
        <v>0</v>
      </c>
      <c r="IF18" s="24">
        <v>0</v>
      </c>
      <c r="IG18" s="24">
        <v>0</v>
      </c>
      <c r="IH18" s="24">
        <v>0</v>
      </c>
      <c r="II18" s="24">
        <v>0</v>
      </c>
      <c r="IJ18" s="24">
        <v>0</v>
      </c>
      <c r="IK18" s="24">
        <v>0</v>
      </c>
      <c r="IL18" s="24">
        <v>0</v>
      </c>
      <c r="IM18" s="24">
        <v>0</v>
      </c>
      <c r="IN18" s="24">
        <v>0</v>
      </c>
      <c r="IO18" s="24">
        <v>0</v>
      </c>
      <c r="IP18" s="24">
        <v>0</v>
      </c>
      <c r="IQ18" s="24">
        <v>0</v>
      </c>
      <c r="IR18" s="24">
        <v>0</v>
      </c>
      <c r="IS18" s="24">
        <v>0</v>
      </c>
      <c r="IT18" s="24">
        <v>0</v>
      </c>
      <c r="IU18" s="24">
        <v>0</v>
      </c>
      <c r="IV18" s="24">
        <v>0</v>
      </c>
      <c r="IW18" s="24">
        <v>0</v>
      </c>
      <c r="IX18" s="24">
        <v>0</v>
      </c>
      <c r="IY18" s="24">
        <v>0</v>
      </c>
      <c r="IZ18" s="24">
        <v>0</v>
      </c>
      <c r="JA18" s="24">
        <v>0</v>
      </c>
      <c r="JB18" s="24">
        <v>0</v>
      </c>
      <c r="JC18" s="24">
        <v>0</v>
      </c>
      <c r="JD18" s="24">
        <v>0</v>
      </c>
      <c r="JE18" s="24">
        <v>0</v>
      </c>
      <c r="JF18" s="24">
        <v>0</v>
      </c>
      <c r="JG18" s="24">
        <v>0</v>
      </c>
      <c r="JH18" s="24">
        <v>0</v>
      </c>
      <c r="JI18" s="24">
        <v>0</v>
      </c>
      <c r="JJ18" s="24">
        <v>0</v>
      </c>
      <c r="JK18" s="24">
        <v>0</v>
      </c>
      <c r="JL18" s="24">
        <v>0</v>
      </c>
      <c r="JM18" s="24">
        <v>0</v>
      </c>
      <c r="JN18" s="24">
        <v>0</v>
      </c>
      <c r="JO18" s="24">
        <v>0</v>
      </c>
      <c r="JP18" s="24">
        <v>0</v>
      </c>
      <c r="JQ18" s="24">
        <v>0</v>
      </c>
      <c r="JR18" s="24">
        <v>0</v>
      </c>
      <c r="JS18" s="24">
        <v>0</v>
      </c>
      <c r="JT18" s="24">
        <v>0</v>
      </c>
      <c r="JU18" s="24">
        <v>0</v>
      </c>
      <c r="JV18" s="24">
        <v>0</v>
      </c>
      <c r="JW18" s="24">
        <v>0</v>
      </c>
      <c r="JX18" s="24">
        <v>0</v>
      </c>
      <c r="JY18" s="24">
        <v>0</v>
      </c>
      <c r="JZ18" s="24">
        <v>0</v>
      </c>
      <c r="KA18" s="24">
        <v>0</v>
      </c>
      <c r="KB18" s="24">
        <v>0</v>
      </c>
      <c r="KC18" s="24">
        <v>0</v>
      </c>
      <c r="KD18" s="24">
        <v>0</v>
      </c>
      <c r="KE18" s="24">
        <v>0</v>
      </c>
      <c r="KF18" s="24">
        <v>0</v>
      </c>
      <c r="KG18" s="24">
        <v>0</v>
      </c>
      <c r="KH18" s="24">
        <v>0</v>
      </c>
      <c r="KI18" s="24">
        <v>0</v>
      </c>
      <c r="KJ18" s="24">
        <v>0</v>
      </c>
      <c r="KK18" s="24">
        <v>0</v>
      </c>
      <c r="KL18" s="24">
        <v>0</v>
      </c>
      <c r="KM18" s="24">
        <v>0</v>
      </c>
      <c r="KN18" s="24">
        <v>0</v>
      </c>
      <c r="KO18" s="24">
        <v>0</v>
      </c>
      <c r="KP18" s="24">
        <v>0</v>
      </c>
      <c r="KQ18" s="24">
        <v>0</v>
      </c>
      <c r="KR18" s="24">
        <v>0</v>
      </c>
      <c r="KS18" s="24">
        <v>0</v>
      </c>
      <c r="KT18" s="24">
        <v>0</v>
      </c>
      <c r="KU18" s="24">
        <v>0</v>
      </c>
      <c r="KV18" s="24">
        <v>0</v>
      </c>
      <c r="KW18" s="24">
        <v>0</v>
      </c>
      <c r="KX18" s="24">
        <v>0</v>
      </c>
      <c r="KY18" s="24">
        <v>0</v>
      </c>
      <c r="KZ18" s="24">
        <v>0</v>
      </c>
      <c r="LA18" s="24">
        <v>0</v>
      </c>
      <c r="LB18" s="24">
        <v>0</v>
      </c>
      <c r="LC18" s="24">
        <v>0</v>
      </c>
      <c r="LD18" s="24">
        <v>0</v>
      </c>
      <c r="LE18" s="24">
        <v>0</v>
      </c>
      <c r="LF18" s="24">
        <v>0</v>
      </c>
      <c r="LG18" s="24">
        <v>0</v>
      </c>
      <c r="LH18" s="24">
        <v>0</v>
      </c>
      <c r="LI18" s="24">
        <v>0</v>
      </c>
      <c r="LJ18" s="24">
        <v>0</v>
      </c>
      <c r="LK18" s="24">
        <v>0</v>
      </c>
      <c r="LL18" s="24">
        <v>0</v>
      </c>
      <c r="LM18" s="24">
        <v>0</v>
      </c>
      <c r="LN18" s="24">
        <v>0</v>
      </c>
      <c r="LO18" s="24">
        <v>0</v>
      </c>
      <c r="LP18" s="24">
        <v>0</v>
      </c>
      <c r="LQ18" s="24">
        <v>0</v>
      </c>
      <c r="LR18" s="24">
        <v>0</v>
      </c>
      <c r="LS18" s="24">
        <v>0</v>
      </c>
      <c r="LT18" s="24">
        <v>0</v>
      </c>
      <c r="LU18" s="24">
        <v>0</v>
      </c>
      <c r="LV18" s="24">
        <v>0</v>
      </c>
      <c r="LW18" s="24">
        <v>0</v>
      </c>
      <c r="LX18" s="24">
        <v>0</v>
      </c>
      <c r="LY18" s="24">
        <v>0</v>
      </c>
      <c r="LZ18" s="24">
        <v>0</v>
      </c>
      <c r="MA18" s="24">
        <v>0</v>
      </c>
      <c r="MB18" s="24">
        <v>0</v>
      </c>
      <c r="MC18" s="24">
        <v>0</v>
      </c>
      <c r="MD18" s="24">
        <v>0</v>
      </c>
      <c r="ME18" s="24">
        <v>0</v>
      </c>
      <c r="MF18" s="24">
        <v>0</v>
      </c>
      <c r="MG18" s="24">
        <v>0</v>
      </c>
      <c r="MH18" s="24">
        <v>0</v>
      </c>
      <c r="MI18" s="24">
        <v>0</v>
      </c>
      <c r="MJ18" s="24">
        <v>0</v>
      </c>
      <c r="MK18" s="24">
        <v>0</v>
      </c>
      <c r="ML18" s="24">
        <v>0</v>
      </c>
      <c r="MM18" s="24">
        <v>0</v>
      </c>
      <c r="MN18" s="24">
        <v>0</v>
      </c>
      <c r="MO18" s="24">
        <v>0</v>
      </c>
      <c r="MP18" s="24">
        <v>0</v>
      </c>
      <c r="MQ18" s="24">
        <v>0</v>
      </c>
      <c r="MR18" s="24">
        <v>0</v>
      </c>
      <c r="MS18" s="24">
        <v>0</v>
      </c>
      <c r="MT18" s="24">
        <v>0</v>
      </c>
      <c r="MU18" s="24">
        <v>0</v>
      </c>
      <c r="MV18" s="24">
        <v>0</v>
      </c>
      <c r="MW18" s="24">
        <v>0</v>
      </c>
      <c r="MX18" s="24">
        <v>0</v>
      </c>
      <c r="MY18" s="24">
        <v>0</v>
      </c>
      <c r="MZ18" s="24">
        <v>0</v>
      </c>
      <c r="NA18" s="24">
        <v>0</v>
      </c>
      <c r="NB18" s="24">
        <v>0</v>
      </c>
      <c r="NC18" s="24">
        <v>0</v>
      </c>
      <c r="ND18" s="24">
        <v>0</v>
      </c>
      <c r="NE18" s="24">
        <v>0</v>
      </c>
      <c r="NF18" s="24">
        <v>0</v>
      </c>
      <c r="NG18" s="24">
        <v>0</v>
      </c>
      <c r="NH18" s="24">
        <v>0</v>
      </c>
      <c r="NI18" s="24">
        <v>0</v>
      </c>
      <c r="NJ18" s="24">
        <v>0</v>
      </c>
      <c r="NK18" s="24">
        <v>0</v>
      </c>
      <c r="NL18" s="24">
        <v>0</v>
      </c>
      <c r="NM18" s="24">
        <v>0</v>
      </c>
      <c r="NN18" s="24">
        <v>0</v>
      </c>
      <c r="NO18" s="24">
        <v>0</v>
      </c>
      <c r="NP18" s="24">
        <v>0</v>
      </c>
      <c r="NQ18" s="24">
        <v>0</v>
      </c>
      <c r="NR18" s="24">
        <v>0</v>
      </c>
      <c r="NS18" s="24">
        <v>0</v>
      </c>
      <c r="NT18" s="24">
        <v>0</v>
      </c>
      <c r="NU18" s="24">
        <v>0</v>
      </c>
      <c r="NV18" s="24">
        <v>0</v>
      </c>
      <c r="NW18" s="24">
        <v>0</v>
      </c>
      <c r="NX18" s="24">
        <v>0</v>
      </c>
      <c r="NY18" s="24">
        <v>0</v>
      </c>
      <c r="NZ18" s="24">
        <v>0</v>
      </c>
      <c r="OA18" s="24">
        <v>0</v>
      </c>
      <c r="OB18" s="24">
        <v>0</v>
      </c>
      <c r="OC18" s="24">
        <v>0</v>
      </c>
      <c r="OD18" s="24">
        <v>0</v>
      </c>
      <c r="OE18" s="24">
        <v>0</v>
      </c>
      <c r="OF18" s="24">
        <v>0</v>
      </c>
      <c r="OG18" s="24">
        <v>0</v>
      </c>
      <c r="OH18" s="24">
        <v>0</v>
      </c>
      <c r="OI18" s="24">
        <v>0</v>
      </c>
      <c r="OJ18" s="24">
        <v>0</v>
      </c>
      <c r="OK18" s="24">
        <v>0</v>
      </c>
      <c r="OL18" s="24">
        <v>0</v>
      </c>
      <c r="OM18" s="24">
        <v>0</v>
      </c>
      <c r="ON18" s="24">
        <v>0</v>
      </c>
      <c r="OO18" s="24">
        <v>0</v>
      </c>
      <c r="OP18" s="24">
        <v>0</v>
      </c>
      <c r="OQ18" s="24">
        <v>0</v>
      </c>
      <c r="OR18" s="24">
        <v>0</v>
      </c>
      <c r="OS18" s="24">
        <v>0</v>
      </c>
      <c r="OT18" s="24">
        <v>0</v>
      </c>
      <c r="OU18" s="24">
        <v>0</v>
      </c>
      <c r="OV18" s="24">
        <v>0</v>
      </c>
      <c r="OW18" s="24">
        <v>0</v>
      </c>
      <c r="OX18" s="24">
        <v>0</v>
      </c>
      <c r="OY18" s="24">
        <v>0</v>
      </c>
      <c r="OZ18" s="24">
        <v>0</v>
      </c>
      <c r="PA18" s="24">
        <v>0</v>
      </c>
      <c r="PB18" s="24">
        <v>0</v>
      </c>
      <c r="PC18" s="24">
        <v>0</v>
      </c>
      <c r="PD18" s="24">
        <v>0</v>
      </c>
      <c r="PE18" s="24">
        <v>0</v>
      </c>
      <c r="PF18" s="24">
        <v>0</v>
      </c>
      <c r="PG18" s="24">
        <v>0</v>
      </c>
      <c r="PH18" s="24">
        <v>0</v>
      </c>
      <c r="PI18" s="24">
        <v>0</v>
      </c>
      <c r="PJ18" s="24">
        <v>0</v>
      </c>
      <c r="PK18" s="24">
        <v>0</v>
      </c>
      <c r="PL18" s="24">
        <v>0</v>
      </c>
      <c r="PM18" s="24">
        <v>0</v>
      </c>
      <c r="PN18" s="24">
        <v>0</v>
      </c>
      <c r="PO18" s="24">
        <v>0</v>
      </c>
      <c r="PP18" s="24">
        <v>0</v>
      </c>
      <c r="PQ18" s="24">
        <v>0</v>
      </c>
      <c r="PR18" s="24">
        <v>0</v>
      </c>
      <c r="PS18" s="24">
        <v>0</v>
      </c>
      <c r="PT18" s="24">
        <v>0</v>
      </c>
      <c r="PU18" s="24">
        <v>0</v>
      </c>
      <c r="PV18" s="24">
        <v>0</v>
      </c>
      <c r="PW18" s="24">
        <v>0</v>
      </c>
      <c r="PX18" s="24">
        <v>0</v>
      </c>
      <c r="PY18" s="24">
        <v>0</v>
      </c>
      <c r="PZ18" s="24">
        <v>0</v>
      </c>
      <c r="QA18" s="24">
        <v>0</v>
      </c>
      <c r="QB18" s="24">
        <v>0</v>
      </c>
      <c r="QC18" s="24">
        <v>0</v>
      </c>
      <c r="QD18" s="24">
        <v>0</v>
      </c>
      <c r="QE18" s="24">
        <v>0</v>
      </c>
      <c r="QF18" s="24">
        <v>0</v>
      </c>
      <c r="QG18" s="24">
        <v>0</v>
      </c>
      <c r="QH18" s="24">
        <v>0</v>
      </c>
      <c r="QI18" s="24">
        <v>0</v>
      </c>
      <c r="QJ18" s="24">
        <v>0</v>
      </c>
      <c r="QK18" s="24">
        <v>0</v>
      </c>
      <c r="QL18" s="24">
        <v>0</v>
      </c>
      <c r="QM18" s="24">
        <v>0</v>
      </c>
      <c r="QN18" s="24">
        <v>0</v>
      </c>
      <c r="QO18" s="24">
        <v>0</v>
      </c>
      <c r="QP18" s="24">
        <v>0</v>
      </c>
      <c r="QQ18" s="24">
        <v>0</v>
      </c>
      <c r="QR18" s="24">
        <v>0</v>
      </c>
      <c r="QS18" s="24">
        <v>0</v>
      </c>
      <c r="QT18" s="24">
        <v>0</v>
      </c>
      <c r="QU18" s="24">
        <v>0</v>
      </c>
      <c r="QV18" s="24">
        <v>0</v>
      </c>
      <c r="QW18" s="24">
        <v>0</v>
      </c>
      <c r="QX18" s="24">
        <v>0</v>
      </c>
      <c r="QY18" s="24">
        <v>0</v>
      </c>
      <c r="QZ18" s="24">
        <v>0</v>
      </c>
      <c r="RA18" s="24">
        <v>0</v>
      </c>
      <c r="RB18" s="24">
        <v>0</v>
      </c>
      <c r="RC18" s="24">
        <v>0</v>
      </c>
      <c r="RD18" s="24">
        <v>0</v>
      </c>
      <c r="RE18" s="24">
        <v>0</v>
      </c>
      <c r="RF18" s="24">
        <v>0</v>
      </c>
      <c r="RG18" s="24">
        <v>0</v>
      </c>
      <c r="RH18" s="24">
        <v>0</v>
      </c>
      <c r="RI18" s="24">
        <v>0</v>
      </c>
      <c r="RJ18" s="24">
        <v>0</v>
      </c>
      <c r="RK18" s="24">
        <v>0</v>
      </c>
      <c r="RL18" s="24">
        <v>0</v>
      </c>
      <c r="RM18" s="24">
        <v>0</v>
      </c>
      <c r="RN18" s="24">
        <v>0</v>
      </c>
      <c r="RO18" s="24">
        <v>0</v>
      </c>
      <c r="RP18" s="24">
        <v>0</v>
      </c>
      <c r="RQ18" s="24">
        <v>0</v>
      </c>
      <c r="RR18" s="24">
        <v>0</v>
      </c>
      <c r="RS18" s="24">
        <v>0</v>
      </c>
      <c r="RT18" s="24">
        <v>0</v>
      </c>
      <c r="RU18" s="24">
        <v>0</v>
      </c>
      <c r="RV18" s="24">
        <v>0</v>
      </c>
      <c r="RW18" s="24">
        <v>0</v>
      </c>
      <c r="RX18" s="24">
        <v>0</v>
      </c>
      <c r="RY18" s="24">
        <v>0</v>
      </c>
      <c r="RZ18" s="24">
        <v>0</v>
      </c>
      <c r="SA18" s="24">
        <v>0</v>
      </c>
      <c r="SB18" s="24">
        <v>0</v>
      </c>
      <c r="SC18" s="24">
        <v>0</v>
      </c>
      <c r="SD18" s="24">
        <v>0</v>
      </c>
      <c r="SE18" s="24">
        <v>0</v>
      </c>
      <c r="SF18" s="24">
        <v>0</v>
      </c>
      <c r="SG18" s="24">
        <v>0</v>
      </c>
      <c r="SH18" s="24">
        <v>0</v>
      </c>
      <c r="SI18" s="24">
        <v>0</v>
      </c>
      <c r="SJ18" s="24">
        <v>0</v>
      </c>
      <c r="SK18" s="24">
        <v>0</v>
      </c>
      <c r="SL18" s="24">
        <v>0</v>
      </c>
      <c r="SM18" s="24">
        <v>0</v>
      </c>
      <c r="SN18" s="24">
        <v>0</v>
      </c>
      <c r="SO18" s="24">
        <v>0</v>
      </c>
      <c r="SP18" s="24">
        <v>0</v>
      </c>
      <c r="SQ18" s="24">
        <v>0</v>
      </c>
      <c r="SR18" s="24">
        <v>0</v>
      </c>
      <c r="SS18" s="24">
        <v>0</v>
      </c>
      <c r="ST18" s="24">
        <v>0</v>
      </c>
      <c r="SU18" s="24">
        <v>0</v>
      </c>
      <c r="SV18" s="24">
        <v>0</v>
      </c>
      <c r="SW18" s="24">
        <v>0</v>
      </c>
      <c r="SX18" s="24">
        <v>0</v>
      </c>
      <c r="SY18" s="24">
        <v>0</v>
      </c>
      <c r="SZ18" s="24">
        <v>0</v>
      </c>
      <c r="TA18" s="24">
        <v>0</v>
      </c>
      <c r="TB18" s="24">
        <v>0</v>
      </c>
      <c r="TC18" s="24">
        <v>0</v>
      </c>
      <c r="TD18" s="24">
        <v>0</v>
      </c>
      <c r="TE18" s="24">
        <v>0</v>
      </c>
      <c r="TF18" s="24">
        <v>0</v>
      </c>
      <c r="TG18" s="24">
        <v>0</v>
      </c>
      <c r="TH18" s="24">
        <v>0</v>
      </c>
      <c r="TI18" s="24">
        <v>0</v>
      </c>
      <c r="TJ18" s="24">
        <v>0</v>
      </c>
      <c r="TK18" s="24">
        <v>0</v>
      </c>
      <c r="TL18" s="24">
        <v>0</v>
      </c>
      <c r="TM18" s="24">
        <v>0</v>
      </c>
      <c r="TN18" s="24">
        <v>0</v>
      </c>
      <c r="TO18" s="24">
        <v>0</v>
      </c>
      <c r="TP18" s="24">
        <v>0</v>
      </c>
      <c r="TQ18" s="24">
        <v>0</v>
      </c>
      <c r="TR18" s="24">
        <v>0</v>
      </c>
      <c r="TS18" s="24">
        <v>0</v>
      </c>
      <c r="TT18" s="24">
        <v>0</v>
      </c>
      <c r="TU18" s="24">
        <v>0</v>
      </c>
      <c r="TV18" s="24">
        <v>0</v>
      </c>
      <c r="TW18" s="24">
        <v>0</v>
      </c>
      <c r="TX18" s="24">
        <v>0</v>
      </c>
      <c r="TY18" s="24">
        <v>0</v>
      </c>
      <c r="TZ18" s="24">
        <v>0</v>
      </c>
      <c r="UA18" s="24">
        <v>0</v>
      </c>
      <c r="UB18" s="24">
        <v>0</v>
      </c>
      <c r="UC18" s="24">
        <v>0</v>
      </c>
      <c r="UD18" s="24">
        <v>0</v>
      </c>
      <c r="UE18" s="24">
        <v>0</v>
      </c>
      <c r="UF18" s="24">
        <v>0</v>
      </c>
      <c r="UG18" s="24">
        <v>0</v>
      </c>
      <c r="UH18" s="24">
        <v>0</v>
      </c>
      <c r="UI18" s="24">
        <v>0</v>
      </c>
      <c r="UJ18" s="24">
        <v>0</v>
      </c>
      <c r="UK18" s="24">
        <v>0</v>
      </c>
      <c r="UL18" s="24">
        <v>0</v>
      </c>
      <c r="UM18" s="24">
        <v>0</v>
      </c>
      <c r="UN18" s="24">
        <v>0</v>
      </c>
      <c r="UO18" s="24">
        <v>0</v>
      </c>
      <c r="UP18" s="24">
        <v>0</v>
      </c>
      <c r="UQ18" s="24">
        <v>0</v>
      </c>
      <c r="UR18" s="24">
        <v>0</v>
      </c>
      <c r="US18" s="24">
        <v>0</v>
      </c>
      <c r="UT18" s="24">
        <v>0</v>
      </c>
      <c r="UU18" s="24">
        <v>0</v>
      </c>
      <c r="UV18" s="24">
        <v>0</v>
      </c>
      <c r="UW18" s="24">
        <v>0</v>
      </c>
      <c r="UX18" s="24">
        <v>0</v>
      </c>
      <c r="UY18" s="24">
        <v>0</v>
      </c>
      <c r="UZ18" s="24">
        <v>0</v>
      </c>
      <c r="VA18" s="24">
        <v>0</v>
      </c>
      <c r="VB18" s="24">
        <v>0</v>
      </c>
      <c r="VC18" s="24">
        <v>0</v>
      </c>
      <c r="VD18" s="24">
        <v>0</v>
      </c>
      <c r="VE18" s="24">
        <v>0</v>
      </c>
      <c r="VF18" s="24">
        <v>0</v>
      </c>
      <c r="VG18" s="24">
        <v>0</v>
      </c>
      <c r="VH18" s="24">
        <v>0</v>
      </c>
      <c r="VI18" s="24">
        <v>0</v>
      </c>
      <c r="VJ18" s="24">
        <v>0</v>
      </c>
      <c r="VK18" s="24">
        <v>0</v>
      </c>
      <c r="VL18" s="24">
        <v>0</v>
      </c>
      <c r="VM18" s="24">
        <v>0</v>
      </c>
      <c r="VN18" s="24">
        <v>0</v>
      </c>
      <c r="VO18" s="24">
        <v>0</v>
      </c>
      <c r="VP18" s="24">
        <v>0</v>
      </c>
      <c r="VQ18" s="24">
        <v>0</v>
      </c>
      <c r="VR18" s="24">
        <v>0</v>
      </c>
      <c r="VS18" s="24">
        <v>0</v>
      </c>
      <c r="VT18" s="24">
        <v>0</v>
      </c>
      <c r="VU18" s="24">
        <v>0</v>
      </c>
      <c r="VV18" s="24">
        <v>0</v>
      </c>
      <c r="VW18" s="24">
        <v>0</v>
      </c>
      <c r="VX18" s="24">
        <v>0</v>
      </c>
      <c r="VY18" s="24">
        <v>0</v>
      </c>
      <c r="VZ18" s="24">
        <v>0</v>
      </c>
      <c r="WA18" s="24">
        <v>0</v>
      </c>
      <c r="WB18" s="24">
        <v>0</v>
      </c>
      <c r="WC18" s="24">
        <v>0</v>
      </c>
      <c r="WD18" s="24">
        <v>0</v>
      </c>
      <c r="WE18" s="24">
        <v>0</v>
      </c>
      <c r="WF18" s="24">
        <v>0</v>
      </c>
      <c r="WG18" s="24">
        <v>0</v>
      </c>
      <c r="WH18" s="24">
        <v>0</v>
      </c>
      <c r="WI18" s="24">
        <v>0</v>
      </c>
      <c r="WJ18" s="24">
        <v>0</v>
      </c>
      <c r="WK18" s="24">
        <v>0</v>
      </c>
      <c r="WL18" s="24">
        <v>0</v>
      </c>
      <c r="WM18" s="24">
        <v>0</v>
      </c>
      <c r="WN18" s="24">
        <v>0</v>
      </c>
      <c r="WO18" s="24">
        <v>0</v>
      </c>
      <c r="WP18" s="24">
        <v>0</v>
      </c>
      <c r="WQ18" s="24">
        <v>0</v>
      </c>
      <c r="WR18" s="24">
        <v>0</v>
      </c>
      <c r="WS18" s="24">
        <v>0</v>
      </c>
      <c r="WT18" s="24">
        <v>0</v>
      </c>
      <c r="WU18" s="24">
        <v>0</v>
      </c>
      <c r="WV18" s="24">
        <v>0</v>
      </c>
      <c r="WW18" s="24">
        <v>0</v>
      </c>
      <c r="WX18" s="24">
        <v>0</v>
      </c>
      <c r="WY18" s="24">
        <v>0</v>
      </c>
      <c r="WZ18" s="24">
        <v>0</v>
      </c>
      <c r="XA18" s="24">
        <v>0</v>
      </c>
      <c r="XB18" s="24">
        <v>0</v>
      </c>
      <c r="XC18" s="24">
        <v>0</v>
      </c>
      <c r="XD18" s="24">
        <v>0</v>
      </c>
      <c r="XE18" s="24">
        <v>0</v>
      </c>
      <c r="XF18" s="24">
        <v>0</v>
      </c>
      <c r="XG18" s="24">
        <v>0</v>
      </c>
      <c r="XH18" s="24">
        <v>0</v>
      </c>
      <c r="XI18" s="24">
        <v>0</v>
      </c>
      <c r="XJ18" s="24">
        <v>0</v>
      </c>
      <c r="XK18" s="24">
        <v>0</v>
      </c>
      <c r="XL18" s="24">
        <v>0</v>
      </c>
      <c r="XM18" s="24">
        <v>0</v>
      </c>
      <c r="XN18" s="24">
        <v>0</v>
      </c>
      <c r="XO18" s="24">
        <v>0</v>
      </c>
      <c r="XP18" s="24">
        <v>0</v>
      </c>
      <c r="XQ18" s="24">
        <v>0</v>
      </c>
    </row>
    <row r="19" spans="1:641" x14ac:dyDescent="0.25">
      <c r="A19" s="15" t="s">
        <v>23</v>
      </c>
      <c r="B19" s="15" t="s">
        <v>151</v>
      </c>
      <c r="C19" s="15">
        <v>32.762973379999998</v>
      </c>
      <c r="D19" s="25"/>
      <c r="E19" s="18">
        <f t="shared" si="0"/>
        <v>0.77183240271106257</v>
      </c>
      <c r="F19" s="28" t="s">
        <v>81</v>
      </c>
      <c r="G19" s="64" t="s">
        <v>82</v>
      </c>
      <c r="H19" s="26">
        <v>40450</v>
      </c>
      <c r="I19" s="27" t="s">
        <v>18</v>
      </c>
      <c r="J19" s="28">
        <v>140</v>
      </c>
      <c r="K19" s="19" t="s">
        <v>138</v>
      </c>
      <c r="L19" s="20">
        <v>44710</v>
      </c>
      <c r="M19" s="28" t="s">
        <v>9</v>
      </c>
      <c r="N19" s="16" t="s">
        <v>10</v>
      </c>
      <c r="O19" s="104" t="s">
        <v>120</v>
      </c>
      <c r="P19" s="104" t="s">
        <v>133</v>
      </c>
      <c r="Q19" s="22">
        <f t="shared" si="1"/>
        <v>19434418.207225114</v>
      </c>
      <c r="R19" s="22">
        <f t="shared" si="2"/>
        <v>2078425.1099999999</v>
      </c>
      <c r="S19" s="22">
        <f t="shared" si="3"/>
        <v>19403702.57070246</v>
      </c>
      <c r="T19" s="22">
        <f t="shared" si="4"/>
        <v>833252</v>
      </c>
      <c r="U19" s="22">
        <f t="shared" si="5"/>
        <v>3319458.2051170766</v>
      </c>
      <c r="V19" s="22">
        <f t="shared" si="6"/>
        <v>45594.04</v>
      </c>
      <c r="W19" s="22">
        <f t="shared" si="7"/>
        <v>82486.75</v>
      </c>
      <c r="X19" s="22">
        <f t="shared" si="8"/>
        <v>1246.8700000000001</v>
      </c>
      <c r="Y19" s="22">
        <f t="shared" si="9"/>
        <v>0</v>
      </c>
      <c r="Z19" s="22">
        <f t="shared" si="10"/>
        <v>0</v>
      </c>
      <c r="AA19" s="22">
        <f t="shared" si="11"/>
        <v>0</v>
      </c>
      <c r="AB19" s="22">
        <f t="shared" si="12"/>
        <v>0</v>
      </c>
      <c r="AC19" s="22">
        <f t="shared" si="13"/>
        <v>0</v>
      </c>
      <c r="AD19" s="22">
        <f t="shared" si="14"/>
        <v>0</v>
      </c>
      <c r="AE19" s="22">
        <f t="shared" si="15"/>
        <v>0</v>
      </c>
      <c r="AF19" s="22">
        <f t="shared" si="16"/>
        <v>0</v>
      </c>
      <c r="AG19" s="22">
        <f t="shared" si="17"/>
        <v>0</v>
      </c>
      <c r="AH19" s="22">
        <f t="shared" si="18"/>
        <v>0</v>
      </c>
      <c r="AI19" s="22">
        <f t="shared" si="19"/>
        <v>0</v>
      </c>
      <c r="AJ19" s="22">
        <f t="shared" si="20"/>
        <v>0</v>
      </c>
      <c r="AK19" s="22">
        <f t="shared" si="21"/>
        <v>0</v>
      </c>
      <c r="AL19" s="22">
        <f t="shared" si="22"/>
        <v>0</v>
      </c>
      <c r="AM19" s="22">
        <f t="shared" si="23"/>
        <v>0</v>
      </c>
      <c r="AN19" s="22">
        <f t="shared" si="24"/>
        <v>0</v>
      </c>
      <c r="AO19" s="22">
        <f t="shared" si="25"/>
        <v>0</v>
      </c>
      <c r="AP19" s="22">
        <f t="shared" si="26"/>
        <v>0</v>
      </c>
      <c r="AQ19" s="22">
        <f t="shared" si="27"/>
        <v>0</v>
      </c>
      <c r="AR19" s="22">
        <f t="shared" si="28"/>
        <v>0</v>
      </c>
      <c r="AS19" s="22">
        <f t="shared" si="29"/>
        <v>0</v>
      </c>
      <c r="AT19" s="22">
        <f t="shared" si="30"/>
        <v>0</v>
      </c>
      <c r="AU19" s="22">
        <f t="shared" si="31"/>
        <v>0</v>
      </c>
      <c r="AV19" s="22">
        <f t="shared" si="32"/>
        <v>0</v>
      </c>
      <c r="AW19" s="22">
        <f t="shared" si="33"/>
        <v>0</v>
      </c>
      <c r="AX19" s="22">
        <f t="shared" si="34"/>
        <v>0</v>
      </c>
      <c r="AY19" s="22">
        <f t="shared" si="35"/>
        <v>0</v>
      </c>
      <c r="AZ19" s="22">
        <f t="shared" si="36"/>
        <v>0</v>
      </c>
      <c r="BA19" s="22">
        <f t="shared" si="37"/>
        <v>0</v>
      </c>
      <c r="BB19" s="22">
        <f t="shared" si="38"/>
        <v>0</v>
      </c>
      <c r="BC19" s="22">
        <f t="shared" si="39"/>
        <v>0</v>
      </c>
      <c r="BD19" s="22">
        <f t="shared" si="40"/>
        <v>0</v>
      </c>
      <c r="BE19" s="22">
        <f t="shared" si="41"/>
        <v>0</v>
      </c>
      <c r="BF19" s="22">
        <f t="shared" si="42"/>
        <v>0</v>
      </c>
      <c r="BG19" s="22">
        <f t="shared" si="43"/>
        <v>0</v>
      </c>
      <c r="BH19" s="22">
        <f t="shared" si="44"/>
        <v>0</v>
      </c>
      <c r="BI19" s="22">
        <f t="shared" si="45"/>
        <v>0</v>
      </c>
      <c r="BJ19" s="22">
        <f t="shared" si="46"/>
        <v>0</v>
      </c>
      <c r="BK19" s="22">
        <f t="shared" si="47"/>
        <v>0</v>
      </c>
      <c r="BL19" s="22">
        <f t="shared" si="48"/>
        <v>0</v>
      </c>
      <c r="BM19" s="98"/>
      <c r="BN19" s="24">
        <v>204294.24999999997</v>
      </c>
      <c r="BO19" s="24">
        <v>1496499.5450283294</v>
      </c>
      <c r="BP19" s="24">
        <v>239129.15999999997</v>
      </c>
      <c r="BQ19" s="24">
        <v>1546338.5116838489</v>
      </c>
      <c r="BR19" s="24">
        <v>190722.44999999998</v>
      </c>
      <c r="BS19" s="24">
        <v>1563203.7776543237</v>
      </c>
      <c r="BT19" s="24">
        <v>191875.19</v>
      </c>
      <c r="BU19" s="24">
        <v>1585189.6037989669</v>
      </c>
      <c r="BV19" s="24">
        <v>194685.72</v>
      </c>
      <c r="BW19" s="24">
        <v>1626306.3711498766</v>
      </c>
      <c r="BX19" s="24">
        <v>193202.21</v>
      </c>
      <c r="BY19" s="24">
        <v>1659554.3425585381</v>
      </c>
      <c r="BZ19" s="24">
        <v>157826.53999999998</v>
      </c>
      <c r="CA19" s="24">
        <v>1659554.3425585381</v>
      </c>
      <c r="CB19" s="24">
        <v>160165.33000000002</v>
      </c>
      <c r="CC19" s="24">
        <v>1659554.3425585381</v>
      </c>
      <c r="CD19" s="24">
        <v>151619.54</v>
      </c>
      <c r="CE19" s="24">
        <v>1659554.3425585381</v>
      </c>
      <c r="CF19" s="24">
        <v>138458.47999999998</v>
      </c>
      <c r="CG19" s="24">
        <v>1659554.3425585381</v>
      </c>
      <c r="CH19" s="24">
        <v>134527.99000000002</v>
      </c>
      <c r="CI19" s="24">
        <v>1659554.3425585381</v>
      </c>
      <c r="CJ19" s="24">
        <v>121918.24999999999</v>
      </c>
      <c r="CK19" s="24">
        <v>1659554.3425585381</v>
      </c>
      <c r="CL19" s="24">
        <v>117436.4</v>
      </c>
      <c r="CM19" s="24">
        <v>1659554.3425585381</v>
      </c>
      <c r="CN19" s="24">
        <v>108890.63</v>
      </c>
      <c r="CO19" s="24">
        <v>1659554.3425585381</v>
      </c>
      <c r="CP19" s="24">
        <v>93870.98000000001</v>
      </c>
      <c r="CQ19" s="24">
        <v>1659554.3425585381</v>
      </c>
      <c r="CR19" s="24">
        <v>91799.08</v>
      </c>
      <c r="CS19" s="24">
        <v>1659554.3425585381</v>
      </c>
      <c r="CT19" s="24">
        <v>80567.69</v>
      </c>
      <c r="CU19" s="24">
        <v>1659554.3425585381</v>
      </c>
      <c r="CV19" s="24">
        <v>74707.5</v>
      </c>
      <c r="CW19" s="24">
        <v>1659554.3425585381</v>
      </c>
      <c r="CX19" s="24">
        <v>64027.450000000004</v>
      </c>
      <c r="CY19" s="24">
        <v>1659554.3425585381</v>
      </c>
      <c r="CZ19" s="24">
        <v>57615.939999999995</v>
      </c>
      <c r="DA19" s="24">
        <v>1659554.3425585381</v>
      </c>
      <c r="DB19" s="24">
        <v>49070.170000000006</v>
      </c>
      <c r="DC19" s="24">
        <v>1659554.3425585381</v>
      </c>
      <c r="DD19" s="24">
        <v>39217.150000000009</v>
      </c>
      <c r="DE19" s="24">
        <v>1567366.8425585381</v>
      </c>
      <c r="DF19" s="24">
        <v>32453.300000000003</v>
      </c>
      <c r="DG19" s="24">
        <v>1567366.8425585381</v>
      </c>
      <c r="DH19" s="24">
        <v>23595.71</v>
      </c>
      <c r="DI19" s="24">
        <v>1332979.8025585383</v>
      </c>
      <c r="DJ19" s="24">
        <v>17518.13</v>
      </c>
      <c r="DK19" s="24">
        <v>1312561.2925585383</v>
      </c>
      <c r="DL19" s="24">
        <v>10759.16</v>
      </c>
      <c r="DM19" s="24">
        <v>997412.14255853812</v>
      </c>
      <c r="DN19" s="24">
        <v>5078.87</v>
      </c>
      <c r="DO19" s="24">
        <v>400049.05000000005</v>
      </c>
      <c r="DP19" s="24">
        <v>3563.02</v>
      </c>
      <c r="DQ19" s="24">
        <v>170150.54</v>
      </c>
      <c r="DR19" s="24">
        <v>2600.16</v>
      </c>
      <c r="DS19" s="24">
        <v>170150.54</v>
      </c>
      <c r="DT19" s="24">
        <v>1810.6599999999999</v>
      </c>
      <c r="DU19" s="24">
        <v>170150.54</v>
      </c>
      <c r="DV19" s="24">
        <v>904.33</v>
      </c>
      <c r="DW19" s="24">
        <v>16497.349999999999</v>
      </c>
      <c r="DX19" s="24">
        <v>849.52</v>
      </c>
      <c r="DY19" s="24">
        <v>16497.349999999999</v>
      </c>
      <c r="DZ19" s="24">
        <v>764.57</v>
      </c>
      <c r="EA19" s="24">
        <v>16497.349999999999</v>
      </c>
      <c r="EB19" s="24">
        <v>657.69</v>
      </c>
      <c r="EC19" s="24">
        <v>16497.349999999999</v>
      </c>
      <c r="ED19" s="24">
        <v>594.66</v>
      </c>
      <c r="EE19" s="24">
        <v>16497.349999999999</v>
      </c>
      <c r="EF19" s="24">
        <v>493.27</v>
      </c>
      <c r="EG19" s="24">
        <v>16497.349999999999</v>
      </c>
      <c r="EH19" s="24">
        <v>424.76</v>
      </c>
      <c r="EI19" s="24">
        <v>16497.349999999999</v>
      </c>
      <c r="EJ19" s="24">
        <v>339.81</v>
      </c>
      <c r="EK19" s="24">
        <v>16497.349999999999</v>
      </c>
      <c r="EL19" s="24">
        <v>230.19</v>
      </c>
      <c r="EM19" s="24">
        <v>16497.349999999999</v>
      </c>
      <c r="EN19" s="24">
        <v>169.9</v>
      </c>
      <c r="EO19" s="24">
        <v>16497.349999999999</v>
      </c>
      <c r="EP19" s="24">
        <v>82.21</v>
      </c>
      <c r="EQ19" s="24">
        <v>16497.349999999999</v>
      </c>
      <c r="ER19" s="24">
        <v>0</v>
      </c>
      <c r="ES19" s="24">
        <v>0</v>
      </c>
      <c r="ET19" s="24">
        <v>0</v>
      </c>
      <c r="EU19" s="24">
        <v>0</v>
      </c>
      <c r="EV19" s="24">
        <v>0</v>
      </c>
      <c r="EW19" s="24">
        <v>0</v>
      </c>
      <c r="EX19" s="24">
        <v>0</v>
      </c>
      <c r="EY19" s="24">
        <v>0</v>
      </c>
      <c r="EZ19" s="24">
        <v>0</v>
      </c>
      <c r="FA19" s="24">
        <v>0</v>
      </c>
      <c r="FB19" s="24">
        <v>0</v>
      </c>
      <c r="FC19" s="24">
        <v>0</v>
      </c>
      <c r="FD19" s="24">
        <v>0</v>
      </c>
      <c r="FE19" s="24">
        <v>0</v>
      </c>
      <c r="FF19" s="24">
        <v>0</v>
      </c>
      <c r="FG19" s="24">
        <v>0</v>
      </c>
      <c r="FH19" s="24">
        <v>0</v>
      </c>
      <c r="FI19" s="24">
        <v>0</v>
      </c>
      <c r="FJ19" s="24">
        <v>0</v>
      </c>
      <c r="FK19" s="24">
        <v>0</v>
      </c>
      <c r="FL19" s="24">
        <v>0</v>
      </c>
      <c r="FM19" s="24">
        <v>0</v>
      </c>
      <c r="FN19" s="24">
        <v>0</v>
      </c>
      <c r="FO19" s="24">
        <v>0</v>
      </c>
      <c r="FP19" s="24">
        <v>0</v>
      </c>
      <c r="FQ19" s="24">
        <v>0</v>
      </c>
      <c r="FR19" s="24">
        <v>0</v>
      </c>
      <c r="FS19" s="24">
        <v>0</v>
      </c>
      <c r="FT19" s="24">
        <v>0</v>
      </c>
      <c r="FU19" s="24">
        <v>0</v>
      </c>
      <c r="FV19" s="24">
        <v>0</v>
      </c>
      <c r="FW19" s="24">
        <v>0</v>
      </c>
      <c r="FX19" s="24">
        <v>0</v>
      </c>
      <c r="FY19" s="24">
        <v>0</v>
      </c>
      <c r="FZ19" s="24">
        <v>0</v>
      </c>
      <c r="GA19" s="24">
        <v>0</v>
      </c>
      <c r="GB19" s="24">
        <v>0</v>
      </c>
      <c r="GC19" s="24">
        <v>0</v>
      </c>
      <c r="GD19" s="24">
        <v>0</v>
      </c>
      <c r="GE19" s="24">
        <v>0</v>
      </c>
      <c r="GF19" s="24">
        <v>0</v>
      </c>
      <c r="GG19" s="24">
        <v>0</v>
      </c>
      <c r="GH19" s="24">
        <v>0</v>
      </c>
      <c r="GI19" s="24">
        <v>0</v>
      </c>
      <c r="GJ19" s="24">
        <v>0</v>
      </c>
      <c r="GK19" s="24">
        <v>0</v>
      </c>
      <c r="GL19" s="24">
        <v>0</v>
      </c>
      <c r="GM19" s="24">
        <v>0</v>
      </c>
      <c r="GN19" s="24">
        <v>0</v>
      </c>
      <c r="GO19" s="24">
        <v>0</v>
      </c>
      <c r="GP19" s="24">
        <v>0</v>
      </c>
      <c r="GQ19" s="24">
        <v>0</v>
      </c>
      <c r="GR19" s="24">
        <v>0</v>
      </c>
      <c r="GS19" s="24">
        <v>0</v>
      </c>
      <c r="GT19" s="24">
        <v>0</v>
      </c>
      <c r="GU19" s="24">
        <v>0</v>
      </c>
      <c r="GV19" s="24">
        <v>0</v>
      </c>
      <c r="GW19" s="24">
        <v>0</v>
      </c>
      <c r="GX19" s="24">
        <v>0</v>
      </c>
      <c r="GY19" s="24">
        <v>0</v>
      </c>
      <c r="GZ19" s="24">
        <v>0</v>
      </c>
      <c r="HA19" s="24">
        <v>0</v>
      </c>
      <c r="HB19" s="24">
        <v>0</v>
      </c>
      <c r="HC19" s="24">
        <v>0</v>
      </c>
      <c r="HD19" s="24">
        <v>0</v>
      </c>
      <c r="HE19" s="24">
        <v>0</v>
      </c>
      <c r="HF19" s="24">
        <v>0</v>
      </c>
      <c r="HG19" s="24">
        <v>0</v>
      </c>
      <c r="HH19" s="24">
        <v>0</v>
      </c>
      <c r="HI19" s="24">
        <v>0</v>
      </c>
      <c r="HJ19" s="24">
        <v>0</v>
      </c>
      <c r="HK19" s="24">
        <v>0</v>
      </c>
      <c r="HL19" s="24">
        <v>0</v>
      </c>
      <c r="HM19" s="24">
        <v>0</v>
      </c>
      <c r="HN19" s="24">
        <v>0</v>
      </c>
      <c r="HO19" s="24">
        <v>0</v>
      </c>
      <c r="HP19" s="24">
        <v>0</v>
      </c>
      <c r="HQ19" s="24">
        <v>0</v>
      </c>
      <c r="HR19" s="24">
        <v>0</v>
      </c>
      <c r="HS19" s="24">
        <v>0</v>
      </c>
      <c r="HT19" s="24">
        <v>0</v>
      </c>
      <c r="HU19" s="24">
        <v>0</v>
      </c>
      <c r="HV19" s="24">
        <v>0</v>
      </c>
      <c r="HW19" s="24">
        <v>0</v>
      </c>
      <c r="HX19" s="24">
        <v>0</v>
      </c>
      <c r="HY19" s="24">
        <v>0</v>
      </c>
      <c r="HZ19" s="24">
        <v>0</v>
      </c>
      <c r="IA19" s="24">
        <v>0</v>
      </c>
      <c r="IB19" s="24">
        <v>0</v>
      </c>
      <c r="IC19" s="24">
        <v>0</v>
      </c>
      <c r="ID19" s="24">
        <v>0</v>
      </c>
      <c r="IE19" s="24">
        <v>0</v>
      </c>
      <c r="IF19" s="24">
        <v>0</v>
      </c>
      <c r="IG19" s="24">
        <v>0</v>
      </c>
      <c r="IH19" s="24">
        <v>0</v>
      </c>
      <c r="II19" s="24">
        <v>0</v>
      </c>
      <c r="IJ19" s="24">
        <v>0</v>
      </c>
      <c r="IK19" s="24">
        <v>0</v>
      </c>
      <c r="IL19" s="24">
        <v>0</v>
      </c>
      <c r="IM19" s="24">
        <v>0</v>
      </c>
      <c r="IN19" s="24">
        <v>0</v>
      </c>
      <c r="IO19" s="24">
        <v>0</v>
      </c>
      <c r="IP19" s="24">
        <v>0</v>
      </c>
      <c r="IQ19" s="24">
        <v>0</v>
      </c>
      <c r="IR19" s="24">
        <v>0</v>
      </c>
      <c r="IS19" s="24">
        <v>0</v>
      </c>
      <c r="IT19" s="24">
        <v>0</v>
      </c>
      <c r="IU19" s="24">
        <v>0</v>
      </c>
      <c r="IV19" s="24">
        <v>0</v>
      </c>
      <c r="IW19" s="24">
        <v>0</v>
      </c>
      <c r="IX19" s="24">
        <v>0</v>
      </c>
      <c r="IY19" s="24">
        <v>0</v>
      </c>
      <c r="IZ19" s="24">
        <v>0</v>
      </c>
      <c r="JA19" s="24">
        <v>0</v>
      </c>
      <c r="JB19" s="24">
        <v>0</v>
      </c>
      <c r="JC19" s="24">
        <v>0</v>
      </c>
      <c r="JD19" s="24">
        <v>0</v>
      </c>
      <c r="JE19" s="24">
        <v>0</v>
      </c>
      <c r="JF19" s="24">
        <v>0</v>
      </c>
      <c r="JG19" s="24">
        <v>0</v>
      </c>
      <c r="JH19" s="24">
        <v>0</v>
      </c>
      <c r="JI19" s="24">
        <v>0</v>
      </c>
      <c r="JJ19" s="24">
        <v>0</v>
      </c>
      <c r="JK19" s="24">
        <v>0</v>
      </c>
      <c r="JL19" s="24">
        <v>0</v>
      </c>
      <c r="JM19" s="24">
        <v>0</v>
      </c>
      <c r="JN19" s="24">
        <v>0</v>
      </c>
      <c r="JO19" s="24">
        <v>0</v>
      </c>
      <c r="JP19" s="24">
        <v>0</v>
      </c>
      <c r="JQ19" s="24">
        <v>0</v>
      </c>
      <c r="JR19" s="24">
        <v>0</v>
      </c>
      <c r="JS19" s="24">
        <v>0</v>
      </c>
      <c r="JT19" s="24">
        <v>0</v>
      </c>
      <c r="JU19" s="24">
        <v>0</v>
      </c>
      <c r="JV19" s="24">
        <v>0</v>
      </c>
      <c r="JW19" s="24">
        <v>0</v>
      </c>
      <c r="JX19" s="24">
        <v>0</v>
      </c>
      <c r="JY19" s="24">
        <v>0</v>
      </c>
      <c r="JZ19" s="24">
        <v>0</v>
      </c>
      <c r="KA19" s="24">
        <v>0</v>
      </c>
      <c r="KB19" s="24">
        <v>0</v>
      </c>
      <c r="KC19" s="24">
        <v>0</v>
      </c>
      <c r="KD19" s="24">
        <v>0</v>
      </c>
      <c r="KE19" s="24">
        <v>0</v>
      </c>
      <c r="KF19" s="24">
        <v>0</v>
      </c>
      <c r="KG19" s="24">
        <v>0</v>
      </c>
      <c r="KH19" s="24">
        <v>0</v>
      </c>
      <c r="KI19" s="24">
        <v>0</v>
      </c>
      <c r="KJ19" s="24">
        <v>0</v>
      </c>
      <c r="KK19" s="24">
        <v>0</v>
      </c>
      <c r="KL19" s="24">
        <v>0</v>
      </c>
      <c r="KM19" s="24">
        <v>0</v>
      </c>
      <c r="KN19" s="24">
        <v>0</v>
      </c>
      <c r="KO19" s="24">
        <v>0</v>
      </c>
      <c r="KP19" s="24">
        <v>0</v>
      </c>
      <c r="KQ19" s="24">
        <v>0</v>
      </c>
      <c r="KR19" s="24">
        <v>0</v>
      </c>
      <c r="KS19" s="24">
        <v>0</v>
      </c>
      <c r="KT19" s="24">
        <v>0</v>
      </c>
      <c r="KU19" s="24">
        <v>0</v>
      </c>
      <c r="KV19" s="24">
        <v>0</v>
      </c>
      <c r="KW19" s="24">
        <v>0</v>
      </c>
      <c r="KX19" s="24">
        <v>0</v>
      </c>
      <c r="KY19" s="24">
        <v>0</v>
      </c>
      <c r="KZ19" s="24">
        <v>0</v>
      </c>
      <c r="LA19" s="24">
        <v>0</v>
      </c>
      <c r="LB19" s="24">
        <v>0</v>
      </c>
      <c r="LC19" s="24">
        <v>0</v>
      </c>
      <c r="LD19" s="24">
        <v>0</v>
      </c>
      <c r="LE19" s="24">
        <v>0</v>
      </c>
      <c r="LF19" s="24">
        <v>0</v>
      </c>
      <c r="LG19" s="24">
        <v>0</v>
      </c>
      <c r="LH19" s="24">
        <v>0</v>
      </c>
      <c r="LI19" s="24">
        <v>0</v>
      </c>
      <c r="LJ19" s="24">
        <v>0</v>
      </c>
      <c r="LK19" s="24">
        <v>0</v>
      </c>
      <c r="LL19" s="24">
        <v>0</v>
      </c>
      <c r="LM19" s="24">
        <v>0</v>
      </c>
      <c r="LN19" s="24">
        <v>0</v>
      </c>
      <c r="LO19" s="24">
        <v>0</v>
      </c>
      <c r="LP19" s="24">
        <v>0</v>
      </c>
      <c r="LQ19" s="24">
        <v>0</v>
      </c>
      <c r="LR19" s="24">
        <v>0</v>
      </c>
      <c r="LS19" s="24">
        <v>0</v>
      </c>
      <c r="LT19" s="24">
        <v>0</v>
      </c>
      <c r="LU19" s="24">
        <v>0</v>
      </c>
      <c r="LV19" s="24">
        <v>0</v>
      </c>
      <c r="LW19" s="24">
        <v>0</v>
      </c>
      <c r="LX19" s="24">
        <v>0</v>
      </c>
      <c r="LY19" s="24">
        <v>0</v>
      </c>
      <c r="LZ19" s="24">
        <v>0</v>
      </c>
      <c r="MA19" s="24">
        <v>0</v>
      </c>
      <c r="MB19" s="24">
        <v>0</v>
      </c>
      <c r="MC19" s="24">
        <v>0</v>
      </c>
      <c r="MD19" s="24">
        <v>0</v>
      </c>
      <c r="ME19" s="24">
        <v>0</v>
      </c>
      <c r="MF19" s="24">
        <v>0</v>
      </c>
      <c r="MG19" s="24">
        <v>0</v>
      </c>
      <c r="MH19" s="24">
        <v>0</v>
      </c>
      <c r="MI19" s="24">
        <v>0</v>
      </c>
      <c r="MJ19" s="24">
        <v>0</v>
      </c>
      <c r="MK19" s="24">
        <v>0</v>
      </c>
      <c r="ML19" s="24">
        <v>0</v>
      </c>
      <c r="MM19" s="24">
        <v>0</v>
      </c>
      <c r="MN19" s="24">
        <v>0</v>
      </c>
      <c r="MO19" s="24">
        <v>0</v>
      </c>
      <c r="MP19" s="24">
        <v>0</v>
      </c>
      <c r="MQ19" s="24">
        <v>0</v>
      </c>
      <c r="MR19" s="24">
        <v>0</v>
      </c>
      <c r="MS19" s="24">
        <v>0</v>
      </c>
      <c r="MT19" s="24">
        <v>0</v>
      </c>
      <c r="MU19" s="24">
        <v>0</v>
      </c>
      <c r="MV19" s="24">
        <v>0</v>
      </c>
      <c r="MW19" s="24">
        <v>0</v>
      </c>
      <c r="MX19" s="24">
        <v>0</v>
      </c>
      <c r="MY19" s="24">
        <v>0</v>
      </c>
      <c r="MZ19" s="24">
        <v>0</v>
      </c>
      <c r="NA19" s="24">
        <v>0</v>
      </c>
      <c r="NB19" s="24">
        <v>0</v>
      </c>
      <c r="NC19" s="24">
        <v>0</v>
      </c>
      <c r="ND19" s="24">
        <v>0</v>
      </c>
      <c r="NE19" s="24">
        <v>0</v>
      </c>
      <c r="NF19" s="24">
        <v>0</v>
      </c>
      <c r="NG19" s="24">
        <v>0</v>
      </c>
      <c r="NH19" s="24">
        <v>0</v>
      </c>
      <c r="NI19" s="24">
        <v>0</v>
      </c>
      <c r="NJ19" s="24">
        <v>0</v>
      </c>
      <c r="NK19" s="24">
        <v>0</v>
      </c>
      <c r="NL19" s="24">
        <v>0</v>
      </c>
      <c r="NM19" s="24">
        <v>0</v>
      </c>
      <c r="NN19" s="24">
        <v>0</v>
      </c>
      <c r="NO19" s="24">
        <v>0</v>
      </c>
      <c r="NP19" s="24">
        <v>0</v>
      </c>
      <c r="NQ19" s="24">
        <v>0</v>
      </c>
      <c r="NR19" s="24">
        <v>0</v>
      </c>
      <c r="NS19" s="24">
        <v>0</v>
      </c>
      <c r="NT19" s="24">
        <v>0</v>
      </c>
      <c r="NU19" s="24">
        <v>0</v>
      </c>
      <c r="NV19" s="24">
        <v>0</v>
      </c>
      <c r="NW19" s="24">
        <v>0</v>
      </c>
      <c r="NX19" s="24">
        <v>0</v>
      </c>
      <c r="NY19" s="24">
        <v>0</v>
      </c>
      <c r="NZ19" s="24">
        <v>0</v>
      </c>
      <c r="OA19" s="24">
        <v>0</v>
      </c>
      <c r="OB19" s="24">
        <v>0</v>
      </c>
      <c r="OC19" s="24">
        <v>0</v>
      </c>
      <c r="OD19" s="24">
        <v>0</v>
      </c>
      <c r="OE19" s="24">
        <v>0</v>
      </c>
      <c r="OF19" s="24">
        <v>0</v>
      </c>
      <c r="OG19" s="24">
        <v>0</v>
      </c>
      <c r="OH19" s="24">
        <v>0</v>
      </c>
      <c r="OI19" s="24">
        <v>0</v>
      </c>
      <c r="OJ19" s="24">
        <v>0</v>
      </c>
      <c r="OK19" s="24">
        <v>0</v>
      </c>
      <c r="OL19" s="24">
        <v>0</v>
      </c>
      <c r="OM19" s="24">
        <v>0</v>
      </c>
      <c r="ON19" s="24">
        <v>0</v>
      </c>
      <c r="OO19" s="24">
        <v>0</v>
      </c>
      <c r="OP19" s="24">
        <v>0</v>
      </c>
      <c r="OQ19" s="24">
        <v>0</v>
      </c>
      <c r="OR19" s="24">
        <v>0</v>
      </c>
      <c r="OS19" s="24">
        <v>0</v>
      </c>
      <c r="OT19" s="24">
        <v>0</v>
      </c>
      <c r="OU19" s="24">
        <v>0</v>
      </c>
      <c r="OV19" s="24">
        <v>0</v>
      </c>
      <c r="OW19" s="24">
        <v>0</v>
      </c>
      <c r="OX19" s="24">
        <v>0</v>
      </c>
      <c r="OY19" s="24">
        <v>0</v>
      </c>
      <c r="OZ19" s="24">
        <v>0</v>
      </c>
      <c r="PA19" s="24">
        <v>0</v>
      </c>
      <c r="PB19" s="24">
        <v>0</v>
      </c>
      <c r="PC19" s="24">
        <v>0</v>
      </c>
      <c r="PD19" s="24">
        <v>0</v>
      </c>
      <c r="PE19" s="24">
        <v>0</v>
      </c>
      <c r="PF19" s="24">
        <v>0</v>
      </c>
      <c r="PG19" s="24">
        <v>0</v>
      </c>
      <c r="PH19" s="24">
        <v>0</v>
      </c>
      <c r="PI19" s="24">
        <v>0</v>
      </c>
      <c r="PJ19" s="24">
        <v>0</v>
      </c>
      <c r="PK19" s="24">
        <v>0</v>
      </c>
      <c r="PL19" s="24">
        <v>0</v>
      </c>
      <c r="PM19" s="24">
        <v>0</v>
      </c>
      <c r="PN19" s="24">
        <v>0</v>
      </c>
      <c r="PO19" s="24">
        <v>0</v>
      </c>
      <c r="PP19" s="24">
        <v>0</v>
      </c>
      <c r="PQ19" s="24">
        <v>0</v>
      </c>
      <c r="PR19" s="24">
        <v>0</v>
      </c>
      <c r="PS19" s="24">
        <v>0</v>
      </c>
      <c r="PT19" s="24">
        <v>0</v>
      </c>
      <c r="PU19" s="24">
        <v>0</v>
      </c>
      <c r="PV19" s="24">
        <v>0</v>
      </c>
      <c r="PW19" s="24">
        <v>0</v>
      </c>
      <c r="PX19" s="24">
        <v>0</v>
      </c>
      <c r="PY19" s="24">
        <v>0</v>
      </c>
      <c r="PZ19" s="24">
        <v>0</v>
      </c>
      <c r="QA19" s="24">
        <v>0</v>
      </c>
      <c r="QB19" s="24">
        <v>0</v>
      </c>
      <c r="QC19" s="24">
        <v>0</v>
      </c>
      <c r="QD19" s="24">
        <v>0</v>
      </c>
      <c r="QE19" s="24">
        <v>0</v>
      </c>
      <c r="QF19" s="24">
        <v>0</v>
      </c>
      <c r="QG19" s="24">
        <v>0</v>
      </c>
      <c r="QH19" s="24">
        <v>0</v>
      </c>
      <c r="QI19" s="24">
        <v>0</v>
      </c>
      <c r="QJ19" s="24">
        <v>0</v>
      </c>
      <c r="QK19" s="24">
        <v>0</v>
      </c>
      <c r="QL19" s="24">
        <v>0</v>
      </c>
      <c r="QM19" s="24">
        <v>0</v>
      </c>
      <c r="QN19" s="24">
        <v>0</v>
      </c>
      <c r="QO19" s="24">
        <v>0</v>
      </c>
      <c r="QP19" s="24">
        <v>0</v>
      </c>
      <c r="QQ19" s="24">
        <v>0</v>
      </c>
      <c r="QR19" s="24">
        <v>0</v>
      </c>
      <c r="QS19" s="24">
        <v>0</v>
      </c>
      <c r="QT19" s="24">
        <v>0</v>
      </c>
      <c r="QU19" s="24">
        <v>0</v>
      </c>
      <c r="QV19" s="24">
        <v>0</v>
      </c>
      <c r="QW19" s="24">
        <v>0</v>
      </c>
      <c r="QX19" s="24">
        <v>0</v>
      </c>
      <c r="QY19" s="24">
        <v>0</v>
      </c>
      <c r="QZ19" s="24">
        <v>0</v>
      </c>
      <c r="RA19" s="24">
        <v>0</v>
      </c>
      <c r="RB19" s="24">
        <v>0</v>
      </c>
      <c r="RC19" s="24">
        <v>0</v>
      </c>
      <c r="RD19" s="24">
        <v>0</v>
      </c>
      <c r="RE19" s="24">
        <v>0</v>
      </c>
      <c r="RF19" s="24">
        <v>0</v>
      </c>
      <c r="RG19" s="24">
        <v>0</v>
      </c>
      <c r="RH19" s="24">
        <v>0</v>
      </c>
      <c r="RI19" s="24">
        <v>0</v>
      </c>
      <c r="RJ19" s="24">
        <v>0</v>
      </c>
      <c r="RK19" s="24">
        <v>0</v>
      </c>
      <c r="RL19" s="24">
        <v>0</v>
      </c>
      <c r="RM19" s="24">
        <v>0</v>
      </c>
      <c r="RN19" s="24">
        <v>0</v>
      </c>
      <c r="RO19" s="24">
        <v>0</v>
      </c>
      <c r="RP19" s="24">
        <v>0</v>
      </c>
      <c r="RQ19" s="24">
        <v>0</v>
      </c>
      <c r="RR19" s="24">
        <v>0</v>
      </c>
      <c r="RS19" s="24">
        <v>0</v>
      </c>
      <c r="RT19" s="24">
        <v>0</v>
      </c>
      <c r="RU19" s="24">
        <v>0</v>
      </c>
      <c r="RV19" s="24">
        <v>0</v>
      </c>
      <c r="RW19" s="24">
        <v>0</v>
      </c>
      <c r="RX19" s="24">
        <v>0</v>
      </c>
      <c r="RY19" s="24">
        <v>0</v>
      </c>
      <c r="RZ19" s="24">
        <v>0</v>
      </c>
      <c r="SA19" s="24">
        <v>0</v>
      </c>
      <c r="SB19" s="24">
        <v>0</v>
      </c>
      <c r="SC19" s="24">
        <v>0</v>
      </c>
      <c r="SD19" s="24">
        <v>0</v>
      </c>
      <c r="SE19" s="24">
        <v>0</v>
      </c>
      <c r="SF19" s="24">
        <v>0</v>
      </c>
      <c r="SG19" s="24">
        <v>0</v>
      </c>
      <c r="SH19" s="24">
        <v>0</v>
      </c>
      <c r="SI19" s="24">
        <v>0</v>
      </c>
      <c r="SJ19" s="24">
        <v>0</v>
      </c>
      <c r="SK19" s="24">
        <v>0</v>
      </c>
      <c r="SL19" s="24">
        <v>0</v>
      </c>
      <c r="SM19" s="24">
        <v>0</v>
      </c>
      <c r="SN19" s="24">
        <v>0</v>
      </c>
      <c r="SO19" s="24">
        <v>0</v>
      </c>
      <c r="SP19" s="24">
        <v>0</v>
      </c>
      <c r="SQ19" s="24">
        <v>0</v>
      </c>
      <c r="SR19" s="24">
        <v>0</v>
      </c>
      <c r="SS19" s="24">
        <v>0</v>
      </c>
      <c r="ST19" s="24">
        <v>0</v>
      </c>
      <c r="SU19" s="24">
        <v>0</v>
      </c>
      <c r="SV19" s="24">
        <v>0</v>
      </c>
      <c r="SW19" s="24">
        <v>0</v>
      </c>
      <c r="SX19" s="24">
        <v>0</v>
      </c>
      <c r="SY19" s="24">
        <v>0</v>
      </c>
      <c r="SZ19" s="24">
        <v>0</v>
      </c>
      <c r="TA19" s="24">
        <v>0</v>
      </c>
      <c r="TB19" s="24">
        <v>0</v>
      </c>
      <c r="TC19" s="24">
        <v>0</v>
      </c>
      <c r="TD19" s="24">
        <v>0</v>
      </c>
      <c r="TE19" s="24">
        <v>0</v>
      </c>
      <c r="TF19" s="24">
        <v>0</v>
      </c>
      <c r="TG19" s="24">
        <v>0</v>
      </c>
      <c r="TH19" s="24">
        <v>0</v>
      </c>
      <c r="TI19" s="24">
        <v>0</v>
      </c>
      <c r="TJ19" s="24">
        <v>0</v>
      </c>
      <c r="TK19" s="24">
        <v>0</v>
      </c>
      <c r="TL19" s="24">
        <v>0</v>
      </c>
      <c r="TM19" s="24">
        <v>0</v>
      </c>
      <c r="TN19" s="24">
        <v>0</v>
      </c>
      <c r="TO19" s="24">
        <v>0</v>
      </c>
      <c r="TP19" s="24">
        <v>0</v>
      </c>
      <c r="TQ19" s="24">
        <v>0</v>
      </c>
      <c r="TR19" s="24">
        <v>0</v>
      </c>
      <c r="TS19" s="24">
        <v>0</v>
      </c>
      <c r="TT19" s="24">
        <v>0</v>
      </c>
      <c r="TU19" s="24">
        <v>0</v>
      </c>
      <c r="TV19" s="24">
        <v>0</v>
      </c>
      <c r="TW19" s="24">
        <v>0</v>
      </c>
      <c r="TX19" s="24">
        <v>0</v>
      </c>
      <c r="TY19" s="24">
        <v>0</v>
      </c>
      <c r="TZ19" s="24">
        <v>0</v>
      </c>
      <c r="UA19" s="24">
        <v>0</v>
      </c>
      <c r="UB19" s="24">
        <v>0</v>
      </c>
      <c r="UC19" s="24">
        <v>0</v>
      </c>
      <c r="UD19" s="24">
        <v>0</v>
      </c>
      <c r="UE19" s="24">
        <v>0</v>
      </c>
      <c r="UF19" s="24">
        <v>0</v>
      </c>
      <c r="UG19" s="24">
        <v>0</v>
      </c>
      <c r="UH19" s="24">
        <v>0</v>
      </c>
      <c r="UI19" s="24">
        <v>0</v>
      </c>
      <c r="UJ19" s="24">
        <v>0</v>
      </c>
      <c r="UK19" s="24">
        <v>0</v>
      </c>
      <c r="UL19" s="24">
        <v>0</v>
      </c>
      <c r="UM19" s="24">
        <v>0</v>
      </c>
      <c r="UN19" s="24">
        <v>0</v>
      </c>
      <c r="UO19" s="24">
        <v>0</v>
      </c>
      <c r="UP19" s="24">
        <v>0</v>
      </c>
      <c r="UQ19" s="24">
        <v>0</v>
      </c>
      <c r="UR19" s="24">
        <v>0</v>
      </c>
      <c r="US19" s="24">
        <v>0</v>
      </c>
      <c r="UT19" s="24">
        <v>0</v>
      </c>
      <c r="UU19" s="24">
        <v>0</v>
      </c>
      <c r="UV19" s="24">
        <v>0</v>
      </c>
      <c r="UW19" s="24">
        <v>0</v>
      </c>
      <c r="UX19" s="24">
        <v>0</v>
      </c>
      <c r="UY19" s="24">
        <v>0</v>
      </c>
      <c r="UZ19" s="24">
        <v>0</v>
      </c>
      <c r="VA19" s="24">
        <v>0</v>
      </c>
      <c r="VB19" s="24">
        <v>0</v>
      </c>
      <c r="VC19" s="24">
        <v>0</v>
      </c>
      <c r="VD19" s="24">
        <v>0</v>
      </c>
      <c r="VE19" s="24">
        <v>0</v>
      </c>
      <c r="VF19" s="24">
        <v>0</v>
      </c>
      <c r="VG19" s="24">
        <v>0</v>
      </c>
      <c r="VH19" s="24">
        <v>0</v>
      </c>
      <c r="VI19" s="24">
        <v>0</v>
      </c>
      <c r="VJ19" s="24">
        <v>0</v>
      </c>
      <c r="VK19" s="24">
        <v>0</v>
      </c>
      <c r="VL19" s="24">
        <v>0</v>
      </c>
      <c r="VM19" s="24">
        <v>0</v>
      </c>
      <c r="VN19" s="24">
        <v>0</v>
      </c>
      <c r="VO19" s="24">
        <v>0</v>
      </c>
      <c r="VP19" s="24">
        <v>0</v>
      </c>
      <c r="VQ19" s="24">
        <v>0</v>
      </c>
      <c r="VR19" s="24">
        <v>0</v>
      </c>
      <c r="VS19" s="24">
        <v>0</v>
      </c>
      <c r="VT19" s="24">
        <v>0</v>
      </c>
      <c r="VU19" s="24">
        <v>0</v>
      </c>
      <c r="VV19" s="24">
        <v>0</v>
      </c>
      <c r="VW19" s="24">
        <v>0</v>
      </c>
      <c r="VX19" s="24">
        <v>0</v>
      </c>
      <c r="VY19" s="24">
        <v>0</v>
      </c>
      <c r="VZ19" s="24">
        <v>0</v>
      </c>
      <c r="WA19" s="24">
        <v>0</v>
      </c>
      <c r="WB19" s="24">
        <v>0</v>
      </c>
      <c r="WC19" s="24">
        <v>0</v>
      </c>
      <c r="WD19" s="24">
        <v>0</v>
      </c>
      <c r="WE19" s="24">
        <v>0</v>
      </c>
      <c r="WF19" s="24">
        <v>0</v>
      </c>
      <c r="WG19" s="24">
        <v>0</v>
      </c>
      <c r="WH19" s="24">
        <v>0</v>
      </c>
      <c r="WI19" s="24">
        <v>0</v>
      </c>
      <c r="WJ19" s="24">
        <v>0</v>
      </c>
      <c r="WK19" s="24">
        <v>0</v>
      </c>
      <c r="WL19" s="24">
        <v>0</v>
      </c>
      <c r="WM19" s="24">
        <v>0</v>
      </c>
      <c r="WN19" s="24">
        <v>0</v>
      </c>
      <c r="WO19" s="24">
        <v>0</v>
      </c>
      <c r="WP19" s="24">
        <v>0</v>
      </c>
      <c r="WQ19" s="24">
        <v>0</v>
      </c>
      <c r="WR19" s="24">
        <v>0</v>
      </c>
      <c r="WS19" s="24">
        <v>0</v>
      </c>
      <c r="WT19" s="24">
        <v>0</v>
      </c>
      <c r="WU19" s="24">
        <v>0</v>
      </c>
      <c r="WV19" s="24">
        <v>0</v>
      </c>
      <c r="WW19" s="24">
        <v>0</v>
      </c>
      <c r="WX19" s="24">
        <v>0</v>
      </c>
      <c r="WY19" s="24">
        <v>0</v>
      </c>
      <c r="WZ19" s="24">
        <v>0</v>
      </c>
      <c r="XA19" s="24">
        <v>0</v>
      </c>
      <c r="XB19" s="24">
        <v>0</v>
      </c>
      <c r="XC19" s="24">
        <v>0</v>
      </c>
      <c r="XD19" s="24">
        <v>0</v>
      </c>
      <c r="XE19" s="24">
        <v>0</v>
      </c>
      <c r="XF19" s="24">
        <v>0</v>
      </c>
      <c r="XG19" s="24">
        <v>0</v>
      </c>
      <c r="XH19" s="24">
        <v>0</v>
      </c>
      <c r="XI19" s="24">
        <v>0</v>
      </c>
      <c r="XJ19" s="24">
        <v>0</v>
      </c>
      <c r="XK19" s="24">
        <v>0</v>
      </c>
      <c r="XL19" s="24">
        <v>0</v>
      </c>
      <c r="XM19" s="24">
        <v>0</v>
      </c>
      <c r="XN19" s="24">
        <v>0</v>
      </c>
      <c r="XO19" s="24">
        <v>0</v>
      </c>
      <c r="XP19" s="24">
        <v>0</v>
      </c>
      <c r="XQ19" s="24">
        <v>0</v>
      </c>
    </row>
    <row r="20" spans="1:641" x14ac:dyDescent="0.25">
      <c r="A20" s="15" t="s">
        <v>24</v>
      </c>
      <c r="B20" s="15" t="s">
        <v>152</v>
      </c>
      <c r="C20" s="15">
        <v>13.383309639999998</v>
      </c>
      <c r="D20" s="17"/>
      <c r="E20" s="18">
        <f t="shared" si="0"/>
        <v>0.31528493814828856</v>
      </c>
      <c r="F20" s="19" t="s">
        <v>8</v>
      </c>
      <c r="G20" s="64" t="s">
        <v>82</v>
      </c>
      <c r="H20" s="20">
        <v>42248</v>
      </c>
      <c r="I20" s="21">
        <v>0.15</v>
      </c>
      <c r="J20" s="19">
        <v>67</v>
      </c>
      <c r="K20" s="19" t="s">
        <v>138</v>
      </c>
      <c r="L20" s="20">
        <v>44287</v>
      </c>
      <c r="M20" s="28" t="s">
        <v>9</v>
      </c>
      <c r="N20" s="16" t="s">
        <v>10</v>
      </c>
      <c r="O20" s="104" t="s">
        <v>120</v>
      </c>
      <c r="P20" s="104" t="s">
        <v>135</v>
      </c>
      <c r="Q20" s="22">
        <f t="shared" si="1"/>
        <v>7419680</v>
      </c>
      <c r="R20" s="22">
        <f t="shared" si="2"/>
        <v>5826329.7799999993</v>
      </c>
      <c r="S20" s="22">
        <f t="shared" si="3"/>
        <v>8601224.5999999996</v>
      </c>
      <c r="T20" s="22">
        <f t="shared" si="4"/>
        <v>1741239.2500000002</v>
      </c>
      <c r="U20" s="22">
        <f t="shared" si="5"/>
        <v>759302.15999999992</v>
      </c>
      <c r="V20" s="22">
        <f t="shared" si="6"/>
        <v>41322.11</v>
      </c>
      <c r="W20" s="22">
        <f t="shared" si="7"/>
        <v>0</v>
      </c>
      <c r="X20" s="22">
        <f t="shared" si="8"/>
        <v>0</v>
      </c>
      <c r="Y20" s="22">
        <f t="shared" si="9"/>
        <v>0</v>
      </c>
      <c r="Z20" s="22">
        <f t="shared" si="10"/>
        <v>0</v>
      </c>
      <c r="AA20" s="22">
        <f t="shared" si="11"/>
        <v>0</v>
      </c>
      <c r="AB20" s="22">
        <f t="shared" si="12"/>
        <v>0</v>
      </c>
      <c r="AC20" s="22">
        <f t="shared" si="13"/>
        <v>0</v>
      </c>
      <c r="AD20" s="22">
        <f t="shared" si="14"/>
        <v>0</v>
      </c>
      <c r="AE20" s="22">
        <f t="shared" si="15"/>
        <v>0</v>
      </c>
      <c r="AF20" s="22">
        <f t="shared" si="16"/>
        <v>0</v>
      </c>
      <c r="AG20" s="22">
        <f t="shared" si="17"/>
        <v>0</v>
      </c>
      <c r="AH20" s="22">
        <f t="shared" si="18"/>
        <v>0</v>
      </c>
      <c r="AI20" s="22">
        <f t="shared" si="19"/>
        <v>0</v>
      </c>
      <c r="AJ20" s="22">
        <f t="shared" si="20"/>
        <v>0</v>
      </c>
      <c r="AK20" s="22">
        <f t="shared" si="21"/>
        <v>0</v>
      </c>
      <c r="AL20" s="22">
        <f t="shared" si="22"/>
        <v>0</v>
      </c>
      <c r="AM20" s="22">
        <f t="shared" si="23"/>
        <v>0</v>
      </c>
      <c r="AN20" s="22">
        <f t="shared" si="24"/>
        <v>0</v>
      </c>
      <c r="AO20" s="22">
        <f t="shared" si="25"/>
        <v>0</v>
      </c>
      <c r="AP20" s="22">
        <f t="shared" si="26"/>
        <v>0</v>
      </c>
      <c r="AQ20" s="22">
        <f t="shared" si="27"/>
        <v>0</v>
      </c>
      <c r="AR20" s="22">
        <f t="shared" si="28"/>
        <v>0</v>
      </c>
      <c r="AS20" s="22">
        <f t="shared" si="29"/>
        <v>0</v>
      </c>
      <c r="AT20" s="22">
        <f t="shared" si="30"/>
        <v>0</v>
      </c>
      <c r="AU20" s="22">
        <f t="shared" si="31"/>
        <v>0</v>
      </c>
      <c r="AV20" s="22">
        <f t="shared" si="32"/>
        <v>0</v>
      </c>
      <c r="AW20" s="22">
        <f t="shared" si="33"/>
        <v>0</v>
      </c>
      <c r="AX20" s="22">
        <f t="shared" si="34"/>
        <v>0</v>
      </c>
      <c r="AY20" s="22">
        <f t="shared" si="35"/>
        <v>0</v>
      </c>
      <c r="AZ20" s="22">
        <f t="shared" si="36"/>
        <v>0</v>
      </c>
      <c r="BA20" s="22">
        <f t="shared" si="37"/>
        <v>0</v>
      </c>
      <c r="BB20" s="22">
        <f t="shared" si="38"/>
        <v>0</v>
      </c>
      <c r="BC20" s="22">
        <f t="shared" si="39"/>
        <v>0</v>
      </c>
      <c r="BD20" s="22">
        <f t="shared" si="40"/>
        <v>0</v>
      </c>
      <c r="BE20" s="22">
        <f t="shared" si="41"/>
        <v>0</v>
      </c>
      <c r="BF20" s="22">
        <f t="shared" si="42"/>
        <v>0</v>
      </c>
      <c r="BG20" s="22">
        <f t="shared" si="43"/>
        <v>0</v>
      </c>
      <c r="BH20" s="22">
        <f t="shared" si="44"/>
        <v>0</v>
      </c>
      <c r="BI20" s="22">
        <f t="shared" si="45"/>
        <v>0</v>
      </c>
      <c r="BJ20" s="22">
        <f t="shared" si="46"/>
        <v>0</v>
      </c>
      <c r="BK20" s="22">
        <f t="shared" si="47"/>
        <v>0</v>
      </c>
      <c r="BL20" s="22">
        <f t="shared" si="48"/>
        <v>0</v>
      </c>
      <c r="BM20" s="98"/>
      <c r="BN20" s="24">
        <v>570447.46</v>
      </c>
      <c r="BO20" s="24">
        <v>518224.68</v>
      </c>
      <c r="BP20" s="24">
        <v>523491.11</v>
      </c>
      <c r="BQ20" s="24">
        <v>546201.12</v>
      </c>
      <c r="BR20" s="24">
        <v>360529.63</v>
      </c>
      <c r="BS20" s="24">
        <v>618772.92000000004</v>
      </c>
      <c r="BT20" s="24">
        <v>463063.24</v>
      </c>
      <c r="BU20" s="24">
        <v>588385.78</v>
      </c>
      <c r="BV20" s="24">
        <v>555177.86</v>
      </c>
      <c r="BW20" s="24">
        <v>564834.07000000007</v>
      </c>
      <c r="BX20" s="24">
        <v>607259.15</v>
      </c>
      <c r="BY20" s="24">
        <v>560478.55000000005</v>
      </c>
      <c r="BZ20" s="24">
        <v>555798.52</v>
      </c>
      <c r="CA20" s="24">
        <v>594536.84</v>
      </c>
      <c r="CB20" s="24">
        <v>505426.3</v>
      </c>
      <c r="CC20" s="24">
        <v>628442.30000000005</v>
      </c>
      <c r="CD20" s="24">
        <v>477115.05</v>
      </c>
      <c r="CE20" s="24">
        <v>654603.68000000005</v>
      </c>
      <c r="CF20" s="24">
        <v>430069.44999999995</v>
      </c>
      <c r="CG20" s="24">
        <v>688363.19000000006</v>
      </c>
      <c r="CH20" s="24">
        <v>415929.71</v>
      </c>
      <c r="CI20" s="24">
        <v>709609.32000000007</v>
      </c>
      <c r="CJ20" s="24">
        <v>362022.30000000005</v>
      </c>
      <c r="CK20" s="24">
        <v>747227.54999999993</v>
      </c>
      <c r="CL20" s="24">
        <v>332643.23</v>
      </c>
      <c r="CM20" s="24">
        <v>774889.03</v>
      </c>
      <c r="CN20" s="24">
        <v>292681.39</v>
      </c>
      <c r="CO20" s="24">
        <v>807201.14999999991</v>
      </c>
      <c r="CP20" s="24">
        <v>237457.37</v>
      </c>
      <c r="CQ20" s="24">
        <v>845480.04</v>
      </c>
      <c r="CR20" s="24">
        <v>216601.22000000003</v>
      </c>
      <c r="CS20" s="24">
        <v>869259.34000000008</v>
      </c>
      <c r="CT20" s="24">
        <v>175553.35</v>
      </c>
      <c r="CU20" s="24">
        <v>901638.28999999992</v>
      </c>
      <c r="CV20" s="24">
        <v>147927.57</v>
      </c>
      <c r="CW20" s="24">
        <v>928181.79</v>
      </c>
      <c r="CX20" s="24">
        <v>112538.13</v>
      </c>
      <c r="CY20" s="24">
        <v>957757.8</v>
      </c>
      <c r="CZ20" s="24">
        <v>86841.040000000008</v>
      </c>
      <c r="DA20" s="24">
        <v>983137.76</v>
      </c>
      <c r="DB20" s="24">
        <v>59070.14</v>
      </c>
      <c r="DC20" s="24">
        <v>1009428.59</v>
      </c>
      <c r="DD20" s="24">
        <v>31330.51</v>
      </c>
      <c r="DE20" s="24">
        <v>170368.89</v>
      </c>
      <c r="DF20" s="24">
        <v>27159.05</v>
      </c>
      <c r="DG20" s="24">
        <v>174532.54</v>
      </c>
      <c r="DH20" s="24">
        <v>21436.25</v>
      </c>
      <c r="DI20" s="24">
        <v>179349.38</v>
      </c>
      <c r="DJ20" s="24">
        <v>17330.849999999999</v>
      </c>
      <c r="DK20" s="24">
        <v>183448.68</v>
      </c>
      <c r="DL20" s="24">
        <v>12712.19</v>
      </c>
      <c r="DM20" s="24">
        <v>187775.44</v>
      </c>
      <c r="DN20" s="24">
        <v>7367.41</v>
      </c>
      <c r="DO20" s="24">
        <v>192214.49</v>
      </c>
      <c r="DP20" s="24">
        <v>3911.66</v>
      </c>
      <c r="DQ20" s="24">
        <v>195863.55</v>
      </c>
      <c r="DR20" s="24">
        <v>0</v>
      </c>
      <c r="DS20" s="24">
        <v>0</v>
      </c>
      <c r="DT20" s="24">
        <v>0</v>
      </c>
      <c r="DU20" s="24">
        <v>0</v>
      </c>
      <c r="DV20" s="24">
        <v>0</v>
      </c>
      <c r="DW20" s="24">
        <v>0</v>
      </c>
      <c r="DX20" s="24">
        <v>0</v>
      </c>
      <c r="DY20" s="24">
        <v>0</v>
      </c>
      <c r="DZ20" s="24">
        <v>0</v>
      </c>
      <c r="EA20" s="24">
        <v>0</v>
      </c>
      <c r="EB20" s="24">
        <v>0</v>
      </c>
      <c r="EC20" s="24">
        <v>0</v>
      </c>
      <c r="ED20" s="24">
        <v>0</v>
      </c>
      <c r="EE20" s="24">
        <v>0</v>
      </c>
      <c r="EF20" s="24">
        <v>0</v>
      </c>
      <c r="EG20" s="24">
        <v>0</v>
      </c>
      <c r="EH20" s="24">
        <v>0</v>
      </c>
      <c r="EI20" s="24">
        <v>0</v>
      </c>
      <c r="EJ20" s="24">
        <v>0</v>
      </c>
      <c r="EK20" s="24">
        <v>0</v>
      </c>
      <c r="EL20" s="24">
        <v>0</v>
      </c>
      <c r="EM20" s="24">
        <v>0</v>
      </c>
      <c r="EN20" s="24">
        <v>0</v>
      </c>
      <c r="EO20" s="24">
        <v>0</v>
      </c>
      <c r="EP20" s="24">
        <v>0</v>
      </c>
      <c r="EQ20" s="24">
        <v>0</v>
      </c>
      <c r="ER20" s="24">
        <v>0</v>
      </c>
      <c r="ES20" s="24">
        <v>0</v>
      </c>
      <c r="ET20" s="24">
        <v>0</v>
      </c>
      <c r="EU20" s="24">
        <v>0</v>
      </c>
      <c r="EV20" s="24">
        <v>0</v>
      </c>
      <c r="EW20" s="24">
        <v>0</v>
      </c>
      <c r="EX20" s="24">
        <v>0</v>
      </c>
      <c r="EY20" s="24">
        <v>0</v>
      </c>
      <c r="EZ20" s="24">
        <v>0</v>
      </c>
      <c r="FA20" s="24">
        <v>0</v>
      </c>
      <c r="FB20" s="24">
        <v>0</v>
      </c>
      <c r="FC20" s="24">
        <v>0</v>
      </c>
      <c r="FD20" s="24">
        <v>0</v>
      </c>
      <c r="FE20" s="24">
        <v>0</v>
      </c>
      <c r="FF20" s="24">
        <v>0</v>
      </c>
      <c r="FG20" s="24">
        <v>0</v>
      </c>
      <c r="FH20" s="24">
        <v>0</v>
      </c>
      <c r="FI20" s="24">
        <v>0</v>
      </c>
      <c r="FJ20" s="24">
        <v>0</v>
      </c>
      <c r="FK20" s="24">
        <v>0</v>
      </c>
      <c r="FL20" s="24">
        <v>0</v>
      </c>
      <c r="FM20" s="24">
        <v>0</v>
      </c>
      <c r="FN20" s="24">
        <v>0</v>
      </c>
      <c r="FO20" s="24">
        <v>0</v>
      </c>
      <c r="FP20" s="24">
        <v>0</v>
      </c>
      <c r="FQ20" s="24">
        <v>0</v>
      </c>
      <c r="FR20" s="24">
        <v>0</v>
      </c>
      <c r="FS20" s="24">
        <v>0</v>
      </c>
      <c r="FT20" s="24">
        <v>0</v>
      </c>
      <c r="FU20" s="24">
        <v>0</v>
      </c>
      <c r="FV20" s="24">
        <v>0</v>
      </c>
      <c r="FW20" s="24">
        <v>0</v>
      </c>
      <c r="FX20" s="24">
        <v>0</v>
      </c>
      <c r="FY20" s="24">
        <v>0</v>
      </c>
      <c r="FZ20" s="24">
        <v>0</v>
      </c>
      <c r="GA20" s="24">
        <v>0</v>
      </c>
      <c r="GB20" s="24">
        <v>0</v>
      </c>
      <c r="GC20" s="24">
        <v>0</v>
      </c>
      <c r="GD20" s="24">
        <v>0</v>
      </c>
      <c r="GE20" s="24">
        <v>0</v>
      </c>
      <c r="GF20" s="24">
        <v>0</v>
      </c>
      <c r="GG20" s="24">
        <v>0</v>
      </c>
      <c r="GH20" s="24">
        <v>0</v>
      </c>
      <c r="GI20" s="24">
        <v>0</v>
      </c>
      <c r="GJ20" s="24">
        <v>0</v>
      </c>
      <c r="GK20" s="24">
        <v>0</v>
      </c>
      <c r="GL20" s="24">
        <v>0</v>
      </c>
      <c r="GM20" s="24">
        <v>0</v>
      </c>
      <c r="GN20" s="24">
        <v>0</v>
      </c>
      <c r="GO20" s="24">
        <v>0</v>
      </c>
      <c r="GP20" s="24">
        <v>0</v>
      </c>
      <c r="GQ20" s="24">
        <v>0</v>
      </c>
      <c r="GR20" s="24">
        <v>0</v>
      </c>
      <c r="GS20" s="24">
        <v>0</v>
      </c>
      <c r="GT20" s="24">
        <v>0</v>
      </c>
      <c r="GU20" s="24">
        <v>0</v>
      </c>
      <c r="GV20" s="24">
        <v>0</v>
      </c>
      <c r="GW20" s="24">
        <v>0</v>
      </c>
      <c r="GX20" s="24">
        <v>0</v>
      </c>
      <c r="GY20" s="24">
        <v>0</v>
      </c>
      <c r="GZ20" s="24">
        <v>0</v>
      </c>
      <c r="HA20" s="24">
        <v>0</v>
      </c>
      <c r="HB20" s="24">
        <v>0</v>
      </c>
      <c r="HC20" s="24">
        <v>0</v>
      </c>
      <c r="HD20" s="24">
        <v>0</v>
      </c>
      <c r="HE20" s="24">
        <v>0</v>
      </c>
      <c r="HF20" s="24">
        <v>0</v>
      </c>
      <c r="HG20" s="24">
        <v>0</v>
      </c>
      <c r="HH20" s="24">
        <v>0</v>
      </c>
      <c r="HI20" s="24">
        <v>0</v>
      </c>
      <c r="HJ20" s="24">
        <v>0</v>
      </c>
      <c r="HK20" s="24">
        <v>0</v>
      </c>
      <c r="HL20" s="24">
        <v>0</v>
      </c>
      <c r="HM20" s="24">
        <v>0</v>
      </c>
      <c r="HN20" s="24">
        <v>0</v>
      </c>
      <c r="HO20" s="24">
        <v>0</v>
      </c>
      <c r="HP20" s="24">
        <v>0</v>
      </c>
      <c r="HQ20" s="24">
        <v>0</v>
      </c>
      <c r="HR20" s="24">
        <v>0</v>
      </c>
      <c r="HS20" s="24">
        <v>0</v>
      </c>
      <c r="HT20" s="24">
        <v>0</v>
      </c>
      <c r="HU20" s="24">
        <v>0</v>
      </c>
      <c r="HV20" s="24">
        <v>0</v>
      </c>
      <c r="HW20" s="24">
        <v>0</v>
      </c>
      <c r="HX20" s="24">
        <v>0</v>
      </c>
      <c r="HY20" s="24">
        <v>0</v>
      </c>
      <c r="HZ20" s="24">
        <v>0</v>
      </c>
      <c r="IA20" s="24">
        <v>0</v>
      </c>
      <c r="IB20" s="24">
        <v>0</v>
      </c>
      <c r="IC20" s="24">
        <v>0</v>
      </c>
      <c r="ID20" s="24">
        <v>0</v>
      </c>
      <c r="IE20" s="24">
        <v>0</v>
      </c>
      <c r="IF20" s="24">
        <v>0</v>
      </c>
      <c r="IG20" s="24">
        <v>0</v>
      </c>
      <c r="IH20" s="24">
        <v>0</v>
      </c>
      <c r="II20" s="24">
        <v>0</v>
      </c>
      <c r="IJ20" s="24">
        <v>0</v>
      </c>
      <c r="IK20" s="24">
        <v>0</v>
      </c>
      <c r="IL20" s="24">
        <v>0</v>
      </c>
      <c r="IM20" s="24">
        <v>0</v>
      </c>
      <c r="IN20" s="24">
        <v>0</v>
      </c>
      <c r="IO20" s="24">
        <v>0</v>
      </c>
      <c r="IP20" s="24">
        <v>0</v>
      </c>
      <c r="IQ20" s="24">
        <v>0</v>
      </c>
      <c r="IR20" s="24">
        <v>0</v>
      </c>
      <c r="IS20" s="24">
        <v>0</v>
      </c>
      <c r="IT20" s="24">
        <v>0</v>
      </c>
      <c r="IU20" s="24">
        <v>0</v>
      </c>
      <c r="IV20" s="24">
        <v>0</v>
      </c>
      <c r="IW20" s="24">
        <v>0</v>
      </c>
      <c r="IX20" s="24">
        <v>0</v>
      </c>
      <c r="IY20" s="24">
        <v>0</v>
      </c>
      <c r="IZ20" s="24">
        <v>0</v>
      </c>
      <c r="JA20" s="24">
        <v>0</v>
      </c>
      <c r="JB20" s="24">
        <v>0</v>
      </c>
      <c r="JC20" s="24">
        <v>0</v>
      </c>
      <c r="JD20" s="24">
        <v>0</v>
      </c>
      <c r="JE20" s="24">
        <v>0</v>
      </c>
      <c r="JF20" s="24">
        <v>0</v>
      </c>
      <c r="JG20" s="24">
        <v>0</v>
      </c>
      <c r="JH20" s="24">
        <v>0</v>
      </c>
      <c r="JI20" s="24">
        <v>0</v>
      </c>
      <c r="JJ20" s="24">
        <v>0</v>
      </c>
      <c r="JK20" s="24">
        <v>0</v>
      </c>
      <c r="JL20" s="24">
        <v>0</v>
      </c>
      <c r="JM20" s="24">
        <v>0</v>
      </c>
      <c r="JN20" s="24">
        <v>0</v>
      </c>
      <c r="JO20" s="24">
        <v>0</v>
      </c>
      <c r="JP20" s="24">
        <v>0</v>
      </c>
      <c r="JQ20" s="24">
        <v>0</v>
      </c>
      <c r="JR20" s="24">
        <v>0</v>
      </c>
      <c r="JS20" s="24">
        <v>0</v>
      </c>
      <c r="JT20" s="24">
        <v>0</v>
      </c>
      <c r="JU20" s="24">
        <v>0</v>
      </c>
      <c r="JV20" s="24">
        <v>0</v>
      </c>
      <c r="JW20" s="24">
        <v>0</v>
      </c>
      <c r="JX20" s="24">
        <v>0</v>
      </c>
      <c r="JY20" s="24">
        <v>0</v>
      </c>
      <c r="JZ20" s="24">
        <v>0</v>
      </c>
      <c r="KA20" s="24">
        <v>0</v>
      </c>
      <c r="KB20" s="24">
        <v>0</v>
      </c>
      <c r="KC20" s="24">
        <v>0</v>
      </c>
      <c r="KD20" s="24">
        <v>0</v>
      </c>
      <c r="KE20" s="24">
        <v>0</v>
      </c>
      <c r="KF20" s="24">
        <v>0</v>
      </c>
      <c r="KG20" s="24">
        <v>0</v>
      </c>
      <c r="KH20" s="24">
        <v>0</v>
      </c>
      <c r="KI20" s="24">
        <v>0</v>
      </c>
      <c r="KJ20" s="24">
        <v>0</v>
      </c>
      <c r="KK20" s="24">
        <v>0</v>
      </c>
      <c r="KL20" s="24">
        <v>0</v>
      </c>
      <c r="KM20" s="24">
        <v>0</v>
      </c>
      <c r="KN20" s="24">
        <v>0</v>
      </c>
      <c r="KO20" s="24">
        <v>0</v>
      </c>
      <c r="KP20" s="24">
        <v>0</v>
      </c>
      <c r="KQ20" s="24">
        <v>0</v>
      </c>
      <c r="KR20" s="24">
        <v>0</v>
      </c>
      <c r="KS20" s="24">
        <v>0</v>
      </c>
      <c r="KT20" s="24">
        <v>0</v>
      </c>
      <c r="KU20" s="24">
        <v>0</v>
      </c>
      <c r="KV20" s="24">
        <v>0</v>
      </c>
      <c r="KW20" s="24">
        <v>0</v>
      </c>
      <c r="KX20" s="24">
        <v>0</v>
      </c>
      <c r="KY20" s="24">
        <v>0</v>
      </c>
      <c r="KZ20" s="24">
        <v>0</v>
      </c>
      <c r="LA20" s="24">
        <v>0</v>
      </c>
      <c r="LB20" s="24">
        <v>0</v>
      </c>
      <c r="LC20" s="24">
        <v>0</v>
      </c>
      <c r="LD20" s="24">
        <v>0</v>
      </c>
      <c r="LE20" s="24">
        <v>0</v>
      </c>
      <c r="LF20" s="24">
        <v>0</v>
      </c>
      <c r="LG20" s="24">
        <v>0</v>
      </c>
      <c r="LH20" s="24">
        <v>0</v>
      </c>
      <c r="LI20" s="24">
        <v>0</v>
      </c>
      <c r="LJ20" s="24">
        <v>0</v>
      </c>
      <c r="LK20" s="24">
        <v>0</v>
      </c>
      <c r="LL20" s="24">
        <v>0</v>
      </c>
      <c r="LM20" s="24">
        <v>0</v>
      </c>
      <c r="LN20" s="24">
        <v>0</v>
      </c>
      <c r="LO20" s="24">
        <v>0</v>
      </c>
      <c r="LP20" s="24">
        <v>0</v>
      </c>
      <c r="LQ20" s="24">
        <v>0</v>
      </c>
      <c r="LR20" s="24">
        <v>0</v>
      </c>
      <c r="LS20" s="24">
        <v>0</v>
      </c>
      <c r="LT20" s="24">
        <v>0</v>
      </c>
      <c r="LU20" s="24">
        <v>0</v>
      </c>
      <c r="LV20" s="24">
        <v>0</v>
      </c>
      <c r="LW20" s="24">
        <v>0</v>
      </c>
      <c r="LX20" s="24">
        <v>0</v>
      </c>
      <c r="LY20" s="24">
        <v>0</v>
      </c>
      <c r="LZ20" s="24">
        <v>0</v>
      </c>
      <c r="MA20" s="24">
        <v>0</v>
      </c>
      <c r="MB20" s="24">
        <v>0</v>
      </c>
      <c r="MC20" s="24">
        <v>0</v>
      </c>
      <c r="MD20" s="24">
        <v>0</v>
      </c>
      <c r="ME20" s="24">
        <v>0</v>
      </c>
      <c r="MF20" s="24">
        <v>0</v>
      </c>
      <c r="MG20" s="24">
        <v>0</v>
      </c>
      <c r="MH20" s="24">
        <v>0</v>
      </c>
      <c r="MI20" s="24">
        <v>0</v>
      </c>
      <c r="MJ20" s="24">
        <v>0</v>
      </c>
      <c r="MK20" s="24">
        <v>0</v>
      </c>
      <c r="ML20" s="24">
        <v>0</v>
      </c>
      <c r="MM20" s="24">
        <v>0</v>
      </c>
      <c r="MN20" s="24">
        <v>0</v>
      </c>
      <c r="MO20" s="24">
        <v>0</v>
      </c>
      <c r="MP20" s="24">
        <v>0</v>
      </c>
      <c r="MQ20" s="24">
        <v>0</v>
      </c>
      <c r="MR20" s="24">
        <v>0</v>
      </c>
      <c r="MS20" s="24">
        <v>0</v>
      </c>
      <c r="MT20" s="24">
        <v>0</v>
      </c>
      <c r="MU20" s="24">
        <v>0</v>
      </c>
      <c r="MV20" s="24">
        <v>0</v>
      </c>
      <c r="MW20" s="24">
        <v>0</v>
      </c>
      <c r="MX20" s="24">
        <v>0</v>
      </c>
      <c r="MY20" s="24">
        <v>0</v>
      </c>
      <c r="MZ20" s="24">
        <v>0</v>
      </c>
      <c r="NA20" s="24">
        <v>0</v>
      </c>
      <c r="NB20" s="24">
        <v>0</v>
      </c>
      <c r="NC20" s="24">
        <v>0</v>
      </c>
      <c r="ND20" s="24">
        <v>0</v>
      </c>
      <c r="NE20" s="24">
        <v>0</v>
      </c>
      <c r="NF20" s="24">
        <v>0</v>
      </c>
      <c r="NG20" s="24">
        <v>0</v>
      </c>
      <c r="NH20" s="24">
        <v>0</v>
      </c>
      <c r="NI20" s="24">
        <v>0</v>
      </c>
      <c r="NJ20" s="24">
        <v>0</v>
      </c>
      <c r="NK20" s="24">
        <v>0</v>
      </c>
      <c r="NL20" s="24">
        <v>0</v>
      </c>
      <c r="NM20" s="24">
        <v>0</v>
      </c>
      <c r="NN20" s="24">
        <v>0</v>
      </c>
      <c r="NO20" s="24">
        <v>0</v>
      </c>
      <c r="NP20" s="24">
        <v>0</v>
      </c>
      <c r="NQ20" s="24">
        <v>0</v>
      </c>
      <c r="NR20" s="24">
        <v>0</v>
      </c>
      <c r="NS20" s="24">
        <v>0</v>
      </c>
      <c r="NT20" s="24">
        <v>0</v>
      </c>
      <c r="NU20" s="24">
        <v>0</v>
      </c>
      <c r="NV20" s="24">
        <v>0</v>
      </c>
      <c r="NW20" s="24">
        <v>0</v>
      </c>
      <c r="NX20" s="24">
        <v>0</v>
      </c>
      <c r="NY20" s="24">
        <v>0</v>
      </c>
      <c r="NZ20" s="24">
        <v>0</v>
      </c>
      <c r="OA20" s="24">
        <v>0</v>
      </c>
      <c r="OB20" s="24">
        <v>0</v>
      </c>
      <c r="OC20" s="24">
        <v>0</v>
      </c>
      <c r="OD20" s="24">
        <v>0</v>
      </c>
      <c r="OE20" s="24">
        <v>0</v>
      </c>
      <c r="OF20" s="24">
        <v>0</v>
      </c>
      <c r="OG20" s="24">
        <v>0</v>
      </c>
      <c r="OH20" s="24">
        <v>0</v>
      </c>
      <c r="OI20" s="24">
        <v>0</v>
      </c>
      <c r="OJ20" s="24">
        <v>0</v>
      </c>
      <c r="OK20" s="24">
        <v>0</v>
      </c>
      <c r="OL20" s="24">
        <v>0</v>
      </c>
      <c r="OM20" s="24">
        <v>0</v>
      </c>
      <c r="ON20" s="24">
        <v>0</v>
      </c>
      <c r="OO20" s="24">
        <v>0</v>
      </c>
      <c r="OP20" s="24">
        <v>0</v>
      </c>
      <c r="OQ20" s="24">
        <v>0</v>
      </c>
      <c r="OR20" s="24">
        <v>0</v>
      </c>
      <c r="OS20" s="24">
        <v>0</v>
      </c>
      <c r="OT20" s="24">
        <v>0</v>
      </c>
      <c r="OU20" s="24">
        <v>0</v>
      </c>
      <c r="OV20" s="24">
        <v>0</v>
      </c>
      <c r="OW20" s="24">
        <v>0</v>
      </c>
      <c r="OX20" s="24">
        <v>0</v>
      </c>
      <c r="OY20" s="24">
        <v>0</v>
      </c>
      <c r="OZ20" s="24">
        <v>0</v>
      </c>
      <c r="PA20" s="24">
        <v>0</v>
      </c>
      <c r="PB20" s="24">
        <v>0</v>
      </c>
      <c r="PC20" s="24">
        <v>0</v>
      </c>
      <c r="PD20" s="24">
        <v>0</v>
      </c>
      <c r="PE20" s="24">
        <v>0</v>
      </c>
      <c r="PF20" s="24">
        <v>0</v>
      </c>
      <c r="PG20" s="24">
        <v>0</v>
      </c>
      <c r="PH20" s="24">
        <v>0</v>
      </c>
      <c r="PI20" s="24">
        <v>0</v>
      </c>
      <c r="PJ20" s="24">
        <v>0</v>
      </c>
      <c r="PK20" s="24">
        <v>0</v>
      </c>
      <c r="PL20" s="24">
        <v>0</v>
      </c>
      <c r="PM20" s="24">
        <v>0</v>
      </c>
      <c r="PN20" s="24">
        <v>0</v>
      </c>
      <c r="PO20" s="24">
        <v>0</v>
      </c>
      <c r="PP20" s="24">
        <v>0</v>
      </c>
      <c r="PQ20" s="24">
        <v>0</v>
      </c>
      <c r="PR20" s="24">
        <v>0</v>
      </c>
      <c r="PS20" s="24">
        <v>0</v>
      </c>
      <c r="PT20" s="24">
        <v>0</v>
      </c>
      <c r="PU20" s="24">
        <v>0</v>
      </c>
      <c r="PV20" s="24">
        <v>0</v>
      </c>
      <c r="PW20" s="24">
        <v>0</v>
      </c>
      <c r="PX20" s="24">
        <v>0</v>
      </c>
      <c r="PY20" s="24">
        <v>0</v>
      </c>
      <c r="PZ20" s="24">
        <v>0</v>
      </c>
      <c r="QA20" s="24">
        <v>0</v>
      </c>
      <c r="QB20" s="24">
        <v>0</v>
      </c>
      <c r="QC20" s="24">
        <v>0</v>
      </c>
      <c r="QD20" s="24">
        <v>0</v>
      </c>
      <c r="QE20" s="24">
        <v>0</v>
      </c>
      <c r="QF20" s="24">
        <v>0</v>
      </c>
      <c r="QG20" s="24">
        <v>0</v>
      </c>
      <c r="QH20" s="24">
        <v>0</v>
      </c>
      <c r="QI20" s="24">
        <v>0</v>
      </c>
      <c r="QJ20" s="24">
        <v>0</v>
      </c>
      <c r="QK20" s="24">
        <v>0</v>
      </c>
      <c r="QL20" s="24">
        <v>0</v>
      </c>
      <c r="QM20" s="24">
        <v>0</v>
      </c>
      <c r="QN20" s="24">
        <v>0</v>
      </c>
      <c r="QO20" s="24">
        <v>0</v>
      </c>
      <c r="QP20" s="24">
        <v>0</v>
      </c>
      <c r="QQ20" s="24">
        <v>0</v>
      </c>
      <c r="QR20" s="24">
        <v>0</v>
      </c>
      <c r="QS20" s="24">
        <v>0</v>
      </c>
      <c r="QT20" s="24">
        <v>0</v>
      </c>
      <c r="QU20" s="24">
        <v>0</v>
      </c>
      <c r="QV20" s="24">
        <v>0</v>
      </c>
      <c r="QW20" s="24">
        <v>0</v>
      </c>
      <c r="QX20" s="24">
        <v>0</v>
      </c>
      <c r="QY20" s="24">
        <v>0</v>
      </c>
      <c r="QZ20" s="24">
        <v>0</v>
      </c>
      <c r="RA20" s="24">
        <v>0</v>
      </c>
      <c r="RB20" s="24">
        <v>0</v>
      </c>
      <c r="RC20" s="24">
        <v>0</v>
      </c>
      <c r="RD20" s="24">
        <v>0</v>
      </c>
      <c r="RE20" s="24">
        <v>0</v>
      </c>
      <c r="RF20" s="24">
        <v>0</v>
      </c>
      <c r="RG20" s="24">
        <v>0</v>
      </c>
      <c r="RH20" s="24">
        <v>0</v>
      </c>
      <c r="RI20" s="24">
        <v>0</v>
      </c>
      <c r="RJ20" s="24">
        <v>0</v>
      </c>
      <c r="RK20" s="24">
        <v>0</v>
      </c>
      <c r="RL20" s="24">
        <v>0</v>
      </c>
      <c r="RM20" s="24">
        <v>0</v>
      </c>
      <c r="RN20" s="24">
        <v>0</v>
      </c>
      <c r="RO20" s="24">
        <v>0</v>
      </c>
      <c r="RP20" s="24">
        <v>0</v>
      </c>
      <c r="RQ20" s="24">
        <v>0</v>
      </c>
      <c r="RR20" s="24">
        <v>0</v>
      </c>
      <c r="RS20" s="24">
        <v>0</v>
      </c>
      <c r="RT20" s="24">
        <v>0</v>
      </c>
      <c r="RU20" s="24">
        <v>0</v>
      </c>
      <c r="RV20" s="24">
        <v>0</v>
      </c>
      <c r="RW20" s="24">
        <v>0</v>
      </c>
      <c r="RX20" s="24">
        <v>0</v>
      </c>
      <c r="RY20" s="24">
        <v>0</v>
      </c>
      <c r="RZ20" s="24">
        <v>0</v>
      </c>
      <c r="SA20" s="24">
        <v>0</v>
      </c>
      <c r="SB20" s="24">
        <v>0</v>
      </c>
      <c r="SC20" s="24">
        <v>0</v>
      </c>
      <c r="SD20" s="24">
        <v>0</v>
      </c>
      <c r="SE20" s="24">
        <v>0</v>
      </c>
      <c r="SF20" s="24">
        <v>0</v>
      </c>
      <c r="SG20" s="24">
        <v>0</v>
      </c>
      <c r="SH20" s="24">
        <v>0</v>
      </c>
      <c r="SI20" s="24">
        <v>0</v>
      </c>
      <c r="SJ20" s="24">
        <v>0</v>
      </c>
      <c r="SK20" s="24">
        <v>0</v>
      </c>
      <c r="SL20" s="24">
        <v>0</v>
      </c>
      <c r="SM20" s="24">
        <v>0</v>
      </c>
      <c r="SN20" s="24">
        <v>0</v>
      </c>
      <c r="SO20" s="24">
        <v>0</v>
      </c>
      <c r="SP20" s="24">
        <v>0</v>
      </c>
      <c r="SQ20" s="24">
        <v>0</v>
      </c>
      <c r="SR20" s="24">
        <v>0</v>
      </c>
      <c r="SS20" s="24">
        <v>0</v>
      </c>
      <c r="ST20" s="24">
        <v>0</v>
      </c>
      <c r="SU20" s="24">
        <v>0</v>
      </c>
      <c r="SV20" s="24">
        <v>0</v>
      </c>
      <c r="SW20" s="24">
        <v>0</v>
      </c>
      <c r="SX20" s="24">
        <v>0</v>
      </c>
      <c r="SY20" s="24">
        <v>0</v>
      </c>
      <c r="SZ20" s="24">
        <v>0</v>
      </c>
      <c r="TA20" s="24">
        <v>0</v>
      </c>
      <c r="TB20" s="24">
        <v>0</v>
      </c>
      <c r="TC20" s="24">
        <v>0</v>
      </c>
      <c r="TD20" s="24">
        <v>0</v>
      </c>
      <c r="TE20" s="24">
        <v>0</v>
      </c>
      <c r="TF20" s="24">
        <v>0</v>
      </c>
      <c r="TG20" s="24">
        <v>0</v>
      </c>
      <c r="TH20" s="24">
        <v>0</v>
      </c>
      <c r="TI20" s="24">
        <v>0</v>
      </c>
      <c r="TJ20" s="24">
        <v>0</v>
      </c>
      <c r="TK20" s="24">
        <v>0</v>
      </c>
      <c r="TL20" s="24">
        <v>0</v>
      </c>
      <c r="TM20" s="24">
        <v>0</v>
      </c>
      <c r="TN20" s="24">
        <v>0</v>
      </c>
      <c r="TO20" s="24">
        <v>0</v>
      </c>
      <c r="TP20" s="24">
        <v>0</v>
      </c>
      <c r="TQ20" s="24">
        <v>0</v>
      </c>
      <c r="TR20" s="24">
        <v>0</v>
      </c>
      <c r="TS20" s="24">
        <v>0</v>
      </c>
      <c r="TT20" s="24">
        <v>0</v>
      </c>
      <c r="TU20" s="24">
        <v>0</v>
      </c>
      <c r="TV20" s="24">
        <v>0</v>
      </c>
      <c r="TW20" s="24">
        <v>0</v>
      </c>
      <c r="TX20" s="24">
        <v>0</v>
      </c>
      <c r="TY20" s="24">
        <v>0</v>
      </c>
      <c r="TZ20" s="24">
        <v>0</v>
      </c>
      <c r="UA20" s="24">
        <v>0</v>
      </c>
      <c r="UB20" s="24">
        <v>0</v>
      </c>
      <c r="UC20" s="24">
        <v>0</v>
      </c>
      <c r="UD20" s="24">
        <v>0</v>
      </c>
      <c r="UE20" s="24">
        <v>0</v>
      </c>
      <c r="UF20" s="24">
        <v>0</v>
      </c>
      <c r="UG20" s="24">
        <v>0</v>
      </c>
      <c r="UH20" s="24">
        <v>0</v>
      </c>
      <c r="UI20" s="24">
        <v>0</v>
      </c>
      <c r="UJ20" s="24">
        <v>0</v>
      </c>
      <c r="UK20" s="24">
        <v>0</v>
      </c>
      <c r="UL20" s="24">
        <v>0</v>
      </c>
      <c r="UM20" s="24">
        <v>0</v>
      </c>
      <c r="UN20" s="24">
        <v>0</v>
      </c>
      <c r="UO20" s="24">
        <v>0</v>
      </c>
      <c r="UP20" s="24">
        <v>0</v>
      </c>
      <c r="UQ20" s="24">
        <v>0</v>
      </c>
      <c r="UR20" s="24">
        <v>0</v>
      </c>
      <c r="US20" s="24">
        <v>0</v>
      </c>
      <c r="UT20" s="24">
        <v>0</v>
      </c>
      <c r="UU20" s="24">
        <v>0</v>
      </c>
      <c r="UV20" s="24">
        <v>0</v>
      </c>
      <c r="UW20" s="24">
        <v>0</v>
      </c>
      <c r="UX20" s="24">
        <v>0</v>
      </c>
      <c r="UY20" s="24">
        <v>0</v>
      </c>
      <c r="UZ20" s="24">
        <v>0</v>
      </c>
      <c r="VA20" s="24">
        <v>0</v>
      </c>
      <c r="VB20" s="24">
        <v>0</v>
      </c>
      <c r="VC20" s="24">
        <v>0</v>
      </c>
      <c r="VD20" s="24">
        <v>0</v>
      </c>
      <c r="VE20" s="24">
        <v>0</v>
      </c>
      <c r="VF20" s="24">
        <v>0</v>
      </c>
      <c r="VG20" s="24">
        <v>0</v>
      </c>
      <c r="VH20" s="24">
        <v>0</v>
      </c>
      <c r="VI20" s="24">
        <v>0</v>
      </c>
      <c r="VJ20" s="24">
        <v>0</v>
      </c>
      <c r="VK20" s="24">
        <v>0</v>
      </c>
      <c r="VL20" s="24">
        <v>0</v>
      </c>
      <c r="VM20" s="24">
        <v>0</v>
      </c>
      <c r="VN20" s="24">
        <v>0</v>
      </c>
      <c r="VO20" s="24">
        <v>0</v>
      </c>
      <c r="VP20" s="24">
        <v>0</v>
      </c>
      <c r="VQ20" s="24">
        <v>0</v>
      </c>
      <c r="VR20" s="24">
        <v>0</v>
      </c>
      <c r="VS20" s="24">
        <v>0</v>
      </c>
      <c r="VT20" s="24">
        <v>0</v>
      </c>
      <c r="VU20" s="24">
        <v>0</v>
      </c>
      <c r="VV20" s="24">
        <v>0</v>
      </c>
      <c r="VW20" s="24">
        <v>0</v>
      </c>
      <c r="VX20" s="24">
        <v>0</v>
      </c>
      <c r="VY20" s="24">
        <v>0</v>
      </c>
      <c r="VZ20" s="24">
        <v>0</v>
      </c>
      <c r="WA20" s="24">
        <v>0</v>
      </c>
      <c r="WB20" s="24">
        <v>0</v>
      </c>
      <c r="WC20" s="24">
        <v>0</v>
      </c>
      <c r="WD20" s="24">
        <v>0</v>
      </c>
      <c r="WE20" s="24">
        <v>0</v>
      </c>
      <c r="WF20" s="24">
        <v>0</v>
      </c>
      <c r="WG20" s="24">
        <v>0</v>
      </c>
      <c r="WH20" s="24">
        <v>0</v>
      </c>
      <c r="WI20" s="24">
        <v>0</v>
      </c>
      <c r="WJ20" s="24">
        <v>0</v>
      </c>
      <c r="WK20" s="24">
        <v>0</v>
      </c>
      <c r="WL20" s="24">
        <v>0</v>
      </c>
      <c r="WM20" s="24">
        <v>0</v>
      </c>
      <c r="WN20" s="24">
        <v>0</v>
      </c>
      <c r="WO20" s="24">
        <v>0</v>
      </c>
      <c r="WP20" s="24">
        <v>0</v>
      </c>
      <c r="WQ20" s="24">
        <v>0</v>
      </c>
      <c r="WR20" s="24">
        <v>0</v>
      </c>
      <c r="WS20" s="24">
        <v>0</v>
      </c>
      <c r="WT20" s="24">
        <v>0</v>
      </c>
      <c r="WU20" s="24">
        <v>0</v>
      </c>
      <c r="WV20" s="24">
        <v>0</v>
      </c>
      <c r="WW20" s="24">
        <v>0</v>
      </c>
      <c r="WX20" s="24">
        <v>0</v>
      </c>
      <c r="WY20" s="24">
        <v>0</v>
      </c>
      <c r="WZ20" s="24">
        <v>0</v>
      </c>
      <c r="XA20" s="24">
        <v>0</v>
      </c>
      <c r="XB20" s="24">
        <v>0</v>
      </c>
      <c r="XC20" s="24">
        <v>0</v>
      </c>
      <c r="XD20" s="24">
        <v>0</v>
      </c>
      <c r="XE20" s="24">
        <v>0</v>
      </c>
      <c r="XF20" s="24">
        <v>0</v>
      </c>
      <c r="XG20" s="24">
        <v>0</v>
      </c>
      <c r="XH20" s="24">
        <v>0</v>
      </c>
      <c r="XI20" s="24">
        <v>0</v>
      </c>
      <c r="XJ20" s="24">
        <v>0</v>
      </c>
      <c r="XK20" s="24">
        <v>0</v>
      </c>
      <c r="XL20" s="24">
        <v>0</v>
      </c>
      <c r="XM20" s="24">
        <v>0</v>
      </c>
      <c r="XN20" s="24">
        <v>0</v>
      </c>
      <c r="XO20" s="24">
        <v>0</v>
      </c>
      <c r="XP20" s="24">
        <v>0</v>
      </c>
      <c r="XQ20" s="24">
        <v>0</v>
      </c>
    </row>
    <row r="21" spans="1:641" ht="15.75" x14ac:dyDescent="0.25">
      <c r="A21" s="7" t="s">
        <v>27</v>
      </c>
      <c r="B21" s="7"/>
      <c r="C21" s="7">
        <f>+SUM(C22:C22)</f>
        <v>9022.3741989080536</v>
      </c>
      <c r="D21" s="8">
        <f>+C21/$C$56</f>
        <v>0.15697207721684789</v>
      </c>
      <c r="E21" s="9">
        <f>+SUM(E22:E22)</f>
        <v>212.54971810197472</v>
      </c>
      <c r="F21" s="30"/>
      <c r="G21" s="102"/>
      <c r="H21" s="31"/>
      <c r="I21" s="30"/>
      <c r="J21" s="30"/>
      <c r="K21" s="32"/>
      <c r="L21" s="31"/>
      <c r="M21" s="32"/>
      <c r="N21" s="32"/>
      <c r="O21" s="104"/>
      <c r="P21" s="104"/>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98"/>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3"/>
      <c r="IU21" s="33"/>
      <c r="IV21" s="33"/>
      <c r="IW21" s="33"/>
      <c r="IX21" s="33"/>
      <c r="IY21" s="33"/>
      <c r="IZ21" s="33"/>
      <c r="JA21" s="33"/>
      <c r="JB21" s="33"/>
      <c r="JC21" s="33"/>
      <c r="JD21" s="33"/>
      <c r="JE21" s="33"/>
      <c r="JF21" s="33"/>
      <c r="JG21" s="33"/>
      <c r="JH21" s="33"/>
      <c r="JI21" s="33"/>
      <c r="JJ21" s="33"/>
      <c r="JK21" s="33"/>
      <c r="JL21" s="33"/>
      <c r="JM21" s="33"/>
      <c r="JN21" s="33"/>
      <c r="JO21" s="33"/>
      <c r="JP21" s="33"/>
      <c r="JQ21" s="33"/>
      <c r="JR21" s="33"/>
      <c r="JS21" s="33"/>
      <c r="JT21" s="33"/>
      <c r="JU21" s="33"/>
      <c r="JV21" s="33"/>
      <c r="JW21" s="33"/>
      <c r="JX21" s="33"/>
      <c r="JY21" s="33"/>
      <c r="JZ21" s="33"/>
      <c r="KA21" s="33"/>
      <c r="KB21" s="33"/>
      <c r="KC21" s="33"/>
      <c r="KD21" s="33"/>
      <c r="KE21" s="33"/>
      <c r="KF21" s="33"/>
      <c r="KG21" s="33"/>
      <c r="KH21" s="33"/>
      <c r="KI21" s="33"/>
      <c r="KJ21" s="33"/>
      <c r="KK21" s="33"/>
      <c r="KL21" s="33"/>
      <c r="KM21" s="33"/>
      <c r="KN21" s="33"/>
      <c r="KO21" s="33"/>
      <c r="KP21" s="33"/>
      <c r="KQ21" s="33"/>
      <c r="KR21" s="33"/>
      <c r="KS21" s="33"/>
      <c r="KT21" s="33"/>
      <c r="KU21" s="33"/>
      <c r="KV21" s="33"/>
      <c r="KW21" s="33"/>
      <c r="KX21" s="33"/>
      <c r="KY21" s="33"/>
      <c r="KZ21" s="33"/>
      <c r="LA21" s="33"/>
      <c r="LB21" s="33"/>
      <c r="LC21" s="33"/>
      <c r="LD21" s="33"/>
      <c r="LE21" s="33"/>
      <c r="LF21" s="33"/>
      <c r="LG21" s="33"/>
      <c r="LH21" s="33"/>
      <c r="LI21" s="33"/>
      <c r="LJ21" s="33"/>
      <c r="LK21" s="33"/>
      <c r="LL21" s="33"/>
      <c r="LM21" s="33"/>
      <c r="LN21" s="33"/>
      <c r="LO21" s="33"/>
      <c r="LP21" s="33"/>
      <c r="LQ21" s="33"/>
      <c r="LR21" s="33"/>
      <c r="LS21" s="33"/>
      <c r="LT21" s="33"/>
      <c r="LU21" s="33"/>
      <c r="LV21" s="33"/>
      <c r="LW21" s="33"/>
      <c r="LX21" s="33"/>
      <c r="LY21" s="33"/>
      <c r="LZ21" s="33"/>
      <c r="MA21" s="33"/>
      <c r="MB21" s="33"/>
      <c r="MC21" s="33"/>
      <c r="MD21" s="33"/>
      <c r="ME21" s="33"/>
      <c r="MF21" s="33"/>
      <c r="MG21" s="33"/>
      <c r="MH21" s="33"/>
      <c r="MI21" s="33"/>
      <c r="MJ21" s="33"/>
      <c r="MK21" s="33"/>
      <c r="ML21" s="33"/>
      <c r="MM21" s="33"/>
      <c r="MN21" s="33"/>
      <c r="MO21" s="33"/>
      <c r="MP21" s="33"/>
      <c r="MQ21" s="33"/>
      <c r="MR21" s="33"/>
      <c r="MS21" s="33"/>
      <c r="MT21" s="33"/>
      <c r="MU21" s="33"/>
      <c r="MV21" s="33"/>
      <c r="MW21" s="33"/>
      <c r="MX21" s="33"/>
      <c r="MY21" s="33"/>
      <c r="MZ21" s="33"/>
      <c r="NA21" s="33"/>
      <c r="NB21" s="33"/>
      <c r="NC21" s="33"/>
      <c r="ND21" s="33"/>
      <c r="NE21" s="33"/>
      <c r="NF21" s="33"/>
      <c r="NG21" s="33"/>
      <c r="NH21" s="33"/>
      <c r="NI21" s="33"/>
      <c r="NJ21" s="33"/>
      <c r="NK21" s="33"/>
      <c r="NL21" s="33"/>
      <c r="NM21" s="33"/>
      <c r="NN21" s="33"/>
      <c r="NO21" s="33"/>
      <c r="NP21" s="33"/>
      <c r="NQ21" s="33"/>
      <c r="NR21" s="33"/>
      <c r="NS21" s="33"/>
      <c r="NT21" s="33"/>
      <c r="NU21" s="33"/>
      <c r="NV21" s="33"/>
      <c r="NW21" s="33"/>
      <c r="NX21" s="33"/>
      <c r="NY21" s="33"/>
      <c r="NZ21" s="33"/>
      <c r="OA21" s="33"/>
      <c r="OB21" s="33"/>
      <c r="OC21" s="33"/>
      <c r="OD21" s="33"/>
      <c r="OE21" s="33"/>
      <c r="OF21" s="33"/>
      <c r="OG21" s="33"/>
      <c r="OH21" s="33"/>
      <c r="OI21" s="33"/>
      <c r="OJ21" s="33"/>
      <c r="OK21" s="33"/>
      <c r="OL21" s="33"/>
      <c r="OM21" s="33"/>
      <c r="ON21" s="33"/>
      <c r="OO21" s="33"/>
      <c r="OP21" s="33"/>
      <c r="OQ21" s="33"/>
      <c r="OR21" s="33"/>
      <c r="OS21" s="33"/>
      <c r="OT21" s="33"/>
      <c r="OU21" s="33"/>
      <c r="OV21" s="33"/>
      <c r="OW21" s="33"/>
      <c r="OX21" s="33"/>
      <c r="OY21" s="33"/>
      <c r="OZ21" s="33"/>
      <c r="PA21" s="33"/>
      <c r="PB21" s="33"/>
      <c r="PC21" s="33"/>
      <c r="PD21" s="33"/>
      <c r="PE21" s="33"/>
      <c r="PF21" s="33"/>
      <c r="PG21" s="33"/>
      <c r="PH21" s="33"/>
      <c r="PI21" s="33"/>
      <c r="PJ21" s="33"/>
      <c r="PK21" s="33"/>
      <c r="PL21" s="33"/>
      <c r="PM21" s="33"/>
      <c r="PN21" s="33"/>
      <c r="PO21" s="33"/>
      <c r="PP21" s="33"/>
      <c r="PQ21" s="33"/>
      <c r="PR21" s="33"/>
      <c r="PS21" s="33"/>
      <c r="PT21" s="33"/>
      <c r="PU21" s="33"/>
      <c r="PV21" s="33"/>
      <c r="PW21" s="33"/>
      <c r="PX21" s="33"/>
      <c r="PY21" s="33"/>
      <c r="PZ21" s="33"/>
      <c r="QA21" s="33"/>
      <c r="QB21" s="33"/>
      <c r="QC21" s="33"/>
      <c r="QD21" s="33"/>
      <c r="QE21" s="33"/>
      <c r="QF21" s="33"/>
      <c r="QG21" s="33"/>
      <c r="QH21" s="33"/>
      <c r="QI21" s="33"/>
      <c r="QJ21" s="33"/>
      <c r="QK21" s="33"/>
      <c r="QL21" s="33"/>
      <c r="QM21" s="33"/>
      <c r="QN21" s="33"/>
      <c r="QO21" s="33"/>
      <c r="QP21" s="33"/>
      <c r="QQ21" s="33"/>
      <c r="QR21" s="33"/>
      <c r="QS21" s="33"/>
      <c r="QT21" s="33"/>
      <c r="QU21" s="33"/>
      <c r="QV21" s="33"/>
      <c r="QW21" s="33"/>
      <c r="QX21" s="33"/>
      <c r="QY21" s="33"/>
      <c r="QZ21" s="33"/>
      <c r="RA21" s="33"/>
      <c r="RB21" s="33"/>
      <c r="RC21" s="33"/>
      <c r="RD21" s="33"/>
      <c r="RE21" s="33"/>
      <c r="RF21" s="33"/>
      <c r="RG21" s="33"/>
      <c r="RH21" s="33"/>
      <c r="RI21" s="33"/>
      <c r="RJ21" s="33"/>
      <c r="RK21" s="33"/>
      <c r="RL21" s="33"/>
      <c r="RM21" s="33"/>
      <c r="RN21" s="33"/>
      <c r="RO21" s="33"/>
      <c r="RP21" s="33"/>
      <c r="RQ21" s="33"/>
      <c r="RR21" s="33"/>
      <c r="RS21" s="33"/>
      <c r="RT21" s="33"/>
      <c r="RU21" s="33"/>
      <c r="RV21" s="33"/>
      <c r="RW21" s="33"/>
      <c r="RX21" s="33"/>
      <c r="RY21" s="33"/>
      <c r="RZ21" s="33"/>
      <c r="SA21" s="33"/>
      <c r="SB21" s="33"/>
      <c r="SC21" s="33"/>
      <c r="SD21" s="33"/>
      <c r="SE21" s="33"/>
      <c r="SF21" s="33"/>
      <c r="SG21" s="33"/>
      <c r="SH21" s="33"/>
      <c r="SI21" s="33"/>
      <c r="SJ21" s="33"/>
      <c r="SK21" s="33"/>
      <c r="SL21" s="33"/>
      <c r="SM21" s="33"/>
      <c r="SN21" s="33"/>
      <c r="SO21" s="33"/>
      <c r="SP21" s="33"/>
      <c r="SQ21" s="33"/>
      <c r="SR21" s="33"/>
      <c r="SS21" s="33"/>
      <c r="ST21" s="33"/>
      <c r="SU21" s="33"/>
      <c r="SV21" s="33"/>
      <c r="SW21" s="33"/>
      <c r="SX21" s="33"/>
      <c r="SY21" s="33"/>
      <c r="SZ21" s="33"/>
      <c r="TA21" s="33"/>
      <c r="TB21" s="33"/>
      <c r="TC21" s="33"/>
      <c r="TD21" s="33"/>
      <c r="TE21" s="33"/>
      <c r="TF21" s="33"/>
      <c r="TG21" s="33"/>
      <c r="TH21" s="33"/>
      <c r="TI21" s="33"/>
      <c r="TJ21" s="33"/>
      <c r="TK21" s="33"/>
      <c r="TL21" s="33"/>
      <c r="TM21" s="33"/>
      <c r="TN21" s="33"/>
      <c r="TO21" s="33"/>
      <c r="TP21" s="33"/>
      <c r="TQ21" s="33"/>
      <c r="TR21" s="33"/>
      <c r="TS21" s="33"/>
      <c r="TT21" s="33"/>
      <c r="TU21" s="33"/>
      <c r="TV21" s="33"/>
      <c r="TW21" s="33"/>
      <c r="TX21" s="33"/>
      <c r="TY21" s="33"/>
      <c r="TZ21" s="33"/>
      <c r="UA21" s="33"/>
      <c r="UB21" s="33"/>
      <c r="UC21" s="33"/>
      <c r="UD21" s="33"/>
      <c r="UE21" s="33"/>
      <c r="UF21" s="33"/>
      <c r="UG21" s="33"/>
      <c r="UH21" s="33"/>
      <c r="UI21" s="33"/>
      <c r="UJ21" s="33"/>
      <c r="UK21" s="33"/>
      <c r="UL21" s="33"/>
      <c r="UM21" s="33"/>
      <c r="UN21" s="33"/>
      <c r="UO21" s="33"/>
      <c r="UP21" s="33"/>
      <c r="UQ21" s="33"/>
      <c r="UR21" s="33"/>
      <c r="US21" s="33"/>
      <c r="UT21" s="33"/>
      <c r="UU21" s="33"/>
      <c r="UV21" s="33"/>
      <c r="UW21" s="33"/>
      <c r="UX21" s="33"/>
      <c r="UY21" s="33"/>
      <c r="UZ21" s="33"/>
      <c r="VA21" s="33"/>
      <c r="VB21" s="33"/>
      <c r="VC21" s="33"/>
      <c r="VD21" s="33"/>
      <c r="VE21" s="33"/>
      <c r="VF21" s="33"/>
      <c r="VG21" s="33"/>
      <c r="VH21" s="33"/>
      <c r="VI21" s="33"/>
      <c r="VJ21" s="33"/>
      <c r="VK21" s="33"/>
      <c r="VL21" s="33"/>
      <c r="VM21" s="33"/>
      <c r="VN21" s="33"/>
      <c r="VO21" s="33"/>
      <c r="VP21" s="33"/>
      <c r="VQ21" s="33"/>
      <c r="VR21" s="33"/>
      <c r="VS21" s="33"/>
      <c r="VT21" s="33"/>
      <c r="VU21" s="33"/>
      <c r="VV21" s="33"/>
      <c r="VW21" s="33"/>
      <c r="VX21" s="33"/>
      <c r="VY21" s="33"/>
      <c r="VZ21" s="33"/>
      <c r="WA21" s="33"/>
      <c r="WB21" s="33"/>
      <c r="WC21" s="33"/>
      <c r="WD21" s="33"/>
      <c r="WE21" s="33"/>
      <c r="WF21" s="33"/>
      <c r="WG21" s="33"/>
      <c r="WH21" s="33"/>
      <c r="WI21" s="33"/>
      <c r="WJ21" s="33"/>
      <c r="WK21" s="33"/>
      <c r="WL21" s="33"/>
      <c r="WM21" s="33"/>
      <c r="WN21" s="33"/>
      <c r="WO21" s="33"/>
      <c r="WP21" s="33"/>
      <c r="WQ21" s="33"/>
      <c r="WR21" s="33"/>
      <c r="WS21" s="33"/>
      <c r="WT21" s="33"/>
      <c r="WU21" s="33"/>
      <c r="WV21" s="33"/>
      <c r="WW21" s="33"/>
      <c r="WX21" s="33"/>
      <c r="WY21" s="33"/>
      <c r="WZ21" s="33"/>
      <c r="XA21" s="33"/>
      <c r="XB21" s="33"/>
      <c r="XC21" s="33"/>
      <c r="XD21" s="33"/>
      <c r="XE21" s="33"/>
      <c r="XF21" s="33"/>
      <c r="XG21" s="33"/>
      <c r="XH21" s="33"/>
      <c r="XI21" s="33"/>
      <c r="XJ21" s="33"/>
      <c r="XK21" s="33"/>
      <c r="XL21" s="33"/>
      <c r="XM21" s="33"/>
      <c r="XN21" s="33"/>
      <c r="XO21" s="33"/>
      <c r="XP21" s="33"/>
      <c r="XQ21" s="33"/>
    </row>
    <row r="22" spans="1:641" x14ac:dyDescent="0.25">
      <c r="A22" s="16" t="s">
        <v>153</v>
      </c>
      <c r="B22" s="15" t="s">
        <v>154</v>
      </c>
      <c r="C22" s="15">
        <v>9022.3741989080536</v>
      </c>
      <c r="D22" s="17"/>
      <c r="E22" s="18">
        <f>+C22/$C$51</f>
        <v>212.54971810197472</v>
      </c>
      <c r="F22" s="28" t="s">
        <v>81</v>
      </c>
      <c r="G22" s="64" t="s">
        <v>82</v>
      </c>
      <c r="H22" s="20">
        <v>43416</v>
      </c>
      <c r="I22" s="27" t="s">
        <v>122</v>
      </c>
      <c r="J22" s="28">
        <v>60</v>
      </c>
      <c r="K22" s="28" t="s">
        <v>138</v>
      </c>
      <c r="L22" s="26">
        <v>45242</v>
      </c>
      <c r="M22" s="28" t="s">
        <v>9</v>
      </c>
      <c r="N22" s="16" t="s">
        <v>27</v>
      </c>
      <c r="O22" s="104" t="s">
        <v>120</v>
      </c>
      <c r="P22" s="104" t="s">
        <v>134</v>
      </c>
      <c r="Q22" s="22">
        <f>+SUMPRODUCT(1*($BN$4:$XQ$4=$Q$4)*($BN$1:$XQ$1=Q$3)*($BN22:$XQ22))</f>
        <v>214309637.33767909</v>
      </c>
      <c r="R22" s="22">
        <f>+SUMPRODUCT(1*($BN$4:$XQ$4=$R$4)*($BN$1:$XQ$1=Q$3)*($BN22:$XQ22))</f>
        <v>438315339.78484726</v>
      </c>
      <c r="S22" s="22">
        <f>+SUMPRODUCT(1*($BN$4:$XQ$4=$Q$4)*($BN$1:$XQ$1=S$3)*($BN22:$XQ22))</f>
        <v>2955273118.1520324</v>
      </c>
      <c r="T22" s="22">
        <f>+SUMPRODUCT(1*($BN$4:$XQ$4=$R$4)*($BN$1:$XQ$1=S$3)*($BN22:$XQ22))</f>
        <v>509426001.06429929</v>
      </c>
      <c r="U22" s="22">
        <f>+SUMPRODUCT(1*($BN$4:$XQ$4=$Q$4)*($BN$1:$XQ$1=U$3)*($BN22:$XQ22))</f>
        <v>3677286033.3694744</v>
      </c>
      <c r="V22" s="22">
        <f>+SUMPRODUCT(1*($BN$4:$XQ$4=$R$4)*($BN$1:$XQ$1=U$3)*($BN22:$XQ22))</f>
        <v>449052433.71060932</v>
      </c>
      <c r="W22" s="22">
        <f>+SUMPRODUCT(1*($BN$4:$XQ$4=$Q$4)*($BN$1:$XQ$1=W$3)*($BN22:$XQ22))</f>
        <v>4310849779.9860582</v>
      </c>
      <c r="X22" s="22">
        <f>+SUMPRODUCT(1*($BN$4:$XQ$4=$R$4)*($BN$1:$XQ$1=W$3)*($BN22:$XQ22))</f>
        <v>311938378.75445676</v>
      </c>
      <c r="Y22" s="22">
        <f>+SUMPRODUCT(1*($BN$4:$XQ$4=$Q$4)*($BN$1:$XQ$1=Y$3)*($BN22:$XQ22))</f>
        <v>4371487450.7575951</v>
      </c>
      <c r="Z22" s="22">
        <f>+SUMPRODUCT(1*($BN$4:$XQ$4=$R$4)*($BN$1:$XQ$1=Y$3)*($BN22:$XQ22))</f>
        <v>107836619.40652405</v>
      </c>
      <c r="AA22" s="22">
        <f>+SUMPRODUCT(1*($BN$4:$XQ$4=$Q$4)*($BN$1:$XQ$1=AA$3)*($BN22:$XQ22))</f>
        <v>0</v>
      </c>
      <c r="AB22" s="22">
        <f>+SUMPRODUCT(1*($BN$4:$XQ$4=$R$4)*($BN$1:$XQ$1=AA$3)*($BN22:$XQ22))</f>
        <v>0</v>
      </c>
      <c r="AC22" s="22">
        <f>+SUMPRODUCT(1*($BN$4:$XQ$4=$Q$4)*($BN$1:$XQ$1=AC$3)*($BN22:$XQ22))</f>
        <v>0</v>
      </c>
      <c r="AD22" s="22">
        <f>+SUMPRODUCT(1*($BN$4:$XQ$4=$R$4)*($BN$1:$XQ$1=AC$3)*($BN22:$XQ22))</f>
        <v>0</v>
      </c>
      <c r="AE22" s="22">
        <f>+SUMPRODUCT(1*($BN$4:$XQ$4=$Q$4)*($BN$1:$XQ$1=AE$3)*($BN22:$XQ22))</f>
        <v>0</v>
      </c>
      <c r="AF22" s="22">
        <f>+SUMPRODUCT(1*($BN$4:$XQ$4=$R$4)*($BN$1:$XQ$1=AE$3)*($BN22:$XQ22))</f>
        <v>0</v>
      </c>
      <c r="AG22" s="22">
        <f>+SUMPRODUCT(1*($BN$4:$XQ$4=$Q$4)*($BN$1:$XQ$1=AG$3)*($BN22:$XQ22))</f>
        <v>0</v>
      </c>
      <c r="AH22" s="22">
        <f>+SUMPRODUCT(1*($BN$4:$XQ$4=$R$4)*($BN$1:$XQ$1=AG$3)*($BN22:$XQ22))</f>
        <v>0</v>
      </c>
      <c r="AI22" s="22">
        <f>+SUMPRODUCT(1*($BN$4:$XQ$4=$Q$4)*($BN$1:$XQ$1=AI$3)*($BN22:$XQ22))</f>
        <v>0</v>
      </c>
      <c r="AJ22" s="22">
        <f>+SUMPRODUCT(1*($BN$4:$XQ$4=$R$4)*($BN$1:$XQ$1=AI$3)*($BN22:$XQ22))</f>
        <v>0</v>
      </c>
      <c r="AK22" s="22">
        <f>+SUMPRODUCT(1*($BN$4:$XQ$4=$Q$4)*($BN$1:$XQ$1=AK$3)*($BN22:$XQ22))</f>
        <v>0</v>
      </c>
      <c r="AL22" s="22">
        <f>+SUMPRODUCT(1*($BN$4:$XQ$4=$R$4)*($BN$1:$XQ$1=AK$3)*($BN22:$XQ22))</f>
        <v>0</v>
      </c>
      <c r="AM22" s="22">
        <f>+SUMPRODUCT(1*($BN$4:$XQ$4=$Q$4)*($BN$1:$XQ$1=AM$3)*($BN22:$XQ22))</f>
        <v>0</v>
      </c>
      <c r="AN22" s="22">
        <f>+SUMPRODUCT(1*($BN$4:$XQ$4=$R$4)*($BN$1:$XQ$1=AM$3)*($BN22:$XQ22))</f>
        <v>0</v>
      </c>
      <c r="AO22" s="22">
        <f>+SUMPRODUCT(1*($BN$4:$XQ$4=$Q$4)*($BN$1:$XQ$1=AO$3)*($BN22:$XQ22))</f>
        <v>0</v>
      </c>
      <c r="AP22" s="22">
        <f>+SUMPRODUCT(1*($BN$4:$XQ$4=$R$4)*($BN$1:$XQ$1=AO$3)*($BN22:$XQ22))</f>
        <v>0</v>
      </c>
      <c r="AQ22" s="22">
        <f>+SUMPRODUCT(1*($BN$4:$XQ$4=$Q$4)*($BN$1:$XQ$1=AQ$3)*($BN22:$XQ22))</f>
        <v>0</v>
      </c>
      <c r="AR22" s="22">
        <f>+SUMPRODUCT(1*($BN$4:$XQ$4=$R$4)*($BN$1:$XQ$1=AQ$3)*($BN22:$XQ22))</f>
        <v>0</v>
      </c>
      <c r="AS22" s="22">
        <f>+SUMPRODUCT(1*($BN$4:$XQ$4=$Q$4)*($BN$1:$XQ$1=AS$3)*($BN22:$XQ22))</f>
        <v>0</v>
      </c>
      <c r="AT22" s="22">
        <f>+SUMPRODUCT(1*($BN$4:$XQ$4=$R$4)*($BN$1:$XQ$1=AS$3)*($BN22:$XQ22))</f>
        <v>0</v>
      </c>
      <c r="AU22" s="22">
        <f>+SUMPRODUCT(1*($BN$4:$XQ$4=$Q$4)*($BN$1:$XQ$1=AU$3)*($BN22:$XQ22))</f>
        <v>0</v>
      </c>
      <c r="AV22" s="22">
        <f>+SUMPRODUCT(1*($BN$4:$XQ$4=$R$4)*($BN$1:$XQ$1=AU$3)*($BN22:$XQ22))</f>
        <v>0</v>
      </c>
      <c r="AW22" s="22">
        <f>+SUMPRODUCT(1*($BN$4:$XQ$4=$Q$4)*($BN$1:$XQ$1=AW$3)*($BN22:$XQ22))</f>
        <v>0</v>
      </c>
      <c r="AX22" s="22">
        <f>+SUMPRODUCT(1*($BN$4:$XQ$4=$R$4)*($BN$1:$XQ$1=AW$3)*($BN22:$XQ22))</f>
        <v>0</v>
      </c>
      <c r="AY22" s="22">
        <f>+SUMPRODUCT(1*($BN$4:$XQ$4=$Q$4)*($BN$1:$XQ$1=AY$3)*($BN22:$XQ22))</f>
        <v>0</v>
      </c>
      <c r="AZ22" s="22">
        <f>+SUMPRODUCT(1*($BN$4:$XQ$4=$R$4)*($BN$1:$XQ$1=AY$3)*($BN22:$XQ22))</f>
        <v>0</v>
      </c>
      <c r="BA22" s="22">
        <f>+SUMPRODUCT(1*($BN$4:$XQ$4=$Q$4)*($BN$1:$XQ$1=BA$3)*($BN22:$XQ22))</f>
        <v>0</v>
      </c>
      <c r="BB22" s="22">
        <f>+SUMPRODUCT(1*($BN$4:$XQ$4=$R$4)*($BN$1:$XQ$1=BA$3)*($BN22:$XQ22))</f>
        <v>0</v>
      </c>
      <c r="BC22" s="22">
        <f>+SUMPRODUCT(1*($BN$4:$XQ$4=$Q$4)*($BN$1:$XQ$1=BC$3)*($BN22:$XQ22))</f>
        <v>0</v>
      </c>
      <c r="BD22" s="22">
        <f>+SUMPRODUCT(1*($BN$4:$XQ$4=$R$4)*($BN$1:$XQ$1=BC$3)*($BN22:$XQ22))</f>
        <v>0</v>
      </c>
      <c r="BE22" s="22">
        <f>+SUMPRODUCT(1*($BN$4:$XQ$4=$Q$4)*($BN$1:$XQ$1=BE$3)*($BN22:$XQ22))</f>
        <v>0</v>
      </c>
      <c r="BF22" s="22">
        <f>+SUMPRODUCT(1*($BN$4:$XQ$4=$R$4)*($BN$1:$XQ$1=BE$3)*($BN22:$XQ22))</f>
        <v>0</v>
      </c>
      <c r="BG22" s="22">
        <f>+SUMPRODUCT(1*($BN$4:$XQ$4=$Q$4)*($BN$1:$XQ$1=BG$3)*($BN22:$XQ22))</f>
        <v>0</v>
      </c>
      <c r="BH22" s="22">
        <f>+SUMPRODUCT(1*($BN$4:$XQ$4=$R$4)*($BN$1:$XQ$1=BG$3)*($BN22:$XQ22))</f>
        <v>0</v>
      </c>
      <c r="BI22" s="22">
        <f>+SUMPRODUCT(1*($BN$4:$XQ$4=$Q$4)*($BN$1:$XQ$1=BI$3)*($BN22:$XQ22))</f>
        <v>0</v>
      </c>
      <c r="BJ22" s="22">
        <f>+SUMPRODUCT(1*($BN$4:$XQ$4=$R$4)*($BN$1:$XQ$1=BI$3)*($BN22:$XQ22))</f>
        <v>0</v>
      </c>
      <c r="BK22" s="22">
        <f>+SUMPRODUCT(1*($BN$4:$XQ$4=$Q$4)*($BN$1:$XQ$1=BK$3)*($BN22:$XQ22))</f>
        <v>0</v>
      </c>
      <c r="BL22" s="22">
        <f>+SUMPRODUCT(1*($BN$4:$XQ$4=$R$4)*($BN$1:$XQ$1=BK$3)*($BN22:$XQ22))</f>
        <v>0</v>
      </c>
      <c r="BM22" s="98"/>
      <c r="BN22" s="24">
        <v>31232416.587448001</v>
      </c>
      <c r="BO22" s="24">
        <v>0</v>
      </c>
      <c r="BP22" s="24">
        <v>28178348.018510003</v>
      </c>
      <c r="BQ22" s="24">
        <v>0</v>
      </c>
      <c r="BR22" s="24">
        <v>27980410.255617004</v>
      </c>
      <c r="BS22" s="24">
        <v>0</v>
      </c>
      <c r="BT22" s="24">
        <v>34493189.20868168</v>
      </c>
      <c r="BU22" s="24">
        <v>0</v>
      </c>
      <c r="BV22" s="24">
        <v>36289171.412242003</v>
      </c>
      <c r="BW22" s="24">
        <v>0</v>
      </c>
      <c r="BX22" s="24">
        <v>36434767.486644998</v>
      </c>
      <c r="BY22" s="24">
        <v>0</v>
      </c>
      <c r="BZ22" s="24">
        <v>37575486.725589998</v>
      </c>
      <c r="CA22" s="24">
        <v>0</v>
      </c>
      <c r="CB22" s="24">
        <v>39830620.2335236</v>
      </c>
      <c r="CC22" s="24">
        <v>0</v>
      </c>
      <c r="CD22" s="24">
        <v>40833619.468610965</v>
      </c>
      <c r="CE22" s="24">
        <v>0</v>
      </c>
      <c r="CF22" s="24">
        <v>40426123.740158617</v>
      </c>
      <c r="CG22" s="24">
        <v>0</v>
      </c>
      <c r="CH22" s="24">
        <v>42766408.869618647</v>
      </c>
      <c r="CI22" s="24">
        <v>0</v>
      </c>
      <c r="CJ22" s="24">
        <v>42274777.778201774</v>
      </c>
      <c r="CK22" s="24">
        <v>214309637.33767909</v>
      </c>
      <c r="CL22" s="24">
        <v>43703580.794612862</v>
      </c>
      <c r="CM22" s="24">
        <v>218967837.89411768</v>
      </c>
      <c r="CN22" s="24">
        <v>43726681.637016684</v>
      </c>
      <c r="CO22" s="24">
        <v>223846266.4446201</v>
      </c>
      <c r="CP22" s="24">
        <v>40839094.844094835</v>
      </c>
      <c r="CQ22" s="24">
        <v>228448576.51897568</v>
      </c>
      <c r="CR22" s="24">
        <v>43667990.551967844</v>
      </c>
      <c r="CS22" s="24">
        <v>233706987.56574589</v>
      </c>
      <c r="CT22" s="24">
        <v>42156137.885650836</v>
      </c>
      <c r="CU22" s="24">
        <v>238557989.57359922</v>
      </c>
      <c r="CV22" s="24">
        <v>43467127.783280909</v>
      </c>
      <c r="CW22" s="24">
        <v>243709702.6141884</v>
      </c>
      <c r="CX22" s="24">
        <v>41885332.883400589</v>
      </c>
      <c r="CY22" s="24">
        <v>248587748.01841086</v>
      </c>
      <c r="CZ22" s="24">
        <v>43108372.829665318</v>
      </c>
      <c r="DA22" s="24">
        <v>253783162.62347314</v>
      </c>
      <c r="DB22" s="24">
        <v>42872135.397808336</v>
      </c>
      <c r="DC22" s="24">
        <v>258864010.24581304</v>
      </c>
      <c r="DD22" s="24">
        <v>41193112.350572981</v>
      </c>
      <c r="DE22" s="24">
        <v>263780456.26606873</v>
      </c>
      <c r="DF22" s="24">
        <v>42270756.531533591</v>
      </c>
      <c r="DG22" s="24">
        <v>269029226.39479107</v>
      </c>
      <c r="DH22" s="24">
        <v>40535677.574694537</v>
      </c>
      <c r="DI22" s="24">
        <v>273991153.99222863</v>
      </c>
      <c r="DJ22" s="24">
        <v>41507569.203688622</v>
      </c>
      <c r="DK22" s="24">
        <v>279267516.30775726</v>
      </c>
      <c r="DL22" s="24">
        <v>41065476.580951795</v>
      </c>
      <c r="DM22" s="24">
        <v>284419334.94635737</v>
      </c>
      <c r="DN22" s="24">
        <v>36582910.743347175</v>
      </c>
      <c r="DO22" s="24">
        <v>289020831.62627733</v>
      </c>
      <c r="DP22" s="24">
        <v>40024396.741172977</v>
      </c>
      <c r="DQ22" s="24">
        <v>294534371.18554407</v>
      </c>
      <c r="DR22" s="24">
        <v>38142940.720662735</v>
      </c>
      <c r="DS22" s="24">
        <v>299401577.72031772</v>
      </c>
      <c r="DT22" s="24">
        <v>38787984.412046105</v>
      </c>
      <c r="DU22" s="24">
        <v>304464823.90034014</v>
      </c>
      <c r="DV22" s="24">
        <v>36847466.436845131</v>
      </c>
      <c r="DW22" s="24">
        <v>309179890.80461431</v>
      </c>
      <c r="DX22" s="24">
        <v>37349802.613314807</v>
      </c>
      <c r="DY22" s="24">
        <v>314117003.53102541</v>
      </c>
      <c r="DZ22" s="24">
        <v>36560133.377867572</v>
      </c>
      <c r="EA22" s="24">
        <v>318863767.83357227</v>
      </c>
      <c r="EB22" s="24">
        <v>34552858.072305821</v>
      </c>
      <c r="EC22" s="24">
        <v>323379312.75604922</v>
      </c>
      <c r="ED22" s="24">
        <v>34834383.659581825</v>
      </c>
      <c r="EE22" s="24">
        <v>328117420.25812125</v>
      </c>
      <c r="EF22" s="24">
        <v>32796511.148824722</v>
      </c>
      <c r="EG22" s="24">
        <v>332520182.49949747</v>
      </c>
      <c r="EH22" s="24">
        <v>32926985.733071901</v>
      </c>
      <c r="EI22" s="24">
        <v>337120611.29211658</v>
      </c>
      <c r="EJ22" s="24">
        <v>31907744.325933732</v>
      </c>
      <c r="EK22" s="24">
        <v>341534506.68860632</v>
      </c>
      <c r="EL22" s="24">
        <v>27822615.467647217</v>
      </c>
      <c r="EM22" s="24">
        <v>345416824.67063212</v>
      </c>
      <c r="EN22" s="24">
        <v>29725297.378306072</v>
      </c>
      <c r="EO22" s="24">
        <v>349991404.61170208</v>
      </c>
      <c r="EP22" s="24">
        <v>27638419.468023773</v>
      </c>
      <c r="EQ22" s="24">
        <v>353965723.03871769</v>
      </c>
      <c r="ER22" s="24">
        <v>27367509.164454035</v>
      </c>
      <c r="ES22" s="24">
        <v>358033722.06843764</v>
      </c>
      <c r="ET22" s="24">
        <v>25273806.627190322</v>
      </c>
      <c r="EU22" s="24">
        <v>361762330.16514254</v>
      </c>
      <c r="EV22" s="24">
        <v>24841065.668964304</v>
      </c>
      <c r="EW22" s="24">
        <v>365604393.87066919</v>
      </c>
      <c r="EX22" s="24">
        <v>23520079.538272206</v>
      </c>
      <c r="EY22" s="24">
        <v>369239958.36803985</v>
      </c>
      <c r="EZ22" s="24">
        <v>21439805.681263272</v>
      </c>
      <c r="FA22" s="24">
        <v>372644241.64532298</v>
      </c>
      <c r="FB22" s="24">
        <v>20766093.047244634</v>
      </c>
      <c r="FC22" s="24">
        <v>376159998.06010664</v>
      </c>
      <c r="FD22" s="24">
        <v>18708956.654085357</v>
      </c>
      <c r="FE22" s="24">
        <v>379376065.50656456</v>
      </c>
      <c r="FF22" s="24">
        <v>17876046.574733563</v>
      </c>
      <c r="FG22" s="24">
        <v>382683694.97256935</v>
      </c>
      <c r="FH22" s="24">
        <v>16383616.225105366</v>
      </c>
      <c r="FI22" s="24">
        <v>385807737.00144875</v>
      </c>
      <c r="FJ22" s="24">
        <v>13413802.659361165</v>
      </c>
      <c r="FK22" s="24">
        <v>388574442.06954473</v>
      </c>
      <c r="FL22" s="24">
        <v>13312640.819105141</v>
      </c>
      <c r="FM22" s="24">
        <v>391864024.05978501</v>
      </c>
      <c r="FN22" s="24">
        <v>11355755.244199751</v>
      </c>
      <c r="FO22" s="24">
        <v>394747682.34330183</v>
      </c>
      <c r="FP22" s="24">
        <v>10133908.227871606</v>
      </c>
      <c r="FQ22" s="24">
        <v>397728656.28239763</v>
      </c>
      <c r="FR22" s="24">
        <v>8229202.7861256432</v>
      </c>
      <c r="FS22" s="24">
        <v>400487868.91403025</v>
      </c>
      <c r="FT22" s="24">
        <v>6851603.2289899271</v>
      </c>
      <c r="FU22" s="24">
        <v>403360512.86216164</v>
      </c>
      <c r="FV22" s="24">
        <v>5173690.0270770239</v>
      </c>
      <c r="FW22" s="24">
        <v>406106851.61556154</v>
      </c>
      <c r="FX22" s="24">
        <v>3359227.9666949701</v>
      </c>
      <c r="FY22" s="24">
        <v>408706069.47146428</v>
      </c>
      <c r="FZ22" s="24">
        <v>1747125.6472598962</v>
      </c>
      <c r="GA22" s="24">
        <v>411419911.16532999</v>
      </c>
      <c r="GB22" s="24">
        <v>0</v>
      </c>
      <c r="GC22" s="24">
        <v>0</v>
      </c>
      <c r="GD22" s="24">
        <v>0</v>
      </c>
      <c r="GE22" s="24">
        <v>0</v>
      </c>
      <c r="GF22" s="24">
        <v>0</v>
      </c>
      <c r="GG22" s="24">
        <v>0</v>
      </c>
      <c r="GH22" s="24">
        <v>0</v>
      </c>
      <c r="GI22" s="24">
        <v>0</v>
      </c>
      <c r="GJ22" s="24">
        <v>0</v>
      </c>
      <c r="GK22" s="24">
        <v>0</v>
      </c>
      <c r="GL22" s="24">
        <v>0</v>
      </c>
      <c r="GM22" s="24">
        <v>0</v>
      </c>
      <c r="GN22" s="24">
        <v>0</v>
      </c>
      <c r="GO22" s="24">
        <v>0</v>
      </c>
      <c r="GP22" s="24">
        <v>0</v>
      </c>
      <c r="GQ22" s="24">
        <v>0</v>
      </c>
      <c r="GR22" s="24">
        <v>0</v>
      </c>
      <c r="GS22" s="24">
        <v>0</v>
      </c>
      <c r="GT22" s="24">
        <v>0</v>
      </c>
      <c r="GU22" s="24">
        <v>0</v>
      </c>
      <c r="GV22" s="24">
        <v>0</v>
      </c>
      <c r="GW22" s="24">
        <v>0</v>
      </c>
      <c r="GX22" s="24">
        <v>0</v>
      </c>
      <c r="GY22" s="24">
        <v>0</v>
      </c>
      <c r="GZ22" s="24">
        <v>0</v>
      </c>
      <c r="HA22" s="24">
        <v>0</v>
      </c>
      <c r="HB22" s="24">
        <v>0</v>
      </c>
      <c r="HC22" s="24">
        <v>0</v>
      </c>
      <c r="HD22" s="24">
        <v>0</v>
      </c>
      <c r="HE22" s="24">
        <v>0</v>
      </c>
      <c r="HF22" s="24">
        <v>0</v>
      </c>
      <c r="HG22" s="24">
        <v>0</v>
      </c>
      <c r="HH22" s="24">
        <v>0</v>
      </c>
      <c r="HI22" s="24">
        <v>0</v>
      </c>
      <c r="HJ22" s="24">
        <v>0</v>
      </c>
      <c r="HK22" s="24">
        <v>0</v>
      </c>
      <c r="HL22" s="24">
        <v>0</v>
      </c>
      <c r="HM22" s="24">
        <v>0</v>
      </c>
      <c r="HN22" s="24">
        <v>0</v>
      </c>
      <c r="HO22" s="24">
        <v>0</v>
      </c>
      <c r="HP22" s="24">
        <v>0</v>
      </c>
      <c r="HQ22" s="24">
        <v>0</v>
      </c>
      <c r="HR22" s="24">
        <v>0</v>
      </c>
      <c r="HS22" s="24">
        <v>0</v>
      </c>
      <c r="HT22" s="24">
        <v>0</v>
      </c>
      <c r="HU22" s="24">
        <v>0</v>
      </c>
      <c r="HV22" s="24">
        <v>0</v>
      </c>
      <c r="HW22" s="24">
        <v>0</v>
      </c>
      <c r="HX22" s="24">
        <v>0</v>
      </c>
      <c r="HY22" s="24">
        <v>0</v>
      </c>
      <c r="HZ22" s="24">
        <v>0</v>
      </c>
      <c r="IA22" s="24">
        <v>0</v>
      </c>
      <c r="IB22" s="24">
        <v>0</v>
      </c>
      <c r="IC22" s="24">
        <v>0</v>
      </c>
      <c r="ID22" s="24">
        <v>0</v>
      </c>
      <c r="IE22" s="24">
        <v>0</v>
      </c>
      <c r="IF22" s="24">
        <v>0</v>
      </c>
      <c r="IG22" s="24">
        <v>0</v>
      </c>
      <c r="IH22" s="24">
        <v>0</v>
      </c>
      <c r="II22" s="24">
        <v>0</v>
      </c>
      <c r="IJ22" s="24">
        <v>0</v>
      </c>
      <c r="IK22" s="24">
        <v>0</v>
      </c>
      <c r="IL22" s="24">
        <v>0</v>
      </c>
      <c r="IM22" s="24">
        <v>0</v>
      </c>
      <c r="IN22" s="24">
        <v>0</v>
      </c>
      <c r="IO22" s="24">
        <v>0</v>
      </c>
      <c r="IP22" s="24">
        <v>0</v>
      </c>
      <c r="IQ22" s="24">
        <v>0</v>
      </c>
      <c r="IR22" s="24">
        <v>0</v>
      </c>
      <c r="IS22" s="24">
        <v>0</v>
      </c>
      <c r="IT22" s="24">
        <v>0</v>
      </c>
      <c r="IU22" s="24">
        <v>0</v>
      </c>
      <c r="IV22" s="24">
        <v>0</v>
      </c>
      <c r="IW22" s="24">
        <v>0</v>
      </c>
      <c r="IX22" s="24">
        <v>0</v>
      </c>
      <c r="IY22" s="24">
        <v>0</v>
      </c>
      <c r="IZ22" s="24">
        <v>0</v>
      </c>
      <c r="JA22" s="24">
        <v>0</v>
      </c>
      <c r="JB22" s="24">
        <v>0</v>
      </c>
      <c r="JC22" s="24">
        <v>0</v>
      </c>
      <c r="JD22" s="24">
        <v>0</v>
      </c>
      <c r="JE22" s="24">
        <v>0</v>
      </c>
      <c r="JF22" s="24">
        <v>0</v>
      </c>
      <c r="JG22" s="24">
        <v>0</v>
      </c>
      <c r="JH22" s="24">
        <v>0</v>
      </c>
      <c r="JI22" s="24">
        <v>0</v>
      </c>
      <c r="JJ22" s="24">
        <v>0</v>
      </c>
      <c r="JK22" s="24">
        <v>0</v>
      </c>
      <c r="JL22" s="24">
        <v>0</v>
      </c>
      <c r="JM22" s="24">
        <v>0</v>
      </c>
      <c r="JN22" s="24">
        <v>0</v>
      </c>
      <c r="JO22" s="24">
        <v>0</v>
      </c>
      <c r="JP22" s="24">
        <v>0</v>
      </c>
      <c r="JQ22" s="24">
        <v>0</v>
      </c>
      <c r="JR22" s="24">
        <v>0</v>
      </c>
      <c r="JS22" s="24">
        <v>0</v>
      </c>
      <c r="JT22" s="24">
        <v>0</v>
      </c>
      <c r="JU22" s="24">
        <v>0</v>
      </c>
      <c r="JV22" s="24">
        <v>0</v>
      </c>
      <c r="JW22" s="24">
        <v>0</v>
      </c>
      <c r="JX22" s="24">
        <v>0</v>
      </c>
      <c r="JY22" s="24">
        <v>0</v>
      </c>
      <c r="JZ22" s="24">
        <v>0</v>
      </c>
      <c r="KA22" s="24">
        <v>0</v>
      </c>
      <c r="KB22" s="24">
        <v>0</v>
      </c>
      <c r="KC22" s="24">
        <v>0</v>
      </c>
      <c r="KD22" s="24">
        <v>0</v>
      </c>
      <c r="KE22" s="24">
        <v>0</v>
      </c>
      <c r="KF22" s="24">
        <v>0</v>
      </c>
      <c r="KG22" s="24">
        <v>0</v>
      </c>
      <c r="KH22" s="24">
        <v>0</v>
      </c>
      <c r="KI22" s="24">
        <v>0</v>
      </c>
      <c r="KJ22" s="24">
        <v>0</v>
      </c>
      <c r="KK22" s="24">
        <v>0</v>
      </c>
      <c r="KL22" s="24">
        <v>0</v>
      </c>
      <c r="KM22" s="24">
        <v>0</v>
      </c>
      <c r="KN22" s="24">
        <v>0</v>
      </c>
      <c r="KO22" s="24">
        <v>0</v>
      </c>
      <c r="KP22" s="24">
        <v>0</v>
      </c>
      <c r="KQ22" s="24">
        <v>0</v>
      </c>
      <c r="KR22" s="24">
        <v>0</v>
      </c>
      <c r="KS22" s="24">
        <v>0</v>
      </c>
      <c r="KT22" s="24">
        <v>0</v>
      </c>
      <c r="KU22" s="24">
        <v>0</v>
      </c>
      <c r="KV22" s="24">
        <v>0</v>
      </c>
      <c r="KW22" s="24">
        <v>0</v>
      </c>
      <c r="KX22" s="24">
        <v>0</v>
      </c>
      <c r="KY22" s="24">
        <v>0</v>
      </c>
      <c r="KZ22" s="24">
        <v>0</v>
      </c>
      <c r="LA22" s="24">
        <v>0</v>
      </c>
      <c r="LB22" s="24">
        <v>0</v>
      </c>
      <c r="LC22" s="24">
        <v>0</v>
      </c>
      <c r="LD22" s="24">
        <v>0</v>
      </c>
      <c r="LE22" s="24">
        <v>0</v>
      </c>
      <c r="LF22" s="24">
        <v>0</v>
      </c>
      <c r="LG22" s="24">
        <v>0</v>
      </c>
      <c r="LH22" s="24">
        <v>0</v>
      </c>
      <c r="LI22" s="24">
        <v>0</v>
      </c>
      <c r="LJ22" s="24">
        <v>0</v>
      </c>
      <c r="LK22" s="24">
        <v>0</v>
      </c>
      <c r="LL22" s="24">
        <v>0</v>
      </c>
      <c r="LM22" s="24">
        <v>0</v>
      </c>
      <c r="LN22" s="24">
        <v>0</v>
      </c>
      <c r="LO22" s="24">
        <v>0</v>
      </c>
      <c r="LP22" s="24">
        <v>0</v>
      </c>
      <c r="LQ22" s="24">
        <v>0</v>
      </c>
      <c r="LR22" s="24">
        <v>0</v>
      </c>
      <c r="LS22" s="24">
        <v>0</v>
      </c>
      <c r="LT22" s="24">
        <v>0</v>
      </c>
      <c r="LU22" s="24">
        <v>0</v>
      </c>
      <c r="LV22" s="24">
        <v>0</v>
      </c>
      <c r="LW22" s="24">
        <v>0</v>
      </c>
      <c r="LX22" s="24">
        <v>0</v>
      </c>
      <c r="LY22" s="24">
        <v>0</v>
      </c>
      <c r="LZ22" s="24">
        <v>0</v>
      </c>
      <c r="MA22" s="24">
        <v>0</v>
      </c>
      <c r="MB22" s="24">
        <v>0</v>
      </c>
      <c r="MC22" s="24">
        <v>0</v>
      </c>
      <c r="MD22" s="24">
        <v>0</v>
      </c>
      <c r="ME22" s="24">
        <v>0</v>
      </c>
      <c r="MF22" s="24">
        <v>0</v>
      </c>
      <c r="MG22" s="24">
        <v>0</v>
      </c>
      <c r="MH22" s="24">
        <v>0</v>
      </c>
      <c r="MI22" s="24">
        <v>0</v>
      </c>
      <c r="MJ22" s="24">
        <v>0</v>
      </c>
      <c r="MK22" s="24">
        <v>0</v>
      </c>
      <c r="ML22" s="24">
        <v>0</v>
      </c>
      <c r="MM22" s="24">
        <v>0</v>
      </c>
      <c r="MN22" s="24">
        <v>0</v>
      </c>
      <c r="MO22" s="24">
        <v>0</v>
      </c>
      <c r="MP22" s="24">
        <v>0</v>
      </c>
      <c r="MQ22" s="24">
        <v>0</v>
      </c>
      <c r="MR22" s="24">
        <v>0</v>
      </c>
      <c r="MS22" s="24">
        <v>0</v>
      </c>
      <c r="MT22" s="24">
        <v>0</v>
      </c>
      <c r="MU22" s="24">
        <v>0</v>
      </c>
      <c r="MV22" s="24">
        <v>0</v>
      </c>
      <c r="MW22" s="24">
        <v>0</v>
      </c>
      <c r="MX22" s="24">
        <v>0</v>
      </c>
      <c r="MY22" s="24">
        <v>0</v>
      </c>
      <c r="MZ22" s="24">
        <v>0</v>
      </c>
      <c r="NA22" s="24">
        <v>0</v>
      </c>
      <c r="NB22" s="24">
        <v>0</v>
      </c>
      <c r="NC22" s="24">
        <v>0</v>
      </c>
      <c r="ND22" s="24">
        <v>0</v>
      </c>
      <c r="NE22" s="24">
        <v>0</v>
      </c>
      <c r="NF22" s="24">
        <v>0</v>
      </c>
      <c r="NG22" s="24">
        <v>0</v>
      </c>
      <c r="NH22" s="24">
        <v>0</v>
      </c>
      <c r="NI22" s="24">
        <v>0</v>
      </c>
      <c r="NJ22" s="24">
        <v>0</v>
      </c>
      <c r="NK22" s="24">
        <v>0</v>
      </c>
      <c r="NL22" s="24">
        <v>0</v>
      </c>
      <c r="NM22" s="24">
        <v>0</v>
      </c>
      <c r="NN22" s="24">
        <v>0</v>
      </c>
      <c r="NO22" s="24">
        <v>0</v>
      </c>
      <c r="NP22" s="24">
        <v>0</v>
      </c>
      <c r="NQ22" s="24">
        <v>0</v>
      </c>
      <c r="NR22" s="24">
        <v>0</v>
      </c>
      <c r="NS22" s="24">
        <v>0</v>
      </c>
      <c r="NT22" s="24">
        <v>0</v>
      </c>
      <c r="NU22" s="24">
        <v>0</v>
      </c>
      <c r="NV22" s="24">
        <v>0</v>
      </c>
      <c r="NW22" s="24">
        <v>0</v>
      </c>
      <c r="NX22" s="24">
        <v>0</v>
      </c>
      <c r="NY22" s="24">
        <v>0</v>
      </c>
      <c r="NZ22" s="24">
        <v>0</v>
      </c>
      <c r="OA22" s="24">
        <v>0</v>
      </c>
      <c r="OB22" s="24">
        <v>0</v>
      </c>
      <c r="OC22" s="24">
        <v>0</v>
      </c>
      <c r="OD22" s="24">
        <v>0</v>
      </c>
      <c r="OE22" s="24">
        <v>0</v>
      </c>
      <c r="OF22" s="24">
        <v>0</v>
      </c>
      <c r="OG22" s="24">
        <v>0</v>
      </c>
      <c r="OH22" s="24">
        <v>0</v>
      </c>
      <c r="OI22" s="24">
        <v>0</v>
      </c>
      <c r="OJ22" s="24">
        <v>0</v>
      </c>
      <c r="OK22" s="24">
        <v>0</v>
      </c>
      <c r="OL22" s="24">
        <v>0</v>
      </c>
      <c r="OM22" s="24">
        <v>0</v>
      </c>
      <c r="ON22" s="24">
        <v>0</v>
      </c>
      <c r="OO22" s="24">
        <v>0</v>
      </c>
      <c r="OP22" s="24">
        <v>0</v>
      </c>
      <c r="OQ22" s="24">
        <v>0</v>
      </c>
      <c r="OR22" s="24">
        <v>0</v>
      </c>
      <c r="OS22" s="24">
        <v>0</v>
      </c>
      <c r="OT22" s="24">
        <v>0</v>
      </c>
      <c r="OU22" s="24">
        <v>0</v>
      </c>
      <c r="OV22" s="24">
        <v>0</v>
      </c>
      <c r="OW22" s="24">
        <v>0</v>
      </c>
      <c r="OX22" s="24">
        <v>0</v>
      </c>
      <c r="OY22" s="24">
        <v>0</v>
      </c>
      <c r="OZ22" s="24">
        <v>0</v>
      </c>
      <c r="PA22" s="24">
        <v>0</v>
      </c>
      <c r="PB22" s="24">
        <v>0</v>
      </c>
      <c r="PC22" s="24">
        <v>0</v>
      </c>
      <c r="PD22" s="24">
        <v>0</v>
      </c>
      <c r="PE22" s="24">
        <v>0</v>
      </c>
      <c r="PF22" s="24">
        <v>0</v>
      </c>
      <c r="PG22" s="24">
        <v>0</v>
      </c>
      <c r="PH22" s="24">
        <v>0</v>
      </c>
      <c r="PI22" s="24">
        <v>0</v>
      </c>
      <c r="PJ22" s="24">
        <v>0</v>
      </c>
      <c r="PK22" s="24">
        <v>0</v>
      </c>
      <c r="PL22" s="24">
        <v>0</v>
      </c>
      <c r="PM22" s="24">
        <v>0</v>
      </c>
      <c r="PN22" s="24">
        <v>0</v>
      </c>
      <c r="PO22" s="24">
        <v>0</v>
      </c>
      <c r="PP22" s="24">
        <v>0</v>
      </c>
      <c r="PQ22" s="24">
        <v>0</v>
      </c>
      <c r="PR22" s="24">
        <v>0</v>
      </c>
      <c r="PS22" s="24">
        <v>0</v>
      </c>
      <c r="PT22" s="24">
        <v>0</v>
      </c>
      <c r="PU22" s="24">
        <v>0</v>
      </c>
      <c r="PV22" s="24">
        <v>0</v>
      </c>
      <c r="PW22" s="24">
        <v>0</v>
      </c>
      <c r="PX22" s="24">
        <v>0</v>
      </c>
      <c r="PY22" s="24">
        <v>0</v>
      </c>
      <c r="PZ22" s="24">
        <v>0</v>
      </c>
      <c r="QA22" s="24">
        <v>0</v>
      </c>
      <c r="QB22" s="24">
        <v>0</v>
      </c>
      <c r="QC22" s="24">
        <v>0</v>
      </c>
      <c r="QD22" s="24">
        <v>0</v>
      </c>
      <c r="QE22" s="24">
        <v>0</v>
      </c>
      <c r="QF22" s="24">
        <v>0</v>
      </c>
      <c r="QG22" s="24">
        <v>0</v>
      </c>
      <c r="QH22" s="24">
        <v>0</v>
      </c>
      <c r="QI22" s="24">
        <v>0</v>
      </c>
      <c r="QJ22" s="24">
        <v>0</v>
      </c>
      <c r="QK22" s="24">
        <v>0</v>
      </c>
      <c r="QL22" s="24">
        <v>0</v>
      </c>
      <c r="QM22" s="24">
        <v>0</v>
      </c>
      <c r="QN22" s="24">
        <v>0</v>
      </c>
      <c r="QO22" s="24">
        <v>0</v>
      </c>
      <c r="QP22" s="24">
        <v>0</v>
      </c>
      <c r="QQ22" s="24">
        <v>0</v>
      </c>
      <c r="QR22" s="24">
        <v>0</v>
      </c>
      <c r="QS22" s="24">
        <v>0</v>
      </c>
      <c r="QT22" s="24">
        <v>0</v>
      </c>
      <c r="QU22" s="24">
        <v>0</v>
      </c>
      <c r="QV22" s="24">
        <v>0</v>
      </c>
      <c r="QW22" s="24">
        <v>0</v>
      </c>
      <c r="QX22" s="24">
        <v>0</v>
      </c>
      <c r="QY22" s="24">
        <v>0</v>
      </c>
      <c r="QZ22" s="24">
        <v>0</v>
      </c>
      <c r="RA22" s="24">
        <v>0</v>
      </c>
      <c r="RB22" s="24">
        <v>0</v>
      </c>
      <c r="RC22" s="24">
        <v>0</v>
      </c>
      <c r="RD22" s="24">
        <v>0</v>
      </c>
      <c r="RE22" s="24">
        <v>0</v>
      </c>
      <c r="RF22" s="24">
        <v>0</v>
      </c>
      <c r="RG22" s="24">
        <v>0</v>
      </c>
      <c r="RH22" s="24">
        <v>0</v>
      </c>
      <c r="RI22" s="24">
        <v>0</v>
      </c>
      <c r="RJ22" s="24">
        <v>0</v>
      </c>
      <c r="RK22" s="24">
        <v>0</v>
      </c>
      <c r="RL22" s="24">
        <v>0</v>
      </c>
      <c r="RM22" s="24">
        <v>0</v>
      </c>
      <c r="RN22" s="24">
        <v>0</v>
      </c>
      <c r="RO22" s="24">
        <v>0</v>
      </c>
      <c r="RP22" s="24">
        <v>0</v>
      </c>
      <c r="RQ22" s="24">
        <v>0</v>
      </c>
      <c r="RR22" s="24">
        <v>0</v>
      </c>
      <c r="RS22" s="24">
        <v>0</v>
      </c>
      <c r="RT22" s="24">
        <v>0</v>
      </c>
      <c r="RU22" s="24">
        <v>0</v>
      </c>
      <c r="RV22" s="24">
        <v>0</v>
      </c>
      <c r="RW22" s="24">
        <v>0</v>
      </c>
      <c r="RX22" s="24">
        <v>0</v>
      </c>
      <c r="RY22" s="24">
        <v>0</v>
      </c>
      <c r="RZ22" s="24">
        <v>0</v>
      </c>
      <c r="SA22" s="24">
        <v>0</v>
      </c>
      <c r="SB22" s="24">
        <v>0</v>
      </c>
      <c r="SC22" s="24">
        <v>0</v>
      </c>
      <c r="SD22" s="24">
        <v>0</v>
      </c>
      <c r="SE22" s="24">
        <v>0</v>
      </c>
      <c r="SF22" s="24">
        <v>0</v>
      </c>
      <c r="SG22" s="24">
        <v>0</v>
      </c>
      <c r="SH22" s="24">
        <v>0</v>
      </c>
      <c r="SI22" s="24">
        <v>0</v>
      </c>
      <c r="SJ22" s="24">
        <v>0</v>
      </c>
      <c r="SK22" s="24">
        <v>0</v>
      </c>
      <c r="SL22" s="24">
        <v>0</v>
      </c>
      <c r="SM22" s="24">
        <v>0</v>
      </c>
      <c r="SN22" s="24">
        <v>0</v>
      </c>
      <c r="SO22" s="24">
        <v>0</v>
      </c>
      <c r="SP22" s="24">
        <v>0</v>
      </c>
      <c r="SQ22" s="24">
        <v>0</v>
      </c>
      <c r="SR22" s="24">
        <v>0</v>
      </c>
      <c r="SS22" s="24">
        <v>0</v>
      </c>
      <c r="ST22" s="24">
        <v>0</v>
      </c>
      <c r="SU22" s="24">
        <v>0</v>
      </c>
      <c r="SV22" s="24">
        <v>0</v>
      </c>
      <c r="SW22" s="24">
        <v>0</v>
      </c>
      <c r="SX22" s="24">
        <v>0</v>
      </c>
      <c r="SY22" s="24">
        <v>0</v>
      </c>
      <c r="SZ22" s="24">
        <v>0</v>
      </c>
      <c r="TA22" s="24">
        <v>0</v>
      </c>
      <c r="TB22" s="24">
        <v>0</v>
      </c>
      <c r="TC22" s="24">
        <v>0</v>
      </c>
      <c r="TD22" s="24">
        <v>0</v>
      </c>
      <c r="TE22" s="24">
        <v>0</v>
      </c>
      <c r="TF22" s="24">
        <v>0</v>
      </c>
      <c r="TG22" s="24">
        <v>0</v>
      </c>
      <c r="TH22" s="24">
        <v>0</v>
      </c>
      <c r="TI22" s="24">
        <v>0</v>
      </c>
      <c r="TJ22" s="24">
        <v>0</v>
      </c>
      <c r="TK22" s="24">
        <v>0</v>
      </c>
      <c r="TL22" s="24">
        <v>0</v>
      </c>
      <c r="TM22" s="24">
        <v>0</v>
      </c>
      <c r="TN22" s="24">
        <v>0</v>
      </c>
      <c r="TO22" s="24">
        <v>0</v>
      </c>
      <c r="TP22" s="24">
        <v>0</v>
      </c>
      <c r="TQ22" s="24">
        <v>0</v>
      </c>
      <c r="TR22" s="24">
        <v>0</v>
      </c>
      <c r="TS22" s="24">
        <v>0</v>
      </c>
      <c r="TT22" s="24">
        <v>0</v>
      </c>
      <c r="TU22" s="24">
        <v>0</v>
      </c>
      <c r="TV22" s="24">
        <v>0</v>
      </c>
      <c r="TW22" s="24">
        <v>0</v>
      </c>
      <c r="TX22" s="24">
        <v>0</v>
      </c>
      <c r="TY22" s="24">
        <v>0</v>
      </c>
      <c r="TZ22" s="24">
        <v>0</v>
      </c>
      <c r="UA22" s="24">
        <v>0</v>
      </c>
      <c r="UB22" s="24">
        <v>0</v>
      </c>
      <c r="UC22" s="24">
        <v>0</v>
      </c>
      <c r="UD22" s="24">
        <v>0</v>
      </c>
      <c r="UE22" s="24">
        <v>0</v>
      </c>
      <c r="UF22" s="24">
        <v>0</v>
      </c>
      <c r="UG22" s="24">
        <v>0</v>
      </c>
      <c r="UH22" s="24">
        <v>0</v>
      </c>
      <c r="UI22" s="24">
        <v>0</v>
      </c>
      <c r="UJ22" s="24">
        <v>0</v>
      </c>
      <c r="UK22" s="24">
        <v>0</v>
      </c>
      <c r="UL22" s="24">
        <v>0</v>
      </c>
      <c r="UM22" s="24">
        <v>0</v>
      </c>
      <c r="UN22" s="24">
        <v>0</v>
      </c>
      <c r="UO22" s="24">
        <v>0</v>
      </c>
      <c r="UP22" s="24">
        <v>0</v>
      </c>
      <c r="UQ22" s="24">
        <v>0</v>
      </c>
      <c r="UR22" s="24">
        <v>0</v>
      </c>
      <c r="US22" s="24">
        <v>0</v>
      </c>
      <c r="UT22" s="24">
        <v>0</v>
      </c>
      <c r="UU22" s="24">
        <v>0</v>
      </c>
      <c r="UV22" s="24">
        <v>0</v>
      </c>
      <c r="UW22" s="24">
        <v>0</v>
      </c>
      <c r="UX22" s="24">
        <v>0</v>
      </c>
      <c r="UY22" s="24">
        <v>0</v>
      </c>
      <c r="UZ22" s="24">
        <v>0</v>
      </c>
      <c r="VA22" s="24">
        <v>0</v>
      </c>
      <c r="VB22" s="24">
        <v>0</v>
      </c>
      <c r="VC22" s="24">
        <v>0</v>
      </c>
      <c r="VD22" s="24">
        <v>0</v>
      </c>
      <c r="VE22" s="24">
        <v>0</v>
      </c>
      <c r="VF22" s="24">
        <v>0</v>
      </c>
      <c r="VG22" s="24">
        <v>0</v>
      </c>
      <c r="VH22" s="24">
        <v>0</v>
      </c>
      <c r="VI22" s="24">
        <v>0</v>
      </c>
      <c r="VJ22" s="24">
        <v>0</v>
      </c>
      <c r="VK22" s="24">
        <v>0</v>
      </c>
      <c r="VL22" s="24">
        <v>0</v>
      </c>
      <c r="VM22" s="24">
        <v>0</v>
      </c>
      <c r="VN22" s="24">
        <v>0</v>
      </c>
      <c r="VO22" s="24">
        <v>0</v>
      </c>
      <c r="VP22" s="24">
        <v>0</v>
      </c>
      <c r="VQ22" s="24">
        <v>0</v>
      </c>
      <c r="VR22" s="24">
        <v>0</v>
      </c>
      <c r="VS22" s="24">
        <v>0</v>
      </c>
      <c r="VT22" s="24">
        <v>0</v>
      </c>
      <c r="VU22" s="24">
        <v>0</v>
      </c>
      <c r="VV22" s="24">
        <v>0</v>
      </c>
      <c r="VW22" s="24">
        <v>0</v>
      </c>
      <c r="VX22" s="24">
        <v>0</v>
      </c>
      <c r="VY22" s="24">
        <v>0</v>
      </c>
      <c r="VZ22" s="24">
        <v>0</v>
      </c>
      <c r="WA22" s="24">
        <v>0</v>
      </c>
      <c r="WB22" s="24">
        <v>0</v>
      </c>
      <c r="WC22" s="24">
        <v>0</v>
      </c>
      <c r="WD22" s="24">
        <v>0</v>
      </c>
      <c r="WE22" s="24">
        <v>0</v>
      </c>
      <c r="WF22" s="24">
        <v>0</v>
      </c>
      <c r="WG22" s="24">
        <v>0</v>
      </c>
      <c r="WH22" s="24">
        <v>0</v>
      </c>
      <c r="WI22" s="24">
        <v>0</v>
      </c>
      <c r="WJ22" s="24">
        <v>0</v>
      </c>
      <c r="WK22" s="24">
        <v>0</v>
      </c>
      <c r="WL22" s="24">
        <v>0</v>
      </c>
      <c r="WM22" s="24">
        <v>0</v>
      </c>
      <c r="WN22" s="24">
        <v>0</v>
      </c>
      <c r="WO22" s="24">
        <v>0</v>
      </c>
      <c r="WP22" s="24">
        <v>0</v>
      </c>
      <c r="WQ22" s="24">
        <v>0</v>
      </c>
      <c r="WR22" s="24">
        <v>0</v>
      </c>
      <c r="WS22" s="24">
        <v>0</v>
      </c>
      <c r="WT22" s="24">
        <v>0</v>
      </c>
      <c r="WU22" s="24">
        <v>0</v>
      </c>
      <c r="WV22" s="24">
        <v>0</v>
      </c>
      <c r="WW22" s="24">
        <v>0</v>
      </c>
      <c r="WX22" s="24">
        <v>0</v>
      </c>
      <c r="WY22" s="24">
        <v>0</v>
      </c>
      <c r="WZ22" s="24">
        <v>0</v>
      </c>
      <c r="XA22" s="24">
        <v>0</v>
      </c>
      <c r="XB22" s="24">
        <v>0</v>
      </c>
      <c r="XC22" s="24">
        <v>0</v>
      </c>
      <c r="XD22" s="24">
        <v>0</v>
      </c>
      <c r="XE22" s="24">
        <v>0</v>
      </c>
      <c r="XF22" s="24">
        <v>0</v>
      </c>
      <c r="XG22" s="24">
        <v>0</v>
      </c>
      <c r="XH22" s="24">
        <v>0</v>
      </c>
      <c r="XI22" s="24">
        <v>0</v>
      </c>
      <c r="XJ22" s="24">
        <v>0</v>
      </c>
      <c r="XK22" s="24">
        <v>0</v>
      </c>
      <c r="XL22" s="24">
        <v>0</v>
      </c>
      <c r="XM22" s="24">
        <v>0</v>
      </c>
      <c r="XN22" s="24">
        <v>0</v>
      </c>
      <c r="XO22" s="24">
        <v>0</v>
      </c>
      <c r="XP22" s="24">
        <v>0</v>
      </c>
      <c r="XQ22" s="24">
        <v>0</v>
      </c>
    </row>
    <row r="23" spans="1:641" x14ac:dyDescent="0.25">
      <c r="A23" s="16" t="s">
        <v>167</v>
      </c>
      <c r="B23" s="15" t="s">
        <v>168</v>
      </c>
      <c r="C23" s="15">
        <v>0</v>
      </c>
      <c r="D23" s="17"/>
      <c r="E23" s="18">
        <v>0</v>
      </c>
      <c r="F23" s="28" t="s">
        <v>8</v>
      </c>
      <c r="G23" s="64" t="s">
        <v>82</v>
      </c>
      <c r="H23" s="20">
        <v>42721</v>
      </c>
      <c r="I23" s="27" t="s">
        <v>169</v>
      </c>
      <c r="J23" s="28">
        <v>24</v>
      </c>
      <c r="K23" s="28" t="s">
        <v>138</v>
      </c>
      <c r="L23" s="26">
        <v>43451</v>
      </c>
      <c r="M23" s="28" t="s">
        <v>9</v>
      </c>
      <c r="N23" s="16" t="s">
        <v>27</v>
      </c>
      <c r="O23" s="104" t="s">
        <v>120</v>
      </c>
      <c r="P23" s="104" t="s">
        <v>90</v>
      </c>
      <c r="Q23" s="22">
        <f>+SUMPRODUCT(1*($BN$4:$XQ$4=$Q$4)*($BN$1:$XQ$1=Q$3)*($BN23:$XQ23))</f>
        <v>17361780.32</v>
      </c>
      <c r="R23" s="22">
        <f>+SUMPRODUCT(1*($BN$4:$XQ$4=$R$4)*($BN$1:$XQ$1=Q$3)*($BN23:$XQ23))</f>
        <v>0</v>
      </c>
      <c r="S23" s="22">
        <f>+SUMPRODUCT(1*($BN$4:$XQ$4=$Q$4)*($BN$1:$XQ$1=S$3)*($BN23:$XQ23))</f>
        <v>0</v>
      </c>
      <c r="T23" s="22">
        <f>+SUMPRODUCT(1*($BN$4:$XQ$4=$R$4)*($BN$1:$XQ$1=S$3)*($BN23:$XQ23))</f>
        <v>0</v>
      </c>
      <c r="U23" s="22">
        <f>+SUMPRODUCT(1*($BN$4:$XQ$4=$Q$4)*($BN$1:$XQ$1=U$3)*($BN23:$XQ23))</f>
        <v>0</v>
      </c>
      <c r="V23" s="22">
        <f>+SUMPRODUCT(1*($BN$4:$XQ$4=$R$4)*($BN$1:$XQ$1=U$3)*($BN23:$XQ23))</f>
        <v>0</v>
      </c>
      <c r="W23" s="22">
        <f>+SUMPRODUCT(1*($BN$4:$XQ$4=$Q$4)*($BN$1:$XQ$1=W$3)*($BN23:$XQ23))</f>
        <v>0</v>
      </c>
      <c r="X23" s="22">
        <f>+SUMPRODUCT(1*($BN$4:$XQ$4=$R$4)*($BN$1:$XQ$1=W$3)*($BN23:$XQ23))</f>
        <v>0</v>
      </c>
      <c r="Y23" s="22">
        <f>+SUMPRODUCT(1*($BN$4:$XQ$4=$Q$4)*($BN$1:$XQ$1=Y$3)*($BN23:$XQ23))</f>
        <v>0</v>
      </c>
      <c r="Z23" s="22">
        <f>+SUMPRODUCT(1*($BN$4:$XQ$4=$R$4)*($BN$1:$XQ$1=Y$3)*($BN23:$XQ23))</f>
        <v>0</v>
      </c>
      <c r="AA23" s="22">
        <f>+SUMPRODUCT(1*($BN$4:$XQ$4=$Q$4)*($BN$1:$XQ$1=AA$3)*($BN23:$XQ23))</f>
        <v>0</v>
      </c>
      <c r="AB23" s="22">
        <f>+SUMPRODUCT(1*($BN$4:$XQ$4=$R$4)*($BN$1:$XQ$1=AA$3)*($BN23:$XQ23))</f>
        <v>0</v>
      </c>
      <c r="AC23" s="22">
        <f>+SUMPRODUCT(1*($BN$4:$XQ$4=$Q$4)*($BN$1:$XQ$1=AC$3)*($BN23:$XQ23))</f>
        <v>0</v>
      </c>
      <c r="AD23" s="22">
        <f>+SUMPRODUCT(1*($BN$4:$XQ$4=$R$4)*($BN$1:$XQ$1=AC$3)*($BN23:$XQ23))</f>
        <v>0</v>
      </c>
      <c r="AE23" s="22">
        <f>+SUMPRODUCT(1*($BN$4:$XQ$4=$Q$4)*($BN$1:$XQ$1=AE$3)*($BN23:$XQ23))</f>
        <v>0</v>
      </c>
      <c r="AF23" s="22">
        <f>+SUMPRODUCT(1*($BN$4:$XQ$4=$R$4)*($BN$1:$XQ$1=AE$3)*($BN23:$XQ23))</f>
        <v>0</v>
      </c>
      <c r="AG23" s="22">
        <f>+SUMPRODUCT(1*($BN$4:$XQ$4=$Q$4)*($BN$1:$XQ$1=AG$3)*($BN23:$XQ23))</f>
        <v>0</v>
      </c>
      <c r="AH23" s="22">
        <f>+SUMPRODUCT(1*($BN$4:$XQ$4=$R$4)*($BN$1:$XQ$1=AG$3)*($BN23:$XQ23))</f>
        <v>0</v>
      </c>
      <c r="AI23" s="22">
        <f>+SUMPRODUCT(1*($BN$4:$XQ$4=$Q$4)*($BN$1:$XQ$1=AI$3)*($BN23:$XQ23))</f>
        <v>0</v>
      </c>
      <c r="AJ23" s="22">
        <f>+SUMPRODUCT(1*($BN$4:$XQ$4=$R$4)*($BN$1:$XQ$1=AI$3)*($BN23:$XQ23))</f>
        <v>0</v>
      </c>
      <c r="AK23" s="22">
        <f>+SUMPRODUCT(1*($BN$4:$XQ$4=$Q$4)*($BN$1:$XQ$1=AK$3)*($BN23:$XQ23))</f>
        <v>0</v>
      </c>
      <c r="AL23" s="22">
        <f>+SUMPRODUCT(1*($BN$4:$XQ$4=$R$4)*($BN$1:$XQ$1=AK$3)*($BN23:$XQ23))</f>
        <v>0</v>
      </c>
      <c r="AM23" s="22">
        <f>+SUMPRODUCT(1*($BN$4:$XQ$4=$Q$4)*($BN$1:$XQ$1=AM$3)*($BN23:$XQ23))</f>
        <v>0</v>
      </c>
      <c r="AN23" s="22">
        <f>+SUMPRODUCT(1*($BN$4:$XQ$4=$R$4)*($BN$1:$XQ$1=AM$3)*($BN23:$XQ23))</f>
        <v>0</v>
      </c>
      <c r="AO23" s="22">
        <f>+SUMPRODUCT(1*($BN$4:$XQ$4=$Q$4)*($BN$1:$XQ$1=AO$3)*($BN23:$XQ23))</f>
        <v>0</v>
      </c>
      <c r="AP23" s="22">
        <f>+SUMPRODUCT(1*($BN$4:$XQ$4=$R$4)*($BN$1:$XQ$1=AO$3)*($BN23:$XQ23))</f>
        <v>0</v>
      </c>
      <c r="AQ23" s="22">
        <f>+SUMPRODUCT(1*($BN$4:$XQ$4=$Q$4)*($BN$1:$XQ$1=AQ$3)*($BN23:$XQ23))</f>
        <v>0</v>
      </c>
      <c r="AR23" s="22">
        <f>+SUMPRODUCT(1*($BN$4:$XQ$4=$R$4)*($BN$1:$XQ$1=AQ$3)*($BN23:$XQ23))</f>
        <v>0</v>
      </c>
      <c r="AS23" s="22">
        <f>+SUMPRODUCT(1*($BN$4:$XQ$4=$Q$4)*($BN$1:$XQ$1=AS$3)*($BN23:$XQ23))</f>
        <v>0</v>
      </c>
      <c r="AT23" s="22">
        <f>+SUMPRODUCT(1*($BN$4:$XQ$4=$R$4)*($BN$1:$XQ$1=AS$3)*($BN23:$XQ23))</f>
        <v>0</v>
      </c>
      <c r="AU23" s="22">
        <f>+SUMPRODUCT(1*($BN$4:$XQ$4=$Q$4)*($BN$1:$XQ$1=AU$3)*($BN23:$XQ23))</f>
        <v>0</v>
      </c>
      <c r="AV23" s="22">
        <f>+SUMPRODUCT(1*($BN$4:$XQ$4=$R$4)*($BN$1:$XQ$1=AU$3)*($BN23:$XQ23))</f>
        <v>0</v>
      </c>
      <c r="AW23" s="22">
        <f>+SUMPRODUCT(1*($BN$4:$XQ$4=$Q$4)*($BN$1:$XQ$1=AW$3)*($BN23:$XQ23))</f>
        <v>0</v>
      </c>
      <c r="AX23" s="22">
        <f>+SUMPRODUCT(1*($BN$4:$XQ$4=$R$4)*($BN$1:$XQ$1=AW$3)*($BN23:$XQ23))</f>
        <v>0</v>
      </c>
      <c r="AY23" s="22">
        <f>+SUMPRODUCT(1*($BN$4:$XQ$4=$Q$4)*($BN$1:$XQ$1=AY$3)*($BN23:$XQ23))</f>
        <v>0</v>
      </c>
      <c r="AZ23" s="22">
        <f>+SUMPRODUCT(1*($BN$4:$XQ$4=$R$4)*($BN$1:$XQ$1=AY$3)*($BN23:$XQ23))</f>
        <v>0</v>
      </c>
      <c r="BA23" s="22">
        <f>+SUMPRODUCT(1*($BN$4:$XQ$4=$Q$4)*($BN$1:$XQ$1=BA$3)*($BN23:$XQ23))</f>
        <v>0</v>
      </c>
      <c r="BB23" s="22">
        <f>+SUMPRODUCT(1*($BN$4:$XQ$4=$R$4)*($BN$1:$XQ$1=BA$3)*($BN23:$XQ23))</f>
        <v>0</v>
      </c>
      <c r="BC23" s="22">
        <f>+SUMPRODUCT(1*($BN$4:$XQ$4=$Q$4)*($BN$1:$XQ$1=BC$3)*($BN23:$XQ23))</f>
        <v>0</v>
      </c>
      <c r="BD23" s="22">
        <f>+SUMPRODUCT(1*($BN$4:$XQ$4=$R$4)*($BN$1:$XQ$1=BC$3)*($BN23:$XQ23))</f>
        <v>0</v>
      </c>
      <c r="BE23" s="22">
        <f>+SUMPRODUCT(1*($BN$4:$XQ$4=$Q$4)*($BN$1:$XQ$1=BE$3)*($BN23:$XQ23))</f>
        <v>0</v>
      </c>
      <c r="BF23" s="22">
        <f>+SUMPRODUCT(1*($BN$4:$XQ$4=$R$4)*($BN$1:$XQ$1=BE$3)*($BN23:$XQ23))</f>
        <v>0</v>
      </c>
      <c r="BG23" s="22">
        <f>+SUMPRODUCT(1*($BN$4:$XQ$4=$Q$4)*($BN$1:$XQ$1=BG$3)*($BN23:$XQ23))</f>
        <v>0</v>
      </c>
      <c r="BH23" s="22">
        <f>+SUMPRODUCT(1*($BN$4:$XQ$4=$R$4)*($BN$1:$XQ$1=BG$3)*($BN23:$XQ23))</f>
        <v>0</v>
      </c>
      <c r="BI23" s="22">
        <f>+SUMPRODUCT(1*($BN$4:$XQ$4=$Q$4)*($BN$1:$XQ$1=BI$3)*($BN23:$XQ23))</f>
        <v>0</v>
      </c>
      <c r="BJ23" s="22">
        <f>+SUMPRODUCT(1*($BN$4:$XQ$4=$R$4)*($BN$1:$XQ$1=BI$3)*($BN23:$XQ23))</f>
        <v>0</v>
      </c>
      <c r="BK23" s="22">
        <f>+SUMPRODUCT(1*($BN$4:$XQ$4=$Q$4)*($BN$1:$XQ$1=BK$3)*($BN23:$XQ23))</f>
        <v>0</v>
      </c>
      <c r="BL23" s="22">
        <f>+SUMPRODUCT(1*($BN$4:$XQ$4=$R$4)*($BN$1:$XQ$1=BK$3)*($BN23:$XQ23))</f>
        <v>0</v>
      </c>
      <c r="BM23" s="130"/>
      <c r="BN23" s="24">
        <v>0</v>
      </c>
      <c r="BO23" s="24">
        <v>17361780.32</v>
      </c>
      <c r="BP23" s="24">
        <v>0</v>
      </c>
      <c r="BQ23" s="24">
        <v>0</v>
      </c>
      <c r="BR23" s="24">
        <v>0</v>
      </c>
      <c r="BS23" s="24">
        <v>0</v>
      </c>
      <c r="BT23" s="24">
        <v>0</v>
      </c>
      <c r="BU23" s="24">
        <v>0</v>
      </c>
      <c r="BV23" s="24">
        <v>0</v>
      </c>
      <c r="BW23" s="24">
        <v>0</v>
      </c>
      <c r="BX23" s="24">
        <v>0</v>
      </c>
      <c r="BY23" s="24">
        <v>0</v>
      </c>
      <c r="BZ23" s="24">
        <v>0</v>
      </c>
      <c r="CA23" s="24">
        <v>0</v>
      </c>
      <c r="CB23" s="24">
        <v>0</v>
      </c>
      <c r="CC23" s="24">
        <v>0</v>
      </c>
      <c r="CD23" s="24">
        <v>0</v>
      </c>
      <c r="CE23" s="24">
        <v>0</v>
      </c>
      <c r="CF23" s="24">
        <v>0</v>
      </c>
      <c r="CG23" s="24">
        <v>0</v>
      </c>
      <c r="CH23" s="24">
        <v>0</v>
      </c>
      <c r="CI23" s="24">
        <v>0</v>
      </c>
      <c r="CJ23" s="24">
        <v>0</v>
      </c>
      <c r="CK23" s="24">
        <v>0</v>
      </c>
      <c r="CL23" s="24">
        <v>0</v>
      </c>
      <c r="CM23" s="24">
        <v>0</v>
      </c>
      <c r="CN23" s="24">
        <v>0</v>
      </c>
      <c r="CO23" s="24">
        <v>0</v>
      </c>
      <c r="CP23" s="24">
        <v>0</v>
      </c>
      <c r="CQ23" s="24">
        <v>0</v>
      </c>
      <c r="CR23" s="24">
        <v>0</v>
      </c>
      <c r="CS23" s="24">
        <v>0</v>
      </c>
      <c r="CT23" s="24">
        <v>0</v>
      </c>
      <c r="CU23" s="24">
        <v>0</v>
      </c>
      <c r="CV23" s="24">
        <v>0</v>
      </c>
      <c r="CW23" s="24">
        <v>0</v>
      </c>
      <c r="CX23" s="24">
        <v>0</v>
      </c>
      <c r="CY23" s="24">
        <v>0</v>
      </c>
      <c r="CZ23" s="24">
        <v>0</v>
      </c>
      <c r="DA23" s="24">
        <v>0</v>
      </c>
      <c r="DB23" s="24">
        <v>0</v>
      </c>
      <c r="DC23" s="24">
        <v>0</v>
      </c>
      <c r="DD23" s="24">
        <v>0</v>
      </c>
      <c r="DE23" s="24">
        <v>0</v>
      </c>
      <c r="DF23" s="24">
        <v>0</v>
      </c>
      <c r="DG23" s="24">
        <v>0</v>
      </c>
      <c r="DH23" s="24">
        <v>0</v>
      </c>
      <c r="DI23" s="24">
        <v>0</v>
      </c>
      <c r="DJ23" s="24">
        <v>0</v>
      </c>
      <c r="DK23" s="24">
        <v>0</v>
      </c>
      <c r="DL23" s="24">
        <v>0</v>
      </c>
      <c r="DM23" s="24">
        <v>0</v>
      </c>
      <c r="DN23" s="24">
        <v>0</v>
      </c>
      <c r="DO23" s="24">
        <v>0</v>
      </c>
      <c r="DP23" s="24">
        <v>0</v>
      </c>
      <c r="DQ23" s="24">
        <v>0</v>
      </c>
      <c r="DR23" s="24">
        <v>0</v>
      </c>
      <c r="DS23" s="24">
        <v>0</v>
      </c>
      <c r="DT23" s="24">
        <v>0</v>
      </c>
      <c r="DU23" s="24">
        <v>0</v>
      </c>
      <c r="DV23" s="24">
        <v>0</v>
      </c>
      <c r="DW23" s="24">
        <v>0</v>
      </c>
      <c r="DX23" s="24">
        <v>0</v>
      </c>
      <c r="DY23" s="24">
        <v>0</v>
      </c>
      <c r="DZ23" s="24">
        <v>0</v>
      </c>
      <c r="EA23" s="24">
        <v>0</v>
      </c>
      <c r="EB23" s="24">
        <v>0</v>
      </c>
      <c r="EC23" s="24">
        <v>0</v>
      </c>
      <c r="ED23" s="24">
        <v>0</v>
      </c>
      <c r="EE23" s="24">
        <v>0</v>
      </c>
      <c r="EF23" s="24">
        <v>0</v>
      </c>
      <c r="EG23" s="24">
        <v>0</v>
      </c>
      <c r="EH23" s="24">
        <v>0</v>
      </c>
      <c r="EI23" s="24">
        <v>0</v>
      </c>
      <c r="EJ23" s="24">
        <v>0</v>
      </c>
      <c r="EK23" s="24">
        <v>0</v>
      </c>
      <c r="EL23" s="24">
        <v>0</v>
      </c>
      <c r="EM23" s="24">
        <v>0</v>
      </c>
      <c r="EN23" s="24">
        <v>0</v>
      </c>
      <c r="EO23" s="24">
        <v>0</v>
      </c>
      <c r="EP23" s="24">
        <v>0</v>
      </c>
      <c r="EQ23" s="24">
        <v>0</v>
      </c>
      <c r="ER23" s="24">
        <v>0</v>
      </c>
      <c r="ES23" s="24">
        <v>0</v>
      </c>
      <c r="ET23" s="24">
        <v>0</v>
      </c>
      <c r="EU23" s="24">
        <v>0</v>
      </c>
      <c r="EV23" s="24">
        <v>0</v>
      </c>
      <c r="EW23" s="24">
        <v>0</v>
      </c>
      <c r="EX23" s="24">
        <v>0</v>
      </c>
      <c r="EY23" s="24">
        <v>0</v>
      </c>
      <c r="EZ23" s="24">
        <v>0</v>
      </c>
      <c r="FA23" s="24">
        <v>0</v>
      </c>
      <c r="FB23" s="24">
        <v>0</v>
      </c>
      <c r="FC23" s="24">
        <v>0</v>
      </c>
      <c r="FD23" s="24">
        <v>0</v>
      </c>
      <c r="FE23" s="24">
        <v>0</v>
      </c>
      <c r="FF23" s="24">
        <v>0</v>
      </c>
      <c r="FG23" s="24">
        <v>0</v>
      </c>
      <c r="FH23" s="24">
        <v>0</v>
      </c>
      <c r="FI23" s="24">
        <v>0</v>
      </c>
      <c r="FJ23" s="24">
        <v>0</v>
      </c>
      <c r="FK23" s="24">
        <v>0</v>
      </c>
      <c r="FL23" s="24">
        <v>0</v>
      </c>
      <c r="FM23" s="24">
        <v>0</v>
      </c>
      <c r="FN23" s="24">
        <v>0</v>
      </c>
      <c r="FO23" s="24">
        <v>0</v>
      </c>
      <c r="FP23" s="24">
        <v>0</v>
      </c>
      <c r="FQ23" s="24">
        <v>0</v>
      </c>
      <c r="FR23" s="24">
        <v>0</v>
      </c>
      <c r="FS23" s="24">
        <v>0</v>
      </c>
      <c r="FT23" s="24">
        <v>0</v>
      </c>
      <c r="FU23" s="24">
        <v>0</v>
      </c>
      <c r="FV23" s="24">
        <v>0</v>
      </c>
      <c r="FW23" s="24">
        <v>0</v>
      </c>
      <c r="FX23" s="24">
        <v>0</v>
      </c>
      <c r="FY23" s="24">
        <v>0</v>
      </c>
      <c r="FZ23" s="24">
        <v>0</v>
      </c>
      <c r="GA23" s="24">
        <v>0</v>
      </c>
      <c r="GB23" s="24">
        <v>0</v>
      </c>
      <c r="GC23" s="24">
        <v>0</v>
      </c>
      <c r="GD23" s="24">
        <v>0</v>
      </c>
      <c r="GE23" s="24">
        <v>0</v>
      </c>
      <c r="GF23" s="24">
        <v>0</v>
      </c>
      <c r="GG23" s="24">
        <v>0</v>
      </c>
      <c r="GH23" s="24">
        <v>0</v>
      </c>
      <c r="GI23" s="24">
        <v>0</v>
      </c>
      <c r="GJ23" s="24">
        <v>0</v>
      </c>
      <c r="GK23" s="24">
        <v>0</v>
      </c>
      <c r="GL23" s="24">
        <v>0</v>
      </c>
      <c r="GM23" s="24">
        <v>0</v>
      </c>
      <c r="GN23" s="24">
        <v>0</v>
      </c>
      <c r="GO23" s="24">
        <v>0</v>
      </c>
      <c r="GP23" s="24">
        <v>0</v>
      </c>
      <c r="GQ23" s="24">
        <v>0</v>
      </c>
      <c r="GR23" s="24">
        <v>0</v>
      </c>
      <c r="GS23" s="24">
        <v>0</v>
      </c>
      <c r="GT23" s="24">
        <v>0</v>
      </c>
      <c r="GU23" s="24">
        <v>0</v>
      </c>
      <c r="GV23" s="24">
        <v>0</v>
      </c>
      <c r="GW23" s="24">
        <v>0</v>
      </c>
      <c r="GX23" s="24">
        <v>0</v>
      </c>
      <c r="GY23" s="24">
        <v>0</v>
      </c>
      <c r="GZ23" s="24">
        <v>0</v>
      </c>
      <c r="HA23" s="24">
        <v>0</v>
      </c>
      <c r="HB23" s="24">
        <v>0</v>
      </c>
      <c r="HC23" s="24">
        <v>0</v>
      </c>
      <c r="HD23" s="24">
        <v>0</v>
      </c>
      <c r="HE23" s="24">
        <v>0</v>
      </c>
      <c r="HF23" s="24">
        <v>0</v>
      </c>
      <c r="HG23" s="24">
        <v>0</v>
      </c>
      <c r="HH23" s="24">
        <v>0</v>
      </c>
      <c r="HI23" s="24">
        <v>0</v>
      </c>
      <c r="HJ23" s="24">
        <v>0</v>
      </c>
      <c r="HK23" s="24">
        <v>0</v>
      </c>
      <c r="HL23" s="24">
        <v>0</v>
      </c>
      <c r="HM23" s="24">
        <v>0</v>
      </c>
      <c r="HN23" s="24">
        <v>0</v>
      </c>
      <c r="HO23" s="24">
        <v>0</v>
      </c>
      <c r="HP23" s="24">
        <v>0</v>
      </c>
      <c r="HQ23" s="24">
        <v>0</v>
      </c>
      <c r="HR23" s="24">
        <v>0</v>
      </c>
      <c r="HS23" s="24">
        <v>0</v>
      </c>
      <c r="HT23" s="24">
        <v>0</v>
      </c>
      <c r="HU23" s="24">
        <v>0</v>
      </c>
      <c r="HV23" s="24">
        <v>0</v>
      </c>
      <c r="HW23" s="24">
        <v>0</v>
      </c>
      <c r="HX23" s="24">
        <v>0</v>
      </c>
      <c r="HY23" s="24">
        <v>0</v>
      </c>
      <c r="HZ23" s="24">
        <v>0</v>
      </c>
      <c r="IA23" s="24">
        <v>0</v>
      </c>
      <c r="IB23" s="24">
        <v>0</v>
      </c>
      <c r="IC23" s="24">
        <v>0</v>
      </c>
      <c r="ID23" s="24">
        <v>0</v>
      </c>
      <c r="IE23" s="24">
        <v>0</v>
      </c>
      <c r="IF23" s="24">
        <v>0</v>
      </c>
      <c r="IG23" s="24">
        <v>0</v>
      </c>
      <c r="IH23" s="24">
        <v>0</v>
      </c>
      <c r="II23" s="24">
        <v>0</v>
      </c>
      <c r="IJ23" s="24">
        <v>0</v>
      </c>
      <c r="IK23" s="24">
        <v>0</v>
      </c>
      <c r="IL23" s="24">
        <v>0</v>
      </c>
      <c r="IM23" s="24">
        <v>0</v>
      </c>
      <c r="IN23" s="24">
        <v>0</v>
      </c>
      <c r="IO23" s="24">
        <v>0</v>
      </c>
      <c r="IP23" s="24">
        <v>0</v>
      </c>
      <c r="IQ23" s="24">
        <v>0</v>
      </c>
      <c r="IR23" s="24">
        <v>0</v>
      </c>
      <c r="IS23" s="24">
        <v>0</v>
      </c>
      <c r="IT23" s="24">
        <v>0</v>
      </c>
      <c r="IU23" s="24">
        <v>0</v>
      </c>
      <c r="IV23" s="24">
        <v>0</v>
      </c>
      <c r="IW23" s="24">
        <v>0</v>
      </c>
      <c r="IX23" s="24">
        <v>0</v>
      </c>
      <c r="IY23" s="24">
        <v>0</v>
      </c>
      <c r="IZ23" s="24">
        <v>0</v>
      </c>
      <c r="JA23" s="24">
        <v>0</v>
      </c>
      <c r="JB23" s="24">
        <v>0</v>
      </c>
      <c r="JC23" s="24">
        <v>0</v>
      </c>
      <c r="JD23" s="24">
        <v>0</v>
      </c>
      <c r="JE23" s="24">
        <v>0</v>
      </c>
      <c r="JF23" s="24">
        <v>0</v>
      </c>
      <c r="JG23" s="24">
        <v>0</v>
      </c>
      <c r="JH23" s="24">
        <v>0</v>
      </c>
      <c r="JI23" s="24">
        <v>0</v>
      </c>
      <c r="JJ23" s="24">
        <v>0</v>
      </c>
      <c r="JK23" s="24">
        <v>0</v>
      </c>
      <c r="JL23" s="24">
        <v>0</v>
      </c>
      <c r="JM23" s="24">
        <v>0</v>
      </c>
      <c r="JN23" s="24">
        <v>0</v>
      </c>
      <c r="JO23" s="24">
        <v>0</v>
      </c>
      <c r="JP23" s="24">
        <v>0</v>
      </c>
      <c r="JQ23" s="24">
        <v>0</v>
      </c>
      <c r="JR23" s="24">
        <v>0</v>
      </c>
      <c r="JS23" s="24">
        <v>0</v>
      </c>
      <c r="JT23" s="24">
        <v>0</v>
      </c>
      <c r="JU23" s="24">
        <v>0</v>
      </c>
      <c r="JV23" s="24">
        <v>0</v>
      </c>
      <c r="JW23" s="24">
        <v>0</v>
      </c>
      <c r="JX23" s="24">
        <v>0</v>
      </c>
      <c r="JY23" s="24">
        <v>0</v>
      </c>
      <c r="JZ23" s="24">
        <v>0</v>
      </c>
      <c r="KA23" s="24">
        <v>0</v>
      </c>
      <c r="KB23" s="24">
        <v>0</v>
      </c>
      <c r="KC23" s="24">
        <v>0</v>
      </c>
      <c r="KD23" s="24">
        <v>0</v>
      </c>
      <c r="KE23" s="24">
        <v>0</v>
      </c>
      <c r="KF23" s="24">
        <v>0</v>
      </c>
      <c r="KG23" s="24">
        <v>0</v>
      </c>
      <c r="KH23" s="24">
        <v>0</v>
      </c>
      <c r="KI23" s="24">
        <v>0</v>
      </c>
      <c r="KJ23" s="24">
        <v>0</v>
      </c>
      <c r="KK23" s="24">
        <v>0</v>
      </c>
      <c r="KL23" s="24">
        <v>0</v>
      </c>
      <c r="KM23" s="24">
        <v>0</v>
      </c>
      <c r="KN23" s="24">
        <v>0</v>
      </c>
      <c r="KO23" s="24">
        <v>0</v>
      </c>
      <c r="KP23" s="24">
        <v>0</v>
      </c>
      <c r="KQ23" s="24">
        <v>0</v>
      </c>
      <c r="KR23" s="24">
        <v>0</v>
      </c>
      <c r="KS23" s="24">
        <v>0</v>
      </c>
      <c r="KT23" s="24">
        <v>0</v>
      </c>
      <c r="KU23" s="24">
        <v>0</v>
      </c>
      <c r="KV23" s="24">
        <v>0</v>
      </c>
      <c r="KW23" s="24">
        <v>0</v>
      </c>
      <c r="KX23" s="24">
        <v>0</v>
      </c>
      <c r="KY23" s="24">
        <v>0</v>
      </c>
      <c r="KZ23" s="24">
        <v>0</v>
      </c>
      <c r="LA23" s="24">
        <v>0</v>
      </c>
      <c r="LB23" s="24">
        <v>0</v>
      </c>
      <c r="LC23" s="24">
        <v>0</v>
      </c>
      <c r="LD23" s="24">
        <v>0</v>
      </c>
      <c r="LE23" s="24">
        <v>0</v>
      </c>
      <c r="LF23" s="24">
        <v>0</v>
      </c>
      <c r="LG23" s="24">
        <v>0</v>
      </c>
      <c r="LH23" s="24">
        <v>0</v>
      </c>
      <c r="LI23" s="24">
        <v>0</v>
      </c>
      <c r="LJ23" s="24">
        <v>0</v>
      </c>
      <c r="LK23" s="24">
        <v>0</v>
      </c>
      <c r="LL23" s="24">
        <v>0</v>
      </c>
      <c r="LM23" s="24">
        <v>0</v>
      </c>
      <c r="LN23" s="24">
        <v>0</v>
      </c>
      <c r="LO23" s="24">
        <v>0</v>
      </c>
      <c r="LP23" s="24">
        <v>0</v>
      </c>
      <c r="LQ23" s="24">
        <v>0</v>
      </c>
      <c r="LR23" s="24">
        <v>0</v>
      </c>
      <c r="LS23" s="24">
        <v>0</v>
      </c>
      <c r="LT23" s="24">
        <v>0</v>
      </c>
      <c r="LU23" s="24">
        <v>0</v>
      </c>
      <c r="LV23" s="24">
        <v>0</v>
      </c>
      <c r="LW23" s="24">
        <v>0</v>
      </c>
      <c r="LX23" s="24">
        <v>0</v>
      </c>
      <c r="LY23" s="24">
        <v>0</v>
      </c>
      <c r="LZ23" s="24">
        <v>0</v>
      </c>
      <c r="MA23" s="24">
        <v>0</v>
      </c>
      <c r="MB23" s="24">
        <v>0</v>
      </c>
      <c r="MC23" s="24">
        <v>0</v>
      </c>
      <c r="MD23" s="24">
        <v>0</v>
      </c>
      <c r="ME23" s="24">
        <v>0</v>
      </c>
      <c r="MF23" s="24">
        <v>0</v>
      </c>
      <c r="MG23" s="24">
        <v>0</v>
      </c>
      <c r="MH23" s="24">
        <v>0</v>
      </c>
      <c r="MI23" s="24">
        <v>0</v>
      </c>
      <c r="MJ23" s="24">
        <v>0</v>
      </c>
      <c r="MK23" s="24">
        <v>0</v>
      </c>
      <c r="ML23" s="24">
        <v>0</v>
      </c>
      <c r="MM23" s="24">
        <v>0</v>
      </c>
      <c r="MN23" s="24">
        <v>0</v>
      </c>
      <c r="MO23" s="24">
        <v>0</v>
      </c>
      <c r="MP23" s="24">
        <v>0</v>
      </c>
      <c r="MQ23" s="24">
        <v>0</v>
      </c>
      <c r="MR23" s="24">
        <v>0</v>
      </c>
      <c r="MS23" s="24">
        <v>0</v>
      </c>
      <c r="MT23" s="24">
        <v>0</v>
      </c>
      <c r="MU23" s="24">
        <v>0</v>
      </c>
      <c r="MV23" s="24">
        <v>0</v>
      </c>
      <c r="MW23" s="24">
        <v>0</v>
      </c>
      <c r="MX23" s="24">
        <v>0</v>
      </c>
      <c r="MY23" s="24">
        <v>0</v>
      </c>
      <c r="MZ23" s="24">
        <v>0</v>
      </c>
      <c r="NA23" s="24">
        <v>0</v>
      </c>
      <c r="NB23" s="24">
        <v>0</v>
      </c>
      <c r="NC23" s="24">
        <v>0</v>
      </c>
      <c r="ND23" s="24">
        <v>0</v>
      </c>
      <c r="NE23" s="24">
        <v>0</v>
      </c>
      <c r="NF23" s="24">
        <v>0</v>
      </c>
      <c r="NG23" s="24">
        <v>0</v>
      </c>
      <c r="NH23" s="24">
        <v>0</v>
      </c>
      <c r="NI23" s="24">
        <v>0</v>
      </c>
      <c r="NJ23" s="24">
        <v>0</v>
      </c>
      <c r="NK23" s="24">
        <v>0</v>
      </c>
      <c r="NL23" s="24">
        <v>0</v>
      </c>
      <c r="NM23" s="24">
        <v>0</v>
      </c>
      <c r="NN23" s="24">
        <v>0</v>
      </c>
      <c r="NO23" s="24">
        <v>0</v>
      </c>
      <c r="NP23" s="24">
        <v>0</v>
      </c>
      <c r="NQ23" s="24">
        <v>0</v>
      </c>
      <c r="NR23" s="24">
        <v>0</v>
      </c>
      <c r="NS23" s="24">
        <v>0</v>
      </c>
      <c r="NT23" s="24">
        <v>0</v>
      </c>
      <c r="NU23" s="24">
        <v>0</v>
      </c>
      <c r="NV23" s="24">
        <v>0</v>
      </c>
      <c r="NW23" s="24">
        <v>0</v>
      </c>
      <c r="NX23" s="24">
        <v>0</v>
      </c>
      <c r="NY23" s="24">
        <v>0</v>
      </c>
      <c r="NZ23" s="24">
        <v>0</v>
      </c>
      <c r="OA23" s="24">
        <v>0</v>
      </c>
      <c r="OB23" s="24">
        <v>0</v>
      </c>
      <c r="OC23" s="24">
        <v>0</v>
      </c>
      <c r="OD23" s="24">
        <v>0</v>
      </c>
      <c r="OE23" s="24">
        <v>0</v>
      </c>
      <c r="OF23" s="24">
        <v>0</v>
      </c>
      <c r="OG23" s="24">
        <v>0</v>
      </c>
      <c r="OH23" s="24">
        <v>0</v>
      </c>
      <c r="OI23" s="24">
        <v>0</v>
      </c>
      <c r="OJ23" s="24">
        <v>0</v>
      </c>
      <c r="OK23" s="24">
        <v>0</v>
      </c>
      <c r="OL23" s="24">
        <v>0</v>
      </c>
      <c r="OM23" s="24">
        <v>0</v>
      </c>
      <c r="ON23" s="24">
        <v>0</v>
      </c>
      <c r="OO23" s="24">
        <v>0</v>
      </c>
      <c r="OP23" s="24">
        <v>0</v>
      </c>
      <c r="OQ23" s="24">
        <v>0</v>
      </c>
      <c r="OR23" s="24">
        <v>0</v>
      </c>
      <c r="OS23" s="24">
        <v>0</v>
      </c>
      <c r="OT23" s="24">
        <v>0</v>
      </c>
      <c r="OU23" s="24">
        <v>0</v>
      </c>
      <c r="OV23" s="24">
        <v>0</v>
      </c>
      <c r="OW23" s="24">
        <v>0</v>
      </c>
      <c r="OX23" s="24">
        <v>0</v>
      </c>
      <c r="OY23" s="24">
        <v>0</v>
      </c>
      <c r="OZ23" s="24">
        <v>0</v>
      </c>
      <c r="PA23" s="24">
        <v>0</v>
      </c>
      <c r="PB23" s="24">
        <v>0</v>
      </c>
      <c r="PC23" s="24">
        <v>0</v>
      </c>
      <c r="PD23" s="24">
        <v>0</v>
      </c>
      <c r="PE23" s="24">
        <v>0</v>
      </c>
      <c r="PF23" s="24">
        <v>0</v>
      </c>
      <c r="PG23" s="24">
        <v>0</v>
      </c>
      <c r="PH23" s="24">
        <v>0</v>
      </c>
      <c r="PI23" s="24">
        <v>0</v>
      </c>
      <c r="PJ23" s="24">
        <v>0</v>
      </c>
      <c r="PK23" s="24">
        <v>0</v>
      </c>
      <c r="PL23" s="24">
        <v>0</v>
      </c>
      <c r="PM23" s="24">
        <v>0</v>
      </c>
      <c r="PN23" s="24">
        <v>0</v>
      </c>
      <c r="PO23" s="24">
        <v>0</v>
      </c>
      <c r="PP23" s="24">
        <v>0</v>
      </c>
      <c r="PQ23" s="24">
        <v>0</v>
      </c>
      <c r="PR23" s="24">
        <v>0</v>
      </c>
      <c r="PS23" s="24">
        <v>0</v>
      </c>
      <c r="PT23" s="24">
        <v>0</v>
      </c>
      <c r="PU23" s="24">
        <v>0</v>
      </c>
      <c r="PV23" s="24">
        <v>0</v>
      </c>
      <c r="PW23" s="24">
        <v>0</v>
      </c>
      <c r="PX23" s="24">
        <v>0</v>
      </c>
      <c r="PY23" s="24">
        <v>0</v>
      </c>
      <c r="PZ23" s="24">
        <v>0</v>
      </c>
      <c r="QA23" s="24">
        <v>0</v>
      </c>
      <c r="QB23" s="24">
        <v>0</v>
      </c>
      <c r="QC23" s="24">
        <v>0</v>
      </c>
      <c r="QD23" s="24">
        <v>0</v>
      </c>
      <c r="QE23" s="24">
        <v>0</v>
      </c>
      <c r="QF23" s="24">
        <v>0</v>
      </c>
      <c r="QG23" s="24">
        <v>0</v>
      </c>
      <c r="QH23" s="24">
        <v>0</v>
      </c>
      <c r="QI23" s="24">
        <v>0</v>
      </c>
      <c r="QJ23" s="24">
        <v>0</v>
      </c>
      <c r="QK23" s="24">
        <v>0</v>
      </c>
      <c r="QL23" s="24">
        <v>0</v>
      </c>
      <c r="QM23" s="24">
        <v>0</v>
      </c>
      <c r="QN23" s="24">
        <v>0</v>
      </c>
      <c r="QO23" s="24">
        <v>0</v>
      </c>
      <c r="QP23" s="24">
        <v>0</v>
      </c>
      <c r="QQ23" s="24">
        <v>0</v>
      </c>
      <c r="QR23" s="24">
        <v>0</v>
      </c>
      <c r="QS23" s="24">
        <v>0</v>
      </c>
      <c r="QT23" s="24">
        <v>0</v>
      </c>
      <c r="QU23" s="24">
        <v>0</v>
      </c>
      <c r="QV23" s="24">
        <v>0</v>
      </c>
      <c r="QW23" s="24">
        <v>0</v>
      </c>
      <c r="QX23" s="24">
        <v>0</v>
      </c>
      <c r="QY23" s="24">
        <v>0</v>
      </c>
      <c r="QZ23" s="24">
        <v>0</v>
      </c>
      <c r="RA23" s="24">
        <v>0</v>
      </c>
      <c r="RB23" s="24">
        <v>0</v>
      </c>
      <c r="RC23" s="24">
        <v>0</v>
      </c>
      <c r="RD23" s="24">
        <v>0</v>
      </c>
      <c r="RE23" s="24">
        <v>0</v>
      </c>
      <c r="RF23" s="24">
        <v>0</v>
      </c>
      <c r="RG23" s="24">
        <v>0</v>
      </c>
      <c r="RH23" s="24">
        <v>0</v>
      </c>
      <c r="RI23" s="24">
        <v>0</v>
      </c>
      <c r="RJ23" s="24">
        <v>0</v>
      </c>
      <c r="RK23" s="24">
        <v>0</v>
      </c>
      <c r="RL23" s="24">
        <v>0</v>
      </c>
      <c r="RM23" s="24">
        <v>0</v>
      </c>
      <c r="RN23" s="24">
        <v>0</v>
      </c>
      <c r="RO23" s="24">
        <v>0</v>
      </c>
      <c r="RP23" s="24">
        <v>0</v>
      </c>
      <c r="RQ23" s="24">
        <v>0</v>
      </c>
      <c r="RR23" s="24">
        <v>0</v>
      </c>
      <c r="RS23" s="24">
        <v>0</v>
      </c>
      <c r="RT23" s="24">
        <v>0</v>
      </c>
      <c r="RU23" s="24">
        <v>0</v>
      </c>
      <c r="RV23" s="24">
        <v>0</v>
      </c>
      <c r="RW23" s="24">
        <v>0</v>
      </c>
      <c r="RX23" s="24">
        <v>0</v>
      </c>
      <c r="RY23" s="24">
        <v>0</v>
      </c>
      <c r="RZ23" s="24">
        <v>0</v>
      </c>
      <c r="SA23" s="24">
        <v>0</v>
      </c>
      <c r="SB23" s="24">
        <v>0</v>
      </c>
      <c r="SC23" s="24">
        <v>0</v>
      </c>
      <c r="SD23" s="24">
        <v>0</v>
      </c>
      <c r="SE23" s="24">
        <v>0</v>
      </c>
      <c r="SF23" s="24">
        <v>0</v>
      </c>
      <c r="SG23" s="24">
        <v>0</v>
      </c>
      <c r="SH23" s="24">
        <v>0</v>
      </c>
      <c r="SI23" s="24">
        <v>0</v>
      </c>
      <c r="SJ23" s="24">
        <v>0</v>
      </c>
      <c r="SK23" s="24">
        <v>0</v>
      </c>
      <c r="SL23" s="24">
        <v>0</v>
      </c>
      <c r="SM23" s="24">
        <v>0</v>
      </c>
      <c r="SN23" s="24">
        <v>0</v>
      </c>
      <c r="SO23" s="24">
        <v>0</v>
      </c>
      <c r="SP23" s="24">
        <v>0</v>
      </c>
      <c r="SQ23" s="24">
        <v>0</v>
      </c>
      <c r="SR23" s="24">
        <v>0</v>
      </c>
      <c r="SS23" s="24">
        <v>0</v>
      </c>
      <c r="ST23" s="24">
        <v>0</v>
      </c>
      <c r="SU23" s="24">
        <v>0</v>
      </c>
      <c r="SV23" s="24">
        <v>0</v>
      </c>
      <c r="SW23" s="24">
        <v>0</v>
      </c>
      <c r="SX23" s="24">
        <v>0</v>
      </c>
      <c r="SY23" s="24">
        <v>0</v>
      </c>
      <c r="SZ23" s="24">
        <v>0</v>
      </c>
      <c r="TA23" s="24">
        <v>0</v>
      </c>
      <c r="TB23" s="24">
        <v>0</v>
      </c>
      <c r="TC23" s="24">
        <v>0</v>
      </c>
      <c r="TD23" s="24">
        <v>0</v>
      </c>
      <c r="TE23" s="24">
        <v>0</v>
      </c>
      <c r="TF23" s="24">
        <v>0</v>
      </c>
      <c r="TG23" s="24">
        <v>0</v>
      </c>
      <c r="TH23" s="24">
        <v>0</v>
      </c>
      <c r="TI23" s="24">
        <v>0</v>
      </c>
      <c r="TJ23" s="24">
        <v>0</v>
      </c>
      <c r="TK23" s="24">
        <v>0</v>
      </c>
      <c r="TL23" s="24">
        <v>0</v>
      </c>
      <c r="TM23" s="24">
        <v>0</v>
      </c>
      <c r="TN23" s="24">
        <v>0</v>
      </c>
      <c r="TO23" s="24">
        <v>0</v>
      </c>
      <c r="TP23" s="24">
        <v>0</v>
      </c>
      <c r="TQ23" s="24">
        <v>0</v>
      </c>
      <c r="TR23" s="24">
        <v>0</v>
      </c>
      <c r="TS23" s="24">
        <v>0</v>
      </c>
      <c r="TT23" s="24">
        <v>0</v>
      </c>
      <c r="TU23" s="24">
        <v>0</v>
      </c>
      <c r="TV23" s="24">
        <v>0</v>
      </c>
      <c r="TW23" s="24">
        <v>0</v>
      </c>
      <c r="TX23" s="24">
        <v>0</v>
      </c>
      <c r="TY23" s="24">
        <v>0</v>
      </c>
      <c r="TZ23" s="24">
        <v>0</v>
      </c>
      <c r="UA23" s="24">
        <v>0</v>
      </c>
      <c r="UB23" s="24">
        <v>0</v>
      </c>
      <c r="UC23" s="24">
        <v>0</v>
      </c>
      <c r="UD23" s="24">
        <v>0</v>
      </c>
      <c r="UE23" s="24">
        <v>0</v>
      </c>
      <c r="UF23" s="24">
        <v>0</v>
      </c>
      <c r="UG23" s="24">
        <v>0</v>
      </c>
      <c r="UH23" s="24">
        <v>0</v>
      </c>
      <c r="UI23" s="24">
        <v>0</v>
      </c>
      <c r="UJ23" s="24">
        <v>0</v>
      </c>
      <c r="UK23" s="24">
        <v>0</v>
      </c>
      <c r="UL23" s="24">
        <v>0</v>
      </c>
      <c r="UM23" s="24">
        <v>0</v>
      </c>
      <c r="UN23" s="24">
        <v>0</v>
      </c>
      <c r="UO23" s="24">
        <v>0</v>
      </c>
      <c r="UP23" s="24">
        <v>0</v>
      </c>
      <c r="UQ23" s="24">
        <v>0</v>
      </c>
      <c r="UR23" s="24">
        <v>0</v>
      </c>
      <c r="US23" s="24">
        <v>0</v>
      </c>
      <c r="UT23" s="24">
        <v>0</v>
      </c>
      <c r="UU23" s="24">
        <v>0</v>
      </c>
      <c r="UV23" s="24">
        <v>0</v>
      </c>
      <c r="UW23" s="24">
        <v>0</v>
      </c>
      <c r="UX23" s="24">
        <v>0</v>
      </c>
      <c r="UY23" s="24">
        <v>0</v>
      </c>
      <c r="UZ23" s="24">
        <v>0</v>
      </c>
      <c r="VA23" s="24">
        <v>0</v>
      </c>
      <c r="VB23" s="24">
        <v>0</v>
      </c>
      <c r="VC23" s="24">
        <v>0</v>
      </c>
      <c r="VD23" s="24">
        <v>0</v>
      </c>
      <c r="VE23" s="24">
        <v>0</v>
      </c>
      <c r="VF23" s="24">
        <v>0</v>
      </c>
      <c r="VG23" s="24">
        <v>0</v>
      </c>
      <c r="VH23" s="24">
        <v>0</v>
      </c>
      <c r="VI23" s="24">
        <v>0</v>
      </c>
      <c r="VJ23" s="24">
        <v>0</v>
      </c>
      <c r="VK23" s="24">
        <v>0</v>
      </c>
      <c r="VL23" s="24">
        <v>0</v>
      </c>
      <c r="VM23" s="24">
        <v>0</v>
      </c>
      <c r="VN23" s="24">
        <v>0</v>
      </c>
      <c r="VO23" s="24">
        <v>0</v>
      </c>
      <c r="VP23" s="24">
        <v>0</v>
      </c>
      <c r="VQ23" s="24">
        <v>0</v>
      </c>
      <c r="VR23" s="24">
        <v>0</v>
      </c>
      <c r="VS23" s="24">
        <v>0</v>
      </c>
      <c r="VT23" s="24">
        <v>0</v>
      </c>
      <c r="VU23" s="24">
        <v>0</v>
      </c>
      <c r="VV23" s="24">
        <v>0</v>
      </c>
      <c r="VW23" s="24">
        <v>0</v>
      </c>
      <c r="VX23" s="24">
        <v>0</v>
      </c>
      <c r="VY23" s="24">
        <v>0</v>
      </c>
      <c r="VZ23" s="24">
        <v>0</v>
      </c>
      <c r="WA23" s="24">
        <v>0</v>
      </c>
      <c r="WB23" s="24">
        <v>0</v>
      </c>
      <c r="WC23" s="24">
        <v>0</v>
      </c>
      <c r="WD23" s="24">
        <v>0</v>
      </c>
      <c r="WE23" s="24">
        <v>0</v>
      </c>
      <c r="WF23" s="24">
        <v>0</v>
      </c>
      <c r="WG23" s="24">
        <v>0</v>
      </c>
      <c r="WH23" s="24">
        <v>0</v>
      </c>
      <c r="WI23" s="24">
        <v>0</v>
      </c>
      <c r="WJ23" s="24">
        <v>0</v>
      </c>
      <c r="WK23" s="24">
        <v>0</v>
      </c>
      <c r="WL23" s="24">
        <v>0</v>
      </c>
      <c r="WM23" s="24">
        <v>0</v>
      </c>
      <c r="WN23" s="24">
        <v>0</v>
      </c>
      <c r="WO23" s="24">
        <v>0</v>
      </c>
      <c r="WP23" s="24">
        <v>0</v>
      </c>
      <c r="WQ23" s="24">
        <v>0</v>
      </c>
      <c r="WR23" s="24">
        <v>0</v>
      </c>
      <c r="WS23" s="24">
        <v>0</v>
      </c>
      <c r="WT23" s="24">
        <v>0</v>
      </c>
      <c r="WU23" s="24">
        <v>0</v>
      </c>
      <c r="WV23" s="24">
        <v>0</v>
      </c>
      <c r="WW23" s="24">
        <v>0</v>
      </c>
      <c r="WX23" s="24">
        <v>0</v>
      </c>
      <c r="WY23" s="24">
        <v>0</v>
      </c>
      <c r="WZ23" s="24">
        <v>0</v>
      </c>
      <c r="XA23" s="24">
        <v>0</v>
      </c>
      <c r="XB23" s="24">
        <v>0</v>
      </c>
      <c r="XC23" s="24">
        <v>0</v>
      </c>
      <c r="XD23" s="24">
        <v>0</v>
      </c>
      <c r="XE23" s="24">
        <v>0</v>
      </c>
      <c r="XF23" s="24">
        <v>0</v>
      </c>
      <c r="XG23" s="24">
        <v>0</v>
      </c>
      <c r="XH23" s="24">
        <v>0</v>
      </c>
      <c r="XI23" s="24">
        <v>0</v>
      </c>
      <c r="XJ23" s="24">
        <v>0</v>
      </c>
      <c r="XK23" s="24">
        <v>0</v>
      </c>
      <c r="XL23" s="24">
        <v>0</v>
      </c>
      <c r="XM23" s="24">
        <v>0</v>
      </c>
      <c r="XN23" s="24">
        <v>0</v>
      </c>
      <c r="XO23" s="24">
        <v>0</v>
      </c>
      <c r="XP23" s="24">
        <v>0</v>
      </c>
      <c r="XQ23" s="24">
        <v>0</v>
      </c>
    </row>
    <row r="24" spans="1:641" ht="15.75" x14ac:dyDescent="0.25">
      <c r="A24" s="7" t="s">
        <v>158</v>
      </c>
      <c r="B24" s="7"/>
      <c r="C24" s="7">
        <f>+SUM(C25:C25)</f>
        <v>133.11786879999951</v>
      </c>
      <c r="D24" s="8">
        <f>+C24/$C$56</f>
        <v>2.3159966456218028E-3</v>
      </c>
      <c r="E24" s="9">
        <f>+SUM(E25:E25)</f>
        <v>3.1359999999999886</v>
      </c>
      <c r="F24" s="30"/>
      <c r="G24" s="102"/>
      <c r="H24" s="31"/>
      <c r="I24" s="30"/>
      <c r="J24" s="30"/>
      <c r="K24" s="32"/>
      <c r="L24" s="31"/>
      <c r="M24" s="32"/>
      <c r="N24" s="31"/>
      <c r="O24" s="104"/>
      <c r="P24" s="104"/>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97"/>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c r="IW24" s="33"/>
      <c r="IX24" s="33"/>
      <c r="IY24" s="33"/>
      <c r="IZ24" s="33"/>
      <c r="JA24" s="33"/>
      <c r="JB24" s="33"/>
      <c r="JC24" s="33"/>
      <c r="JD24" s="33"/>
      <c r="JE24" s="33"/>
      <c r="JF24" s="33"/>
      <c r="JG24" s="33"/>
      <c r="JH24" s="33"/>
      <c r="JI24" s="33"/>
      <c r="JJ24" s="33"/>
      <c r="JK24" s="33"/>
      <c r="JL24" s="33"/>
      <c r="JM24" s="33"/>
      <c r="JN24" s="33"/>
      <c r="JO24" s="33"/>
      <c r="JP24" s="33"/>
      <c r="JQ24" s="33"/>
      <c r="JR24" s="33"/>
      <c r="JS24" s="33"/>
      <c r="JT24" s="33"/>
      <c r="JU24" s="33"/>
      <c r="JV24" s="33"/>
      <c r="JW24" s="33"/>
      <c r="JX24" s="33"/>
      <c r="JY24" s="33"/>
      <c r="JZ24" s="33"/>
      <c r="KA24" s="33"/>
      <c r="KB24" s="33"/>
      <c r="KC24" s="33"/>
      <c r="KD24" s="33"/>
      <c r="KE24" s="33"/>
      <c r="KF24" s="33"/>
      <c r="KG24" s="33"/>
      <c r="KH24" s="33"/>
      <c r="KI24" s="33"/>
      <c r="KJ24" s="33"/>
      <c r="KK24" s="33"/>
      <c r="KL24" s="33"/>
      <c r="KM24" s="33"/>
      <c r="KN24" s="33"/>
      <c r="KO24" s="33"/>
      <c r="KP24" s="33"/>
      <c r="KQ24" s="33"/>
      <c r="KR24" s="33"/>
      <c r="KS24" s="33"/>
      <c r="KT24" s="33"/>
      <c r="KU24" s="33"/>
      <c r="KV24" s="33"/>
      <c r="KW24" s="33"/>
      <c r="KX24" s="33"/>
      <c r="KY24" s="33"/>
      <c r="KZ24" s="33"/>
      <c r="LA24" s="33"/>
      <c r="LB24" s="33"/>
      <c r="LC24" s="33"/>
      <c r="LD24" s="33"/>
      <c r="LE24" s="33"/>
      <c r="LF24" s="33"/>
      <c r="LG24" s="33"/>
      <c r="LH24" s="33"/>
      <c r="LI24" s="33"/>
      <c r="LJ24" s="33"/>
      <c r="LK24" s="33"/>
      <c r="LL24" s="33"/>
      <c r="LM24" s="33"/>
      <c r="LN24" s="33"/>
      <c r="LO24" s="33"/>
      <c r="LP24" s="33"/>
      <c r="LQ24" s="33"/>
      <c r="LR24" s="33"/>
      <c r="LS24" s="33"/>
      <c r="LT24" s="33"/>
      <c r="LU24" s="33"/>
      <c r="LV24" s="33"/>
      <c r="LW24" s="33"/>
      <c r="LX24" s="33"/>
      <c r="LY24" s="33"/>
      <c r="LZ24" s="33"/>
      <c r="MA24" s="33"/>
      <c r="MB24" s="33"/>
      <c r="MC24" s="33"/>
      <c r="MD24" s="33"/>
      <c r="ME24" s="33"/>
      <c r="MF24" s="33"/>
      <c r="MG24" s="33"/>
      <c r="MH24" s="33"/>
      <c r="MI24" s="33"/>
      <c r="MJ24" s="33"/>
      <c r="MK24" s="33"/>
      <c r="ML24" s="33"/>
      <c r="MM24" s="33"/>
      <c r="MN24" s="33"/>
      <c r="MO24" s="33"/>
      <c r="MP24" s="33"/>
      <c r="MQ24" s="33"/>
      <c r="MR24" s="33"/>
      <c r="MS24" s="33"/>
      <c r="MT24" s="33"/>
      <c r="MU24" s="33"/>
      <c r="MV24" s="33"/>
      <c r="MW24" s="33"/>
      <c r="MX24" s="33"/>
      <c r="MY24" s="33"/>
      <c r="MZ24" s="33"/>
      <c r="NA24" s="33"/>
      <c r="NB24" s="33"/>
      <c r="NC24" s="33"/>
      <c r="ND24" s="33"/>
      <c r="NE24" s="33"/>
      <c r="NF24" s="33"/>
      <c r="NG24" s="33"/>
      <c r="NH24" s="33"/>
      <c r="NI24" s="33"/>
      <c r="NJ24" s="33"/>
      <c r="NK24" s="33"/>
      <c r="NL24" s="33"/>
      <c r="NM24" s="33"/>
      <c r="NN24" s="33"/>
      <c r="NO24" s="33"/>
      <c r="NP24" s="33"/>
      <c r="NQ24" s="33"/>
      <c r="NR24" s="33"/>
      <c r="NS24" s="33"/>
      <c r="NT24" s="33"/>
      <c r="NU24" s="33"/>
      <c r="NV24" s="33"/>
      <c r="NW24" s="33"/>
      <c r="NX24" s="33"/>
      <c r="NY24" s="33"/>
      <c r="NZ24" s="33"/>
      <c r="OA24" s="33"/>
      <c r="OB24" s="33"/>
      <c r="OC24" s="33"/>
      <c r="OD24" s="33"/>
      <c r="OE24" s="33"/>
      <c r="OF24" s="33"/>
      <c r="OG24" s="33"/>
      <c r="OH24" s="33"/>
      <c r="OI24" s="33"/>
      <c r="OJ24" s="33"/>
      <c r="OK24" s="33"/>
      <c r="OL24" s="33"/>
      <c r="OM24" s="33"/>
      <c r="ON24" s="33"/>
      <c r="OO24" s="33"/>
      <c r="OP24" s="33"/>
      <c r="OQ24" s="33"/>
      <c r="OR24" s="33"/>
      <c r="OS24" s="33"/>
      <c r="OT24" s="33"/>
      <c r="OU24" s="33"/>
      <c r="OV24" s="33"/>
      <c r="OW24" s="33"/>
      <c r="OX24" s="33"/>
      <c r="OY24" s="33"/>
      <c r="OZ24" s="33"/>
      <c r="PA24" s="33"/>
      <c r="PB24" s="33"/>
      <c r="PC24" s="33"/>
      <c r="PD24" s="33"/>
      <c r="PE24" s="33"/>
      <c r="PF24" s="33"/>
      <c r="PG24" s="33"/>
      <c r="PH24" s="33"/>
      <c r="PI24" s="33"/>
      <c r="PJ24" s="33"/>
      <c r="PK24" s="33"/>
      <c r="PL24" s="33"/>
      <c r="PM24" s="33"/>
      <c r="PN24" s="33"/>
      <c r="PO24" s="33"/>
      <c r="PP24" s="33"/>
      <c r="PQ24" s="33"/>
      <c r="PR24" s="33"/>
      <c r="PS24" s="33"/>
      <c r="PT24" s="33"/>
      <c r="PU24" s="33"/>
      <c r="PV24" s="33"/>
      <c r="PW24" s="33"/>
      <c r="PX24" s="33"/>
      <c r="PY24" s="33"/>
      <c r="PZ24" s="33"/>
      <c r="QA24" s="33"/>
      <c r="QB24" s="33"/>
      <c r="QC24" s="33"/>
      <c r="QD24" s="33"/>
      <c r="QE24" s="33"/>
      <c r="QF24" s="33"/>
      <c r="QG24" s="33"/>
      <c r="QH24" s="33"/>
      <c r="QI24" s="33"/>
      <c r="QJ24" s="33"/>
      <c r="QK24" s="33"/>
      <c r="QL24" s="33"/>
      <c r="QM24" s="33"/>
      <c r="QN24" s="33"/>
      <c r="QO24" s="33"/>
      <c r="QP24" s="33"/>
      <c r="QQ24" s="33"/>
      <c r="QR24" s="33"/>
      <c r="QS24" s="33"/>
      <c r="QT24" s="33"/>
      <c r="QU24" s="33"/>
      <c r="QV24" s="33"/>
      <c r="QW24" s="33"/>
      <c r="QX24" s="33"/>
      <c r="QY24" s="33"/>
      <c r="QZ24" s="33"/>
      <c r="RA24" s="33"/>
      <c r="RB24" s="33"/>
      <c r="RC24" s="33"/>
      <c r="RD24" s="33"/>
      <c r="RE24" s="33"/>
      <c r="RF24" s="33"/>
      <c r="RG24" s="33"/>
      <c r="RH24" s="33"/>
      <c r="RI24" s="33"/>
      <c r="RJ24" s="33"/>
      <c r="RK24" s="33"/>
      <c r="RL24" s="33"/>
      <c r="RM24" s="33"/>
      <c r="RN24" s="33"/>
      <c r="RO24" s="33"/>
      <c r="RP24" s="33"/>
      <c r="RQ24" s="33"/>
      <c r="RR24" s="33"/>
      <c r="RS24" s="33"/>
      <c r="RT24" s="33"/>
      <c r="RU24" s="33"/>
      <c r="RV24" s="33"/>
      <c r="RW24" s="33"/>
      <c r="RX24" s="33"/>
      <c r="RY24" s="33"/>
      <c r="RZ24" s="33"/>
      <c r="SA24" s="33"/>
      <c r="SB24" s="33"/>
      <c r="SC24" s="33"/>
      <c r="SD24" s="33"/>
      <c r="SE24" s="33"/>
      <c r="SF24" s="33"/>
      <c r="SG24" s="33"/>
      <c r="SH24" s="33"/>
      <c r="SI24" s="33"/>
      <c r="SJ24" s="33"/>
      <c r="SK24" s="33"/>
      <c r="SL24" s="33"/>
      <c r="SM24" s="33"/>
      <c r="SN24" s="33"/>
      <c r="SO24" s="33"/>
      <c r="SP24" s="33"/>
      <c r="SQ24" s="33"/>
      <c r="SR24" s="33"/>
      <c r="SS24" s="33"/>
      <c r="ST24" s="33"/>
      <c r="SU24" s="33"/>
      <c r="SV24" s="33"/>
      <c r="SW24" s="33"/>
      <c r="SX24" s="33"/>
      <c r="SY24" s="33"/>
      <c r="SZ24" s="33"/>
      <c r="TA24" s="33"/>
      <c r="TB24" s="33"/>
      <c r="TC24" s="33"/>
      <c r="TD24" s="33"/>
      <c r="TE24" s="33"/>
      <c r="TF24" s="33"/>
      <c r="TG24" s="33"/>
      <c r="TH24" s="33"/>
      <c r="TI24" s="33"/>
      <c r="TJ24" s="33"/>
      <c r="TK24" s="33"/>
      <c r="TL24" s="33"/>
      <c r="TM24" s="33"/>
      <c r="TN24" s="33"/>
      <c r="TO24" s="33"/>
      <c r="TP24" s="33"/>
      <c r="TQ24" s="33"/>
      <c r="TR24" s="33"/>
      <c r="TS24" s="33"/>
      <c r="TT24" s="33"/>
      <c r="TU24" s="33"/>
      <c r="TV24" s="33"/>
      <c r="TW24" s="33"/>
      <c r="TX24" s="33"/>
      <c r="TY24" s="33"/>
      <c r="TZ24" s="33"/>
      <c r="UA24" s="33"/>
      <c r="UB24" s="33"/>
      <c r="UC24" s="33"/>
      <c r="UD24" s="33"/>
      <c r="UE24" s="33"/>
      <c r="UF24" s="33"/>
      <c r="UG24" s="33"/>
      <c r="UH24" s="33"/>
      <c r="UI24" s="33"/>
      <c r="UJ24" s="33"/>
      <c r="UK24" s="33"/>
      <c r="UL24" s="33"/>
      <c r="UM24" s="33"/>
      <c r="UN24" s="33"/>
      <c r="UO24" s="33"/>
      <c r="UP24" s="33"/>
      <c r="UQ24" s="33"/>
      <c r="UR24" s="33"/>
      <c r="US24" s="33"/>
      <c r="UT24" s="33"/>
      <c r="UU24" s="33"/>
      <c r="UV24" s="33"/>
      <c r="UW24" s="33"/>
      <c r="UX24" s="33"/>
      <c r="UY24" s="33"/>
      <c r="UZ24" s="33"/>
      <c r="VA24" s="33"/>
      <c r="VB24" s="33"/>
      <c r="VC24" s="33"/>
      <c r="VD24" s="33"/>
      <c r="VE24" s="33"/>
      <c r="VF24" s="33"/>
      <c r="VG24" s="33"/>
      <c r="VH24" s="33"/>
      <c r="VI24" s="33"/>
      <c r="VJ24" s="33"/>
      <c r="VK24" s="33"/>
      <c r="VL24" s="33"/>
      <c r="VM24" s="33"/>
      <c r="VN24" s="33"/>
      <c r="VO24" s="33"/>
      <c r="VP24" s="33"/>
      <c r="VQ24" s="33"/>
      <c r="VR24" s="33"/>
      <c r="VS24" s="33"/>
      <c r="VT24" s="33"/>
      <c r="VU24" s="33"/>
      <c r="VV24" s="33"/>
      <c r="VW24" s="33"/>
      <c r="VX24" s="33"/>
      <c r="VY24" s="33"/>
      <c r="VZ24" s="33"/>
      <c r="WA24" s="33"/>
      <c r="WB24" s="33"/>
      <c r="WC24" s="33"/>
      <c r="WD24" s="33"/>
      <c r="WE24" s="33"/>
      <c r="WF24" s="33"/>
      <c r="WG24" s="33"/>
      <c r="WH24" s="33"/>
      <c r="WI24" s="33"/>
      <c r="WJ24" s="33"/>
      <c r="WK24" s="33"/>
      <c r="WL24" s="33"/>
      <c r="WM24" s="33"/>
      <c r="WN24" s="33"/>
      <c r="WO24" s="33"/>
      <c r="WP24" s="33"/>
      <c r="WQ24" s="33"/>
      <c r="WR24" s="33"/>
      <c r="WS24" s="33"/>
      <c r="WT24" s="33"/>
      <c r="WU24" s="33"/>
      <c r="WV24" s="33"/>
      <c r="WW24" s="33"/>
      <c r="WX24" s="33"/>
      <c r="WY24" s="33"/>
      <c r="WZ24" s="33"/>
      <c r="XA24" s="33"/>
      <c r="XB24" s="33"/>
      <c r="XC24" s="33"/>
      <c r="XD24" s="33"/>
      <c r="XE24" s="33"/>
      <c r="XF24" s="33"/>
      <c r="XG24" s="33"/>
      <c r="XH24" s="33"/>
      <c r="XI24" s="33"/>
      <c r="XJ24" s="33"/>
      <c r="XK24" s="33"/>
      <c r="XL24" s="33"/>
      <c r="XM24" s="33"/>
      <c r="XN24" s="33"/>
      <c r="XO24" s="33"/>
      <c r="XP24" s="33"/>
      <c r="XQ24" s="33"/>
    </row>
    <row r="25" spans="1:641" x14ac:dyDescent="0.25">
      <c r="A25" s="15" t="s">
        <v>28</v>
      </c>
      <c r="B25" s="15" t="s">
        <v>29</v>
      </c>
      <c r="C25" s="16">
        <f>+E25*$C$51</f>
        <v>133.11786879999951</v>
      </c>
      <c r="D25" s="16"/>
      <c r="E25" s="18">
        <v>3.1359999999999886</v>
      </c>
      <c r="F25" s="19" t="s">
        <v>30</v>
      </c>
      <c r="G25" s="64" t="s">
        <v>82</v>
      </c>
      <c r="H25" s="20">
        <v>42536</v>
      </c>
      <c r="I25" s="29" t="s">
        <v>160</v>
      </c>
      <c r="J25" s="19">
        <v>60</v>
      </c>
      <c r="K25" s="19" t="s">
        <v>138</v>
      </c>
      <c r="L25" s="20">
        <v>44362</v>
      </c>
      <c r="M25" s="19" t="s">
        <v>31</v>
      </c>
      <c r="N25" s="16" t="s">
        <v>32</v>
      </c>
      <c r="O25" s="104" t="s">
        <v>120</v>
      </c>
      <c r="P25" s="104" t="s">
        <v>133</v>
      </c>
      <c r="Q25" s="22">
        <f>+SUMPRODUCT(1*($BN$4:$XQ$4=$Q$4)*($BN$1:$XQ$1=Q$3)*($BN25:$XQ25))</f>
        <v>70527843.698551565</v>
      </c>
      <c r="R25" s="22">
        <f>+SUMPRODUCT(1*($BN$4:$XQ$4=$R$4)*($BN$1:$XQ$1=Q$3)*($BN25:$XQ25))</f>
        <v>9235435.2727688067</v>
      </c>
      <c r="S25" s="22">
        <f>+SUMPRODUCT(1*($BN$4:$XQ$4=$Q$4)*($BN$1:$XQ$1=S$3)*($BN25:$XQ25))</f>
        <v>88779484.549652919</v>
      </c>
      <c r="T25" s="22">
        <f>+SUMPRODUCT(1*($BN$4:$XQ$4=$R$4)*($BN$1:$XQ$1=S$3)*($BN25:$XQ25))</f>
        <v>6387938.9820806468</v>
      </c>
      <c r="U25" s="22">
        <f>+SUMPRODUCT(1*($BN$4:$XQ$4=$Q$4)*($BN$1:$XQ$1=U$3)*($BN25:$XQ25))</f>
        <v>50455317.60856504</v>
      </c>
      <c r="V25" s="22">
        <f>+SUMPRODUCT(1*($BN$4:$XQ$4=$R$4)*($BN$1:$XQ$1=U$3)*($BN25:$XQ25))</f>
        <v>1018891.5014031943</v>
      </c>
      <c r="W25" s="22">
        <f>+SUMPRODUCT(1*($BN$4:$XQ$4=$Q$4)*($BN$1:$XQ$1=W$3)*($BN25:$XQ25))</f>
        <v>0</v>
      </c>
      <c r="X25" s="22">
        <f>+SUMPRODUCT(1*($BN$4:$XQ$4=$R$4)*($BN$1:$XQ$1=W$3)*($BN25:$XQ25))</f>
        <v>0</v>
      </c>
      <c r="Y25" s="22">
        <f>+SUMPRODUCT(1*($BN$4:$XQ$4=$Q$4)*($BN$1:$XQ$1=Y$3)*($BN25:$XQ25))</f>
        <v>0</v>
      </c>
      <c r="Z25" s="22">
        <f>+SUMPRODUCT(1*($BN$4:$XQ$4=$R$4)*($BN$1:$XQ$1=Y$3)*($BN25:$XQ25))</f>
        <v>0</v>
      </c>
      <c r="AA25" s="22">
        <f>+SUMPRODUCT(1*($BN$4:$XQ$4=$Q$4)*($BN$1:$XQ$1=AA$3)*($BN25:$XQ25))</f>
        <v>0</v>
      </c>
      <c r="AB25" s="22">
        <f>+SUMPRODUCT(1*($BN$4:$XQ$4=$R$4)*($BN$1:$XQ$1=AA$3)*($BN25:$XQ25))</f>
        <v>0</v>
      </c>
      <c r="AC25" s="22">
        <f>+SUMPRODUCT(1*($BN$4:$XQ$4=$Q$4)*($BN$1:$XQ$1=AC$3)*($BN25:$XQ25))</f>
        <v>0</v>
      </c>
      <c r="AD25" s="22">
        <f>+SUMPRODUCT(1*($BN$4:$XQ$4=$R$4)*($BN$1:$XQ$1=AC$3)*($BN25:$XQ25))</f>
        <v>0</v>
      </c>
      <c r="AE25" s="22">
        <f>+SUMPRODUCT(1*($BN$4:$XQ$4=$Q$4)*($BN$1:$XQ$1=AE$3)*($BN25:$XQ25))</f>
        <v>0</v>
      </c>
      <c r="AF25" s="22">
        <f>+SUMPRODUCT(1*($BN$4:$XQ$4=$R$4)*($BN$1:$XQ$1=AE$3)*($BN25:$XQ25))</f>
        <v>0</v>
      </c>
      <c r="AG25" s="22">
        <f>+SUMPRODUCT(1*($BN$4:$XQ$4=$Q$4)*($BN$1:$XQ$1=AG$3)*($BN25:$XQ25))</f>
        <v>0</v>
      </c>
      <c r="AH25" s="22">
        <f>+SUMPRODUCT(1*($BN$4:$XQ$4=$R$4)*($BN$1:$XQ$1=AG$3)*($BN25:$XQ25))</f>
        <v>0</v>
      </c>
      <c r="AI25" s="22">
        <f>+SUMPRODUCT(1*($BN$4:$XQ$4=$Q$4)*($BN$1:$XQ$1=AI$3)*($BN25:$XQ25))</f>
        <v>0</v>
      </c>
      <c r="AJ25" s="22">
        <f>+SUMPRODUCT(1*($BN$4:$XQ$4=$R$4)*($BN$1:$XQ$1=AI$3)*($BN25:$XQ25))</f>
        <v>0</v>
      </c>
      <c r="AK25" s="22">
        <f>+SUMPRODUCT(1*($BN$4:$XQ$4=$Q$4)*($BN$1:$XQ$1=AK$3)*($BN25:$XQ25))</f>
        <v>0</v>
      </c>
      <c r="AL25" s="22">
        <f>+SUMPRODUCT(1*($BN$4:$XQ$4=$R$4)*($BN$1:$XQ$1=AK$3)*($BN25:$XQ25))</f>
        <v>0</v>
      </c>
      <c r="AM25" s="22">
        <f>+SUMPRODUCT(1*($BN$4:$XQ$4=$Q$4)*($BN$1:$XQ$1=AM$3)*($BN25:$XQ25))</f>
        <v>0</v>
      </c>
      <c r="AN25" s="22">
        <f>+SUMPRODUCT(1*($BN$4:$XQ$4=$R$4)*($BN$1:$XQ$1=AM$3)*($BN25:$XQ25))</f>
        <v>0</v>
      </c>
      <c r="AO25" s="22">
        <f>+SUMPRODUCT(1*($BN$4:$XQ$4=$Q$4)*($BN$1:$XQ$1=AO$3)*($BN25:$XQ25))</f>
        <v>0</v>
      </c>
      <c r="AP25" s="22">
        <f>+SUMPRODUCT(1*($BN$4:$XQ$4=$R$4)*($BN$1:$XQ$1=AO$3)*($BN25:$XQ25))</f>
        <v>0</v>
      </c>
      <c r="AQ25" s="22">
        <f>+SUMPRODUCT(1*($BN$4:$XQ$4=$Q$4)*($BN$1:$XQ$1=AQ$3)*($BN25:$XQ25))</f>
        <v>0</v>
      </c>
      <c r="AR25" s="22">
        <f>+SUMPRODUCT(1*($BN$4:$XQ$4=$R$4)*($BN$1:$XQ$1=AQ$3)*($BN25:$XQ25))</f>
        <v>0</v>
      </c>
      <c r="AS25" s="22">
        <f>+SUMPRODUCT(1*($BN$4:$XQ$4=$Q$4)*($BN$1:$XQ$1=AS$3)*($BN25:$XQ25))</f>
        <v>0</v>
      </c>
      <c r="AT25" s="22">
        <f>+SUMPRODUCT(1*($BN$4:$XQ$4=$R$4)*($BN$1:$XQ$1=AS$3)*($BN25:$XQ25))</f>
        <v>0</v>
      </c>
      <c r="AU25" s="22">
        <f>+SUMPRODUCT(1*($BN$4:$XQ$4=$Q$4)*($BN$1:$XQ$1=AU$3)*($BN25:$XQ25))</f>
        <v>0</v>
      </c>
      <c r="AV25" s="22">
        <f>+SUMPRODUCT(1*($BN$4:$XQ$4=$R$4)*($BN$1:$XQ$1=AU$3)*($BN25:$XQ25))</f>
        <v>0</v>
      </c>
      <c r="AW25" s="22">
        <f>+SUMPRODUCT(1*($BN$4:$XQ$4=$Q$4)*($BN$1:$XQ$1=AW$3)*($BN25:$XQ25))</f>
        <v>0</v>
      </c>
      <c r="AX25" s="22">
        <f>+SUMPRODUCT(1*($BN$4:$XQ$4=$R$4)*($BN$1:$XQ$1=AW$3)*($BN25:$XQ25))</f>
        <v>0</v>
      </c>
      <c r="AY25" s="22">
        <f>+SUMPRODUCT(1*($BN$4:$XQ$4=$Q$4)*($BN$1:$XQ$1=AY$3)*($BN25:$XQ25))</f>
        <v>0</v>
      </c>
      <c r="AZ25" s="22">
        <f>+SUMPRODUCT(1*($BN$4:$XQ$4=$R$4)*($BN$1:$XQ$1=AY$3)*($BN25:$XQ25))</f>
        <v>0</v>
      </c>
      <c r="BA25" s="22">
        <f>+SUMPRODUCT(1*($BN$4:$XQ$4=$Q$4)*($BN$1:$XQ$1=BA$3)*($BN25:$XQ25))</f>
        <v>0</v>
      </c>
      <c r="BB25" s="22">
        <f>+SUMPRODUCT(1*($BN$4:$XQ$4=$R$4)*($BN$1:$XQ$1=BA$3)*($BN25:$XQ25))</f>
        <v>0</v>
      </c>
      <c r="BC25" s="22">
        <f>+SUMPRODUCT(1*($BN$4:$XQ$4=$Q$4)*($BN$1:$XQ$1=BC$3)*($BN25:$XQ25))</f>
        <v>0</v>
      </c>
      <c r="BD25" s="22">
        <f>+SUMPRODUCT(1*($BN$4:$XQ$4=$R$4)*($BN$1:$XQ$1=BC$3)*($BN25:$XQ25))</f>
        <v>0</v>
      </c>
      <c r="BE25" s="22">
        <f>+SUMPRODUCT(1*($BN$4:$XQ$4=$Q$4)*($BN$1:$XQ$1=BE$3)*($BN25:$XQ25))</f>
        <v>0</v>
      </c>
      <c r="BF25" s="22">
        <f>+SUMPRODUCT(1*($BN$4:$XQ$4=$R$4)*($BN$1:$XQ$1=BE$3)*($BN25:$XQ25))</f>
        <v>0</v>
      </c>
      <c r="BG25" s="22">
        <f>+SUMPRODUCT(1*($BN$4:$XQ$4=$Q$4)*($BN$1:$XQ$1=BG$3)*($BN25:$XQ25))</f>
        <v>0</v>
      </c>
      <c r="BH25" s="22">
        <f>+SUMPRODUCT(1*($BN$4:$XQ$4=$R$4)*($BN$1:$XQ$1=BG$3)*($BN25:$XQ25))</f>
        <v>0</v>
      </c>
      <c r="BI25" s="22">
        <f>+SUMPRODUCT(1*($BN$4:$XQ$4=$Q$4)*($BN$1:$XQ$1=BI$3)*($BN25:$XQ25))</f>
        <v>0</v>
      </c>
      <c r="BJ25" s="22">
        <f>+SUMPRODUCT(1*($BN$4:$XQ$4=$R$4)*($BN$1:$XQ$1=BI$3)*($BN25:$XQ25))</f>
        <v>0</v>
      </c>
      <c r="BK25" s="22">
        <f>+SUMPRODUCT(1*($BN$4:$XQ$4=$Q$4)*($BN$1:$XQ$1=BK$3)*($BN25:$XQ25))</f>
        <v>0</v>
      </c>
      <c r="BL25" s="22">
        <f>+SUMPRODUCT(1*($BN$4:$XQ$4=$R$4)*($BN$1:$XQ$1=BK$3)*($BN25:$XQ25))</f>
        <v>0</v>
      </c>
      <c r="BM25" s="97"/>
      <c r="BN25" s="24">
        <v>755528.91999999993</v>
      </c>
      <c r="BO25" s="24">
        <v>4952266.7929999996</v>
      </c>
      <c r="BP25" s="24">
        <v>803619.36899999983</v>
      </c>
      <c r="BQ25" s="24">
        <v>5135200.1309999991</v>
      </c>
      <c r="BR25" s="24">
        <v>741321.45899999992</v>
      </c>
      <c r="BS25" s="24">
        <v>5527200.1409999998</v>
      </c>
      <c r="BT25" s="24">
        <v>799845.84000000008</v>
      </c>
      <c r="BU25" s="24">
        <v>5644800.1440000003</v>
      </c>
      <c r="BV25" s="24">
        <v>795264.91199999989</v>
      </c>
      <c r="BW25" s="24">
        <v>6062933.4879999999</v>
      </c>
      <c r="BX25" s="24">
        <v>793487.05200000003</v>
      </c>
      <c r="BY25" s="24">
        <v>5801600.148</v>
      </c>
      <c r="BZ25" s="24">
        <v>626150.76300000004</v>
      </c>
      <c r="CA25" s="24">
        <v>5762400.1469999999</v>
      </c>
      <c r="CB25" s="24">
        <v>822558.65999999992</v>
      </c>
      <c r="CC25" s="24">
        <v>6010666.8200000003</v>
      </c>
      <c r="CD25" s="24">
        <v>838659.52500000002</v>
      </c>
      <c r="CE25" s="24">
        <v>6206666.8250000002</v>
      </c>
      <c r="CF25" s="24">
        <v>745020.99376880669</v>
      </c>
      <c r="CG25" s="24">
        <v>6373775.3953015609</v>
      </c>
      <c r="CH25" s="24">
        <v>772800.70700000005</v>
      </c>
      <c r="CI25" s="24">
        <v>6494133.4989999998</v>
      </c>
      <c r="CJ25" s="24">
        <v>741177.07199999993</v>
      </c>
      <c r="CK25" s="24">
        <v>6556200.1672499999</v>
      </c>
      <c r="CL25" s="24">
        <v>695295.60358832637</v>
      </c>
      <c r="CM25" s="24">
        <v>6708432.1500505172</v>
      </c>
      <c r="CN25" s="24">
        <v>739107.14943027042</v>
      </c>
      <c r="CO25" s="24">
        <v>6864198.8901793947</v>
      </c>
      <c r="CP25" s="24">
        <v>603936.51900515123</v>
      </c>
      <c r="CQ25" s="24">
        <v>7023582.463092397</v>
      </c>
      <c r="CR25" s="24">
        <v>620718.45000000007</v>
      </c>
      <c r="CS25" s="24">
        <v>7186666.8499999996</v>
      </c>
      <c r="CT25" s="24">
        <v>586943.9608098527</v>
      </c>
      <c r="CU25" s="24">
        <v>7281031.0854647085</v>
      </c>
      <c r="CV25" s="24">
        <v>570581.71280887024</v>
      </c>
      <c r="CW25" s="24">
        <v>7376634.3666679617</v>
      </c>
      <c r="CX25" s="24">
        <v>516393.3753662603</v>
      </c>
      <c r="CY25" s="24">
        <v>7473492.9628492109</v>
      </c>
      <c r="CZ25" s="24">
        <v>527533.72172040911</v>
      </c>
      <c r="DA25" s="24">
        <v>7571623.3568704873</v>
      </c>
      <c r="DB25" s="24">
        <v>426979.20236579317</v>
      </c>
      <c r="DC25" s="24">
        <v>7671042.2480213707</v>
      </c>
      <c r="DD25" s="24">
        <v>402752.16375563206</v>
      </c>
      <c r="DE25" s="24">
        <v>7771766.5548607809</v>
      </c>
      <c r="DF25" s="24">
        <v>386883.02623008122</v>
      </c>
      <c r="DG25" s="24">
        <v>7873813.4180960832</v>
      </c>
      <c r="DH25" s="24">
        <v>310814.09700000001</v>
      </c>
      <c r="DI25" s="24">
        <v>7977200.2034999998</v>
      </c>
      <c r="DJ25" s="24">
        <v>289316.84880545741</v>
      </c>
      <c r="DK25" s="24">
        <v>8104130.9915993214</v>
      </c>
      <c r="DL25" s="24">
        <v>244812.60968910938</v>
      </c>
      <c r="DM25" s="24">
        <v>8229002.5498441495</v>
      </c>
      <c r="DN25" s="24">
        <v>179536.06749988228</v>
      </c>
      <c r="DO25" s="24">
        <v>8351773.4940260975</v>
      </c>
      <c r="DP25" s="24">
        <v>151231.80973897755</v>
      </c>
      <c r="DQ25" s="24">
        <v>8472406.8344769813</v>
      </c>
      <c r="DR25" s="24">
        <v>105528.97132730295</v>
      </c>
      <c r="DS25" s="24">
        <v>8590869.840235848</v>
      </c>
      <c r="DT25" s="24">
        <v>48465.194342464507</v>
      </c>
      <c r="DU25" s="24">
        <v>8707133.8983826395</v>
      </c>
      <c r="DV25" s="24">
        <v>0</v>
      </c>
      <c r="DW25" s="24">
        <v>0</v>
      </c>
      <c r="DX25" s="24">
        <v>0</v>
      </c>
      <c r="DY25" s="24">
        <v>0</v>
      </c>
      <c r="DZ25" s="24">
        <v>0</v>
      </c>
      <c r="EA25" s="24">
        <v>0</v>
      </c>
      <c r="EB25" s="24">
        <v>0</v>
      </c>
      <c r="EC25" s="24">
        <v>0</v>
      </c>
      <c r="ED25" s="24">
        <v>0</v>
      </c>
      <c r="EE25" s="24">
        <v>0</v>
      </c>
      <c r="EF25" s="24">
        <v>0</v>
      </c>
      <c r="EG25" s="24">
        <v>0</v>
      </c>
      <c r="EH25" s="24">
        <v>0</v>
      </c>
      <c r="EI25" s="24">
        <v>0</v>
      </c>
      <c r="EJ25" s="24">
        <v>0</v>
      </c>
      <c r="EK25" s="24">
        <v>0</v>
      </c>
      <c r="EL25" s="24">
        <v>0</v>
      </c>
      <c r="EM25" s="24">
        <v>0</v>
      </c>
      <c r="EN25" s="24">
        <v>0</v>
      </c>
      <c r="EO25" s="24">
        <v>0</v>
      </c>
      <c r="EP25" s="24">
        <v>0</v>
      </c>
      <c r="EQ25" s="24">
        <v>0</v>
      </c>
      <c r="ER25" s="24">
        <v>0</v>
      </c>
      <c r="ES25" s="24">
        <v>0</v>
      </c>
      <c r="ET25" s="24">
        <v>0</v>
      </c>
      <c r="EU25" s="24">
        <v>0</v>
      </c>
      <c r="EV25" s="24">
        <v>0</v>
      </c>
      <c r="EW25" s="24">
        <v>0</v>
      </c>
      <c r="EX25" s="24">
        <v>0</v>
      </c>
      <c r="EY25" s="24">
        <v>0</v>
      </c>
      <c r="EZ25" s="24">
        <v>0</v>
      </c>
      <c r="FA25" s="24">
        <v>0</v>
      </c>
      <c r="FB25" s="24">
        <v>0</v>
      </c>
      <c r="FC25" s="24">
        <v>0</v>
      </c>
      <c r="FD25" s="24">
        <v>0</v>
      </c>
      <c r="FE25" s="24">
        <v>0</v>
      </c>
      <c r="FF25" s="24">
        <v>0</v>
      </c>
      <c r="FG25" s="24">
        <v>0</v>
      </c>
      <c r="FH25" s="24">
        <v>0</v>
      </c>
      <c r="FI25" s="24">
        <v>0</v>
      </c>
      <c r="FJ25" s="24">
        <v>0</v>
      </c>
      <c r="FK25" s="24">
        <v>0</v>
      </c>
      <c r="FL25" s="24">
        <v>0</v>
      </c>
      <c r="FM25" s="24">
        <v>0</v>
      </c>
      <c r="FN25" s="24">
        <v>0</v>
      </c>
      <c r="FO25" s="24">
        <v>0</v>
      </c>
      <c r="FP25" s="24">
        <v>0</v>
      </c>
      <c r="FQ25" s="24">
        <v>0</v>
      </c>
      <c r="FR25" s="24">
        <v>0</v>
      </c>
      <c r="FS25" s="24">
        <v>0</v>
      </c>
      <c r="FT25" s="24">
        <v>0</v>
      </c>
      <c r="FU25" s="24">
        <v>0</v>
      </c>
      <c r="FV25" s="24">
        <v>0</v>
      </c>
      <c r="FW25" s="24">
        <v>0</v>
      </c>
      <c r="FX25" s="24">
        <v>0</v>
      </c>
      <c r="FY25" s="24">
        <v>0</v>
      </c>
      <c r="FZ25" s="24">
        <v>0</v>
      </c>
      <c r="GA25" s="24">
        <v>0</v>
      </c>
      <c r="GB25" s="24">
        <v>0</v>
      </c>
      <c r="GC25" s="24">
        <v>0</v>
      </c>
      <c r="GD25" s="24">
        <v>0</v>
      </c>
      <c r="GE25" s="24">
        <v>0</v>
      </c>
      <c r="GF25" s="24">
        <v>0</v>
      </c>
      <c r="GG25" s="24">
        <v>0</v>
      </c>
      <c r="GH25" s="24">
        <v>0</v>
      </c>
      <c r="GI25" s="24">
        <v>0</v>
      </c>
      <c r="GJ25" s="24">
        <v>0</v>
      </c>
      <c r="GK25" s="24">
        <v>0</v>
      </c>
      <c r="GL25" s="24">
        <v>0</v>
      </c>
      <c r="GM25" s="24">
        <v>0</v>
      </c>
      <c r="GN25" s="24">
        <v>0</v>
      </c>
      <c r="GO25" s="24">
        <v>0</v>
      </c>
      <c r="GP25" s="24">
        <v>0</v>
      </c>
      <c r="GQ25" s="24">
        <v>0</v>
      </c>
      <c r="GR25" s="24">
        <v>0</v>
      </c>
      <c r="GS25" s="24">
        <v>0</v>
      </c>
      <c r="GT25" s="24">
        <v>0</v>
      </c>
      <c r="GU25" s="24">
        <v>0</v>
      </c>
      <c r="GV25" s="24">
        <v>0</v>
      </c>
      <c r="GW25" s="24">
        <v>0</v>
      </c>
      <c r="GX25" s="24">
        <v>0</v>
      </c>
      <c r="GY25" s="24">
        <v>0</v>
      </c>
      <c r="GZ25" s="24">
        <v>0</v>
      </c>
      <c r="HA25" s="24">
        <v>0</v>
      </c>
      <c r="HB25" s="24">
        <v>0</v>
      </c>
      <c r="HC25" s="24">
        <v>0</v>
      </c>
      <c r="HD25" s="24">
        <v>0</v>
      </c>
      <c r="HE25" s="24">
        <v>0</v>
      </c>
      <c r="HF25" s="24">
        <v>0</v>
      </c>
      <c r="HG25" s="24">
        <v>0</v>
      </c>
      <c r="HH25" s="24">
        <v>0</v>
      </c>
      <c r="HI25" s="24">
        <v>0</v>
      </c>
      <c r="HJ25" s="24">
        <v>0</v>
      </c>
      <c r="HK25" s="24">
        <v>0</v>
      </c>
      <c r="HL25" s="24">
        <v>0</v>
      </c>
      <c r="HM25" s="24">
        <v>0</v>
      </c>
      <c r="HN25" s="24">
        <v>0</v>
      </c>
      <c r="HO25" s="24">
        <v>0</v>
      </c>
      <c r="HP25" s="24">
        <v>0</v>
      </c>
      <c r="HQ25" s="24">
        <v>0</v>
      </c>
      <c r="HR25" s="24">
        <v>0</v>
      </c>
      <c r="HS25" s="24">
        <v>0</v>
      </c>
      <c r="HT25" s="24">
        <v>0</v>
      </c>
      <c r="HU25" s="24">
        <v>0</v>
      </c>
      <c r="HV25" s="24">
        <v>0</v>
      </c>
      <c r="HW25" s="24">
        <v>0</v>
      </c>
      <c r="HX25" s="24">
        <v>0</v>
      </c>
      <c r="HY25" s="24">
        <v>0</v>
      </c>
      <c r="HZ25" s="24">
        <v>0</v>
      </c>
      <c r="IA25" s="24">
        <v>0</v>
      </c>
      <c r="IB25" s="24">
        <v>0</v>
      </c>
      <c r="IC25" s="24">
        <v>0</v>
      </c>
      <c r="ID25" s="24">
        <v>0</v>
      </c>
      <c r="IE25" s="24">
        <v>0</v>
      </c>
      <c r="IF25" s="24">
        <v>0</v>
      </c>
      <c r="IG25" s="24">
        <v>0</v>
      </c>
      <c r="IH25" s="24">
        <v>0</v>
      </c>
      <c r="II25" s="24">
        <v>0</v>
      </c>
      <c r="IJ25" s="24">
        <v>0</v>
      </c>
      <c r="IK25" s="24">
        <v>0</v>
      </c>
      <c r="IL25" s="24">
        <v>0</v>
      </c>
      <c r="IM25" s="24">
        <v>0</v>
      </c>
      <c r="IN25" s="24">
        <v>0</v>
      </c>
      <c r="IO25" s="24">
        <v>0</v>
      </c>
      <c r="IP25" s="24">
        <v>0</v>
      </c>
      <c r="IQ25" s="24">
        <v>0</v>
      </c>
      <c r="IR25" s="24">
        <v>0</v>
      </c>
      <c r="IS25" s="24">
        <v>0</v>
      </c>
      <c r="IT25" s="24">
        <v>0</v>
      </c>
      <c r="IU25" s="24">
        <v>0</v>
      </c>
      <c r="IV25" s="24">
        <v>0</v>
      </c>
      <c r="IW25" s="24">
        <v>0</v>
      </c>
      <c r="IX25" s="24">
        <v>0</v>
      </c>
      <c r="IY25" s="24">
        <v>0</v>
      </c>
      <c r="IZ25" s="24">
        <v>0</v>
      </c>
      <c r="JA25" s="24">
        <v>0</v>
      </c>
      <c r="JB25" s="24">
        <v>0</v>
      </c>
      <c r="JC25" s="24">
        <v>0</v>
      </c>
      <c r="JD25" s="24">
        <v>0</v>
      </c>
      <c r="JE25" s="24">
        <v>0</v>
      </c>
      <c r="JF25" s="24">
        <v>0</v>
      </c>
      <c r="JG25" s="24">
        <v>0</v>
      </c>
      <c r="JH25" s="24">
        <v>0</v>
      </c>
      <c r="JI25" s="24">
        <v>0</v>
      </c>
      <c r="JJ25" s="24">
        <v>0</v>
      </c>
      <c r="JK25" s="24">
        <v>0</v>
      </c>
      <c r="JL25" s="24">
        <v>0</v>
      </c>
      <c r="JM25" s="24">
        <v>0</v>
      </c>
      <c r="JN25" s="24">
        <v>0</v>
      </c>
      <c r="JO25" s="24">
        <v>0</v>
      </c>
      <c r="JP25" s="24">
        <v>0</v>
      </c>
      <c r="JQ25" s="24">
        <v>0</v>
      </c>
      <c r="JR25" s="24">
        <v>0</v>
      </c>
      <c r="JS25" s="24">
        <v>0</v>
      </c>
      <c r="JT25" s="24">
        <v>0</v>
      </c>
      <c r="JU25" s="24">
        <v>0</v>
      </c>
      <c r="JV25" s="24">
        <v>0</v>
      </c>
      <c r="JW25" s="24">
        <v>0</v>
      </c>
      <c r="JX25" s="24">
        <v>0</v>
      </c>
      <c r="JY25" s="24">
        <v>0</v>
      </c>
      <c r="JZ25" s="24">
        <v>0</v>
      </c>
      <c r="KA25" s="24">
        <v>0</v>
      </c>
      <c r="KB25" s="24">
        <v>0</v>
      </c>
      <c r="KC25" s="24">
        <v>0</v>
      </c>
      <c r="KD25" s="24">
        <v>0</v>
      </c>
      <c r="KE25" s="24">
        <v>0</v>
      </c>
      <c r="KF25" s="24">
        <v>0</v>
      </c>
      <c r="KG25" s="24">
        <v>0</v>
      </c>
      <c r="KH25" s="24">
        <v>0</v>
      </c>
      <c r="KI25" s="24">
        <v>0</v>
      </c>
      <c r="KJ25" s="24">
        <v>0</v>
      </c>
      <c r="KK25" s="24">
        <v>0</v>
      </c>
      <c r="KL25" s="24">
        <v>0</v>
      </c>
      <c r="KM25" s="24">
        <v>0</v>
      </c>
      <c r="KN25" s="24">
        <v>0</v>
      </c>
      <c r="KO25" s="24">
        <v>0</v>
      </c>
      <c r="KP25" s="24">
        <v>0</v>
      </c>
      <c r="KQ25" s="24">
        <v>0</v>
      </c>
      <c r="KR25" s="24">
        <v>0</v>
      </c>
      <c r="KS25" s="24">
        <v>0</v>
      </c>
      <c r="KT25" s="24">
        <v>0</v>
      </c>
      <c r="KU25" s="24">
        <v>0</v>
      </c>
      <c r="KV25" s="24">
        <v>0</v>
      </c>
      <c r="KW25" s="24">
        <v>0</v>
      </c>
      <c r="KX25" s="24">
        <v>0</v>
      </c>
      <c r="KY25" s="24">
        <v>0</v>
      </c>
      <c r="KZ25" s="24">
        <v>0</v>
      </c>
      <c r="LA25" s="24">
        <v>0</v>
      </c>
      <c r="LB25" s="24">
        <v>0</v>
      </c>
      <c r="LC25" s="24">
        <v>0</v>
      </c>
      <c r="LD25" s="24">
        <v>0</v>
      </c>
      <c r="LE25" s="24">
        <v>0</v>
      </c>
      <c r="LF25" s="24">
        <v>0</v>
      </c>
      <c r="LG25" s="24">
        <v>0</v>
      </c>
      <c r="LH25" s="24">
        <v>0</v>
      </c>
      <c r="LI25" s="24">
        <v>0</v>
      </c>
      <c r="LJ25" s="24">
        <v>0</v>
      </c>
      <c r="LK25" s="24">
        <v>0</v>
      </c>
      <c r="LL25" s="24">
        <v>0</v>
      </c>
      <c r="LM25" s="24">
        <v>0</v>
      </c>
      <c r="LN25" s="24">
        <v>0</v>
      </c>
      <c r="LO25" s="24">
        <v>0</v>
      </c>
      <c r="LP25" s="24">
        <v>0</v>
      </c>
      <c r="LQ25" s="24">
        <v>0</v>
      </c>
      <c r="LR25" s="24">
        <v>0</v>
      </c>
      <c r="LS25" s="24">
        <v>0</v>
      </c>
      <c r="LT25" s="24">
        <v>0</v>
      </c>
      <c r="LU25" s="24">
        <v>0</v>
      </c>
      <c r="LV25" s="24">
        <v>0</v>
      </c>
      <c r="LW25" s="24">
        <v>0</v>
      </c>
      <c r="LX25" s="24">
        <v>0</v>
      </c>
      <c r="LY25" s="24">
        <v>0</v>
      </c>
      <c r="LZ25" s="24">
        <v>0</v>
      </c>
      <c r="MA25" s="24">
        <v>0</v>
      </c>
      <c r="MB25" s="24">
        <v>0</v>
      </c>
      <c r="MC25" s="24">
        <v>0</v>
      </c>
      <c r="MD25" s="24">
        <v>0</v>
      </c>
      <c r="ME25" s="24">
        <v>0</v>
      </c>
      <c r="MF25" s="24">
        <v>0</v>
      </c>
      <c r="MG25" s="24">
        <v>0</v>
      </c>
      <c r="MH25" s="24">
        <v>0</v>
      </c>
      <c r="MI25" s="24">
        <v>0</v>
      </c>
      <c r="MJ25" s="24">
        <v>0</v>
      </c>
      <c r="MK25" s="24">
        <v>0</v>
      </c>
      <c r="ML25" s="24">
        <v>0</v>
      </c>
      <c r="MM25" s="24">
        <v>0</v>
      </c>
      <c r="MN25" s="24">
        <v>0</v>
      </c>
      <c r="MO25" s="24">
        <v>0</v>
      </c>
      <c r="MP25" s="24">
        <v>0</v>
      </c>
      <c r="MQ25" s="24">
        <v>0</v>
      </c>
      <c r="MR25" s="24">
        <v>0</v>
      </c>
      <c r="MS25" s="24">
        <v>0</v>
      </c>
      <c r="MT25" s="24">
        <v>0</v>
      </c>
      <c r="MU25" s="24">
        <v>0</v>
      </c>
      <c r="MV25" s="24">
        <v>0</v>
      </c>
      <c r="MW25" s="24">
        <v>0</v>
      </c>
      <c r="MX25" s="24">
        <v>0</v>
      </c>
      <c r="MY25" s="24">
        <v>0</v>
      </c>
      <c r="MZ25" s="24">
        <v>0</v>
      </c>
      <c r="NA25" s="24">
        <v>0</v>
      </c>
      <c r="NB25" s="24">
        <v>0</v>
      </c>
      <c r="NC25" s="24">
        <v>0</v>
      </c>
      <c r="ND25" s="24">
        <v>0</v>
      </c>
      <c r="NE25" s="24">
        <v>0</v>
      </c>
      <c r="NF25" s="24">
        <v>0</v>
      </c>
      <c r="NG25" s="24">
        <v>0</v>
      </c>
      <c r="NH25" s="24">
        <v>0</v>
      </c>
      <c r="NI25" s="24">
        <v>0</v>
      </c>
      <c r="NJ25" s="24">
        <v>0</v>
      </c>
      <c r="NK25" s="24">
        <v>0</v>
      </c>
      <c r="NL25" s="24">
        <v>0</v>
      </c>
      <c r="NM25" s="24">
        <v>0</v>
      </c>
      <c r="NN25" s="24">
        <v>0</v>
      </c>
      <c r="NO25" s="24">
        <v>0</v>
      </c>
      <c r="NP25" s="24">
        <v>0</v>
      </c>
      <c r="NQ25" s="24">
        <v>0</v>
      </c>
      <c r="NR25" s="24">
        <v>0</v>
      </c>
      <c r="NS25" s="24">
        <v>0</v>
      </c>
      <c r="NT25" s="24">
        <v>0</v>
      </c>
      <c r="NU25" s="24">
        <v>0</v>
      </c>
      <c r="NV25" s="24">
        <v>0</v>
      </c>
      <c r="NW25" s="24">
        <v>0</v>
      </c>
      <c r="NX25" s="24">
        <v>0</v>
      </c>
      <c r="NY25" s="24">
        <v>0</v>
      </c>
      <c r="NZ25" s="24">
        <v>0</v>
      </c>
      <c r="OA25" s="24">
        <v>0</v>
      </c>
      <c r="OB25" s="24">
        <v>0</v>
      </c>
      <c r="OC25" s="24">
        <v>0</v>
      </c>
      <c r="OD25" s="24">
        <v>0</v>
      </c>
      <c r="OE25" s="24">
        <v>0</v>
      </c>
      <c r="OF25" s="24">
        <v>0</v>
      </c>
      <c r="OG25" s="24">
        <v>0</v>
      </c>
      <c r="OH25" s="24">
        <v>0</v>
      </c>
      <c r="OI25" s="24">
        <v>0</v>
      </c>
      <c r="OJ25" s="24">
        <v>0</v>
      </c>
      <c r="OK25" s="24">
        <v>0</v>
      </c>
      <c r="OL25" s="24">
        <v>0</v>
      </c>
      <c r="OM25" s="24">
        <v>0</v>
      </c>
      <c r="ON25" s="24">
        <v>0</v>
      </c>
      <c r="OO25" s="24">
        <v>0</v>
      </c>
      <c r="OP25" s="24">
        <v>0</v>
      </c>
      <c r="OQ25" s="24">
        <v>0</v>
      </c>
      <c r="OR25" s="24">
        <v>0</v>
      </c>
      <c r="OS25" s="24">
        <v>0</v>
      </c>
      <c r="OT25" s="24">
        <v>0</v>
      </c>
      <c r="OU25" s="24">
        <v>0</v>
      </c>
      <c r="OV25" s="24">
        <v>0</v>
      </c>
      <c r="OW25" s="24">
        <v>0</v>
      </c>
      <c r="OX25" s="24">
        <v>0</v>
      </c>
      <c r="OY25" s="24">
        <v>0</v>
      </c>
      <c r="OZ25" s="24">
        <v>0</v>
      </c>
      <c r="PA25" s="24">
        <v>0</v>
      </c>
      <c r="PB25" s="24">
        <v>0</v>
      </c>
      <c r="PC25" s="24">
        <v>0</v>
      </c>
      <c r="PD25" s="24">
        <v>0</v>
      </c>
      <c r="PE25" s="24">
        <v>0</v>
      </c>
      <c r="PF25" s="24">
        <v>0</v>
      </c>
      <c r="PG25" s="24">
        <v>0</v>
      </c>
      <c r="PH25" s="24">
        <v>0</v>
      </c>
      <c r="PI25" s="24">
        <v>0</v>
      </c>
      <c r="PJ25" s="24">
        <v>0</v>
      </c>
      <c r="PK25" s="24">
        <v>0</v>
      </c>
      <c r="PL25" s="24">
        <v>0</v>
      </c>
      <c r="PM25" s="24">
        <v>0</v>
      </c>
      <c r="PN25" s="24">
        <v>0</v>
      </c>
      <c r="PO25" s="24">
        <v>0</v>
      </c>
      <c r="PP25" s="24">
        <v>0</v>
      </c>
      <c r="PQ25" s="24">
        <v>0</v>
      </c>
      <c r="PR25" s="24">
        <v>0</v>
      </c>
      <c r="PS25" s="24">
        <v>0</v>
      </c>
      <c r="PT25" s="24">
        <v>0</v>
      </c>
      <c r="PU25" s="24">
        <v>0</v>
      </c>
      <c r="PV25" s="24">
        <v>0</v>
      </c>
      <c r="PW25" s="24">
        <v>0</v>
      </c>
      <c r="PX25" s="24">
        <v>0</v>
      </c>
      <c r="PY25" s="24">
        <v>0</v>
      </c>
      <c r="PZ25" s="24">
        <v>0</v>
      </c>
      <c r="QA25" s="24">
        <v>0</v>
      </c>
      <c r="QB25" s="24">
        <v>0</v>
      </c>
      <c r="QC25" s="24">
        <v>0</v>
      </c>
      <c r="QD25" s="24">
        <v>0</v>
      </c>
      <c r="QE25" s="24">
        <v>0</v>
      </c>
      <c r="QF25" s="24">
        <v>0</v>
      </c>
      <c r="QG25" s="24">
        <v>0</v>
      </c>
      <c r="QH25" s="24">
        <v>0</v>
      </c>
      <c r="QI25" s="24">
        <v>0</v>
      </c>
      <c r="QJ25" s="24">
        <v>0</v>
      </c>
      <c r="QK25" s="24">
        <v>0</v>
      </c>
      <c r="QL25" s="24">
        <v>0</v>
      </c>
      <c r="QM25" s="24">
        <v>0</v>
      </c>
      <c r="QN25" s="24">
        <v>0</v>
      </c>
      <c r="QO25" s="24">
        <v>0</v>
      </c>
      <c r="QP25" s="24">
        <v>0</v>
      </c>
      <c r="QQ25" s="24">
        <v>0</v>
      </c>
      <c r="QR25" s="24">
        <v>0</v>
      </c>
      <c r="QS25" s="24">
        <v>0</v>
      </c>
      <c r="QT25" s="24">
        <v>0</v>
      </c>
      <c r="QU25" s="24">
        <v>0</v>
      </c>
      <c r="QV25" s="24">
        <v>0</v>
      </c>
      <c r="QW25" s="24">
        <v>0</v>
      </c>
      <c r="QX25" s="24">
        <v>0</v>
      </c>
      <c r="QY25" s="24">
        <v>0</v>
      </c>
      <c r="QZ25" s="24">
        <v>0</v>
      </c>
      <c r="RA25" s="24">
        <v>0</v>
      </c>
      <c r="RB25" s="24">
        <v>0</v>
      </c>
      <c r="RC25" s="24">
        <v>0</v>
      </c>
      <c r="RD25" s="24">
        <v>0</v>
      </c>
      <c r="RE25" s="24">
        <v>0</v>
      </c>
      <c r="RF25" s="24">
        <v>0</v>
      </c>
      <c r="RG25" s="24">
        <v>0</v>
      </c>
      <c r="RH25" s="24">
        <v>0</v>
      </c>
      <c r="RI25" s="24">
        <v>0</v>
      </c>
      <c r="RJ25" s="24">
        <v>0</v>
      </c>
      <c r="RK25" s="24">
        <v>0</v>
      </c>
      <c r="RL25" s="24">
        <v>0</v>
      </c>
      <c r="RM25" s="24">
        <v>0</v>
      </c>
      <c r="RN25" s="24">
        <v>0</v>
      </c>
      <c r="RO25" s="24">
        <v>0</v>
      </c>
      <c r="RP25" s="24">
        <v>0</v>
      </c>
      <c r="RQ25" s="24">
        <v>0</v>
      </c>
      <c r="RR25" s="24">
        <v>0</v>
      </c>
      <c r="RS25" s="24">
        <v>0</v>
      </c>
      <c r="RT25" s="24">
        <v>0</v>
      </c>
      <c r="RU25" s="24">
        <v>0</v>
      </c>
      <c r="RV25" s="24">
        <v>0</v>
      </c>
      <c r="RW25" s="24">
        <v>0</v>
      </c>
      <c r="RX25" s="24">
        <v>0</v>
      </c>
      <c r="RY25" s="24">
        <v>0</v>
      </c>
      <c r="RZ25" s="24">
        <v>0</v>
      </c>
      <c r="SA25" s="24">
        <v>0</v>
      </c>
      <c r="SB25" s="24">
        <v>0</v>
      </c>
      <c r="SC25" s="24">
        <v>0</v>
      </c>
      <c r="SD25" s="24">
        <v>0</v>
      </c>
      <c r="SE25" s="24">
        <v>0</v>
      </c>
      <c r="SF25" s="24">
        <v>0</v>
      </c>
      <c r="SG25" s="24">
        <v>0</v>
      </c>
      <c r="SH25" s="24">
        <v>0</v>
      </c>
      <c r="SI25" s="24">
        <v>0</v>
      </c>
      <c r="SJ25" s="24">
        <v>0</v>
      </c>
      <c r="SK25" s="24">
        <v>0</v>
      </c>
      <c r="SL25" s="24">
        <v>0</v>
      </c>
      <c r="SM25" s="24">
        <v>0</v>
      </c>
      <c r="SN25" s="24">
        <v>0</v>
      </c>
      <c r="SO25" s="24">
        <v>0</v>
      </c>
      <c r="SP25" s="24">
        <v>0</v>
      </c>
      <c r="SQ25" s="24">
        <v>0</v>
      </c>
      <c r="SR25" s="24">
        <v>0</v>
      </c>
      <c r="SS25" s="24">
        <v>0</v>
      </c>
      <c r="ST25" s="24">
        <v>0</v>
      </c>
      <c r="SU25" s="24">
        <v>0</v>
      </c>
      <c r="SV25" s="24">
        <v>0</v>
      </c>
      <c r="SW25" s="24">
        <v>0</v>
      </c>
      <c r="SX25" s="24">
        <v>0</v>
      </c>
      <c r="SY25" s="24">
        <v>0</v>
      </c>
      <c r="SZ25" s="24">
        <v>0</v>
      </c>
      <c r="TA25" s="24">
        <v>0</v>
      </c>
      <c r="TB25" s="24">
        <v>0</v>
      </c>
      <c r="TC25" s="24">
        <v>0</v>
      </c>
      <c r="TD25" s="24">
        <v>0</v>
      </c>
      <c r="TE25" s="24">
        <v>0</v>
      </c>
      <c r="TF25" s="24">
        <v>0</v>
      </c>
      <c r="TG25" s="24">
        <v>0</v>
      </c>
      <c r="TH25" s="24">
        <v>0</v>
      </c>
      <c r="TI25" s="24">
        <v>0</v>
      </c>
      <c r="TJ25" s="24">
        <v>0</v>
      </c>
      <c r="TK25" s="24">
        <v>0</v>
      </c>
      <c r="TL25" s="24">
        <v>0</v>
      </c>
      <c r="TM25" s="24">
        <v>0</v>
      </c>
      <c r="TN25" s="24">
        <v>0</v>
      </c>
      <c r="TO25" s="24">
        <v>0</v>
      </c>
      <c r="TP25" s="24">
        <v>0</v>
      </c>
      <c r="TQ25" s="24">
        <v>0</v>
      </c>
      <c r="TR25" s="24">
        <v>0</v>
      </c>
      <c r="TS25" s="24">
        <v>0</v>
      </c>
      <c r="TT25" s="24">
        <v>0</v>
      </c>
      <c r="TU25" s="24">
        <v>0</v>
      </c>
      <c r="TV25" s="24">
        <v>0</v>
      </c>
      <c r="TW25" s="24">
        <v>0</v>
      </c>
      <c r="TX25" s="24">
        <v>0</v>
      </c>
      <c r="TY25" s="24">
        <v>0</v>
      </c>
      <c r="TZ25" s="24">
        <v>0</v>
      </c>
      <c r="UA25" s="24">
        <v>0</v>
      </c>
      <c r="UB25" s="24">
        <v>0</v>
      </c>
      <c r="UC25" s="24">
        <v>0</v>
      </c>
      <c r="UD25" s="24">
        <v>0</v>
      </c>
      <c r="UE25" s="24">
        <v>0</v>
      </c>
      <c r="UF25" s="24">
        <v>0</v>
      </c>
      <c r="UG25" s="24">
        <v>0</v>
      </c>
      <c r="UH25" s="24">
        <v>0</v>
      </c>
      <c r="UI25" s="24">
        <v>0</v>
      </c>
      <c r="UJ25" s="24">
        <v>0</v>
      </c>
      <c r="UK25" s="24">
        <v>0</v>
      </c>
      <c r="UL25" s="24">
        <v>0</v>
      </c>
      <c r="UM25" s="24">
        <v>0</v>
      </c>
      <c r="UN25" s="24">
        <v>0</v>
      </c>
      <c r="UO25" s="24">
        <v>0</v>
      </c>
      <c r="UP25" s="24">
        <v>0</v>
      </c>
      <c r="UQ25" s="24">
        <v>0</v>
      </c>
      <c r="UR25" s="24">
        <v>0</v>
      </c>
      <c r="US25" s="24">
        <v>0</v>
      </c>
      <c r="UT25" s="24">
        <v>0</v>
      </c>
      <c r="UU25" s="24">
        <v>0</v>
      </c>
      <c r="UV25" s="24">
        <v>0</v>
      </c>
      <c r="UW25" s="24">
        <v>0</v>
      </c>
      <c r="UX25" s="24">
        <v>0</v>
      </c>
      <c r="UY25" s="24">
        <v>0</v>
      </c>
      <c r="UZ25" s="24">
        <v>0</v>
      </c>
      <c r="VA25" s="24">
        <v>0</v>
      </c>
      <c r="VB25" s="24">
        <v>0</v>
      </c>
      <c r="VC25" s="24">
        <v>0</v>
      </c>
      <c r="VD25" s="24">
        <v>0</v>
      </c>
      <c r="VE25" s="24">
        <v>0</v>
      </c>
      <c r="VF25" s="24">
        <v>0</v>
      </c>
      <c r="VG25" s="24">
        <v>0</v>
      </c>
      <c r="VH25" s="24">
        <v>0</v>
      </c>
      <c r="VI25" s="24">
        <v>0</v>
      </c>
      <c r="VJ25" s="24">
        <v>0</v>
      </c>
      <c r="VK25" s="24">
        <v>0</v>
      </c>
      <c r="VL25" s="24">
        <v>0</v>
      </c>
      <c r="VM25" s="24">
        <v>0</v>
      </c>
      <c r="VN25" s="24">
        <v>0</v>
      </c>
      <c r="VO25" s="24">
        <v>0</v>
      </c>
      <c r="VP25" s="24">
        <v>0</v>
      </c>
      <c r="VQ25" s="24">
        <v>0</v>
      </c>
      <c r="VR25" s="24">
        <v>0</v>
      </c>
      <c r="VS25" s="24">
        <v>0</v>
      </c>
      <c r="VT25" s="24">
        <v>0</v>
      </c>
      <c r="VU25" s="24">
        <v>0</v>
      </c>
      <c r="VV25" s="24">
        <v>0</v>
      </c>
      <c r="VW25" s="24">
        <v>0</v>
      </c>
      <c r="VX25" s="24">
        <v>0</v>
      </c>
      <c r="VY25" s="24">
        <v>0</v>
      </c>
      <c r="VZ25" s="24">
        <v>0</v>
      </c>
      <c r="WA25" s="24">
        <v>0</v>
      </c>
      <c r="WB25" s="24">
        <v>0</v>
      </c>
      <c r="WC25" s="24">
        <v>0</v>
      </c>
      <c r="WD25" s="24">
        <v>0</v>
      </c>
      <c r="WE25" s="24">
        <v>0</v>
      </c>
      <c r="WF25" s="24">
        <v>0</v>
      </c>
      <c r="WG25" s="24">
        <v>0</v>
      </c>
      <c r="WH25" s="24">
        <v>0</v>
      </c>
      <c r="WI25" s="24">
        <v>0</v>
      </c>
      <c r="WJ25" s="24">
        <v>0</v>
      </c>
      <c r="WK25" s="24">
        <v>0</v>
      </c>
      <c r="WL25" s="24">
        <v>0</v>
      </c>
      <c r="WM25" s="24">
        <v>0</v>
      </c>
      <c r="WN25" s="24">
        <v>0</v>
      </c>
      <c r="WO25" s="24">
        <v>0</v>
      </c>
      <c r="WP25" s="24">
        <v>0</v>
      </c>
      <c r="WQ25" s="24">
        <v>0</v>
      </c>
      <c r="WR25" s="24">
        <v>0</v>
      </c>
      <c r="WS25" s="24">
        <v>0</v>
      </c>
      <c r="WT25" s="24">
        <v>0</v>
      </c>
      <c r="WU25" s="24">
        <v>0</v>
      </c>
      <c r="WV25" s="24">
        <v>0</v>
      </c>
      <c r="WW25" s="24">
        <v>0</v>
      </c>
      <c r="WX25" s="24">
        <v>0</v>
      </c>
      <c r="WY25" s="24">
        <v>0</v>
      </c>
      <c r="WZ25" s="24">
        <v>0</v>
      </c>
      <c r="XA25" s="24">
        <v>0</v>
      </c>
      <c r="XB25" s="24">
        <v>0</v>
      </c>
      <c r="XC25" s="24">
        <v>0</v>
      </c>
      <c r="XD25" s="24">
        <v>0</v>
      </c>
      <c r="XE25" s="24">
        <v>0</v>
      </c>
      <c r="XF25" s="24">
        <v>0</v>
      </c>
      <c r="XG25" s="24">
        <v>0</v>
      </c>
      <c r="XH25" s="24">
        <v>0</v>
      </c>
      <c r="XI25" s="24">
        <v>0</v>
      </c>
      <c r="XJ25" s="24">
        <v>0</v>
      </c>
      <c r="XK25" s="24">
        <v>0</v>
      </c>
      <c r="XL25" s="24">
        <v>0</v>
      </c>
      <c r="XM25" s="24">
        <v>0</v>
      </c>
      <c r="XN25" s="24">
        <v>0</v>
      </c>
      <c r="XO25" s="24">
        <v>0</v>
      </c>
      <c r="XP25" s="24">
        <v>0</v>
      </c>
      <c r="XQ25" s="24">
        <v>0</v>
      </c>
    </row>
    <row r="26" spans="1:641" ht="15.75" x14ac:dyDescent="0.25">
      <c r="A26" s="7" t="s">
        <v>37</v>
      </c>
      <c r="B26" s="7"/>
      <c r="C26" s="7">
        <f>SUM(C27,C38)</f>
        <v>8719.9226830043408</v>
      </c>
      <c r="D26" s="8">
        <f>+C26/$C$56</f>
        <v>0.15170999855970949</v>
      </c>
      <c r="E26" s="9">
        <f>SUM(E27,E38)</f>
        <v>205.42454428102749</v>
      </c>
      <c r="F26" s="30"/>
      <c r="G26" s="102"/>
      <c r="H26" s="31"/>
      <c r="I26" s="30"/>
      <c r="J26" s="30"/>
      <c r="K26" s="32"/>
      <c r="L26" s="31"/>
      <c r="M26" s="32"/>
      <c r="N26" s="32"/>
      <c r="O26" s="104"/>
      <c r="P26" s="104"/>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97"/>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3"/>
      <c r="IU26" s="33"/>
      <c r="IV26" s="33"/>
      <c r="IW26" s="33"/>
      <c r="IX26" s="33"/>
      <c r="IY26" s="33"/>
      <c r="IZ26" s="33"/>
      <c r="JA26" s="33"/>
      <c r="JB26" s="33"/>
      <c r="JC26" s="33"/>
      <c r="JD26" s="33"/>
      <c r="JE26" s="33"/>
      <c r="JF26" s="33"/>
      <c r="JG26" s="33"/>
      <c r="JH26" s="33"/>
      <c r="JI26" s="33"/>
      <c r="JJ26" s="33"/>
      <c r="JK26" s="33"/>
      <c r="JL26" s="33"/>
      <c r="JM26" s="33"/>
      <c r="JN26" s="33"/>
      <c r="JO26" s="33"/>
      <c r="JP26" s="33"/>
      <c r="JQ26" s="33"/>
      <c r="JR26" s="33"/>
      <c r="JS26" s="33"/>
      <c r="JT26" s="33"/>
      <c r="JU26" s="33"/>
      <c r="JV26" s="33"/>
      <c r="JW26" s="33"/>
      <c r="JX26" s="33"/>
      <c r="JY26" s="33"/>
      <c r="JZ26" s="33"/>
      <c r="KA26" s="33"/>
      <c r="KB26" s="33"/>
      <c r="KC26" s="33"/>
      <c r="KD26" s="33"/>
      <c r="KE26" s="33"/>
      <c r="KF26" s="33"/>
      <c r="KG26" s="33"/>
      <c r="KH26" s="33"/>
      <c r="KI26" s="33"/>
      <c r="KJ26" s="33"/>
      <c r="KK26" s="33"/>
      <c r="KL26" s="33"/>
      <c r="KM26" s="33"/>
      <c r="KN26" s="33"/>
      <c r="KO26" s="33"/>
      <c r="KP26" s="33"/>
      <c r="KQ26" s="33"/>
      <c r="KR26" s="33"/>
      <c r="KS26" s="33"/>
      <c r="KT26" s="33"/>
      <c r="KU26" s="33"/>
      <c r="KV26" s="33"/>
      <c r="KW26" s="33"/>
      <c r="KX26" s="33"/>
      <c r="KY26" s="33"/>
      <c r="KZ26" s="33"/>
      <c r="LA26" s="33"/>
      <c r="LB26" s="33"/>
      <c r="LC26" s="33"/>
      <c r="LD26" s="33"/>
      <c r="LE26" s="33"/>
      <c r="LF26" s="33"/>
      <c r="LG26" s="33"/>
      <c r="LH26" s="33"/>
      <c r="LI26" s="33"/>
      <c r="LJ26" s="33"/>
      <c r="LK26" s="33"/>
      <c r="LL26" s="33"/>
      <c r="LM26" s="33"/>
      <c r="LN26" s="33"/>
      <c r="LO26" s="33"/>
      <c r="LP26" s="33"/>
      <c r="LQ26" s="33"/>
      <c r="LR26" s="33"/>
      <c r="LS26" s="33"/>
      <c r="LT26" s="33"/>
      <c r="LU26" s="33"/>
      <c r="LV26" s="33"/>
      <c r="LW26" s="33"/>
      <c r="LX26" s="33"/>
      <c r="LY26" s="33"/>
      <c r="LZ26" s="33"/>
      <c r="MA26" s="33"/>
      <c r="MB26" s="33"/>
      <c r="MC26" s="33"/>
      <c r="MD26" s="33"/>
      <c r="ME26" s="33"/>
      <c r="MF26" s="33"/>
      <c r="MG26" s="33"/>
      <c r="MH26" s="33"/>
      <c r="MI26" s="33"/>
      <c r="MJ26" s="33"/>
      <c r="MK26" s="33"/>
      <c r="ML26" s="33"/>
      <c r="MM26" s="33"/>
      <c r="MN26" s="33"/>
      <c r="MO26" s="33"/>
      <c r="MP26" s="33"/>
      <c r="MQ26" s="33"/>
      <c r="MR26" s="33"/>
      <c r="MS26" s="33"/>
      <c r="MT26" s="33"/>
      <c r="MU26" s="33"/>
      <c r="MV26" s="33"/>
      <c r="MW26" s="33"/>
      <c r="MX26" s="33"/>
      <c r="MY26" s="33"/>
      <c r="MZ26" s="33"/>
      <c r="NA26" s="33"/>
      <c r="NB26" s="33"/>
      <c r="NC26" s="33"/>
      <c r="ND26" s="33"/>
      <c r="NE26" s="33"/>
      <c r="NF26" s="33"/>
      <c r="NG26" s="33"/>
      <c r="NH26" s="33"/>
      <c r="NI26" s="33"/>
      <c r="NJ26" s="33"/>
      <c r="NK26" s="33"/>
      <c r="NL26" s="33"/>
      <c r="NM26" s="33"/>
      <c r="NN26" s="33"/>
      <c r="NO26" s="33"/>
      <c r="NP26" s="33"/>
      <c r="NQ26" s="33"/>
      <c r="NR26" s="33"/>
      <c r="NS26" s="33"/>
      <c r="NT26" s="33"/>
      <c r="NU26" s="33"/>
      <c r="NV26" s="33"/>
      <c r="NW26" s="33"/>
      <c r="NX26" s="33"/>
      <c r="NY26" s="33"/>
      <c r="NZ26" s="33"/>
      <c r="OA26" s="33"/>
      <c r="OB26" s="33"/>
      <c r="OC26" s="33"/>
      <c r="OD26" s="33"/>
      <c r="OE26" s="33"/>
      <c r="OF26" s="33"/>
      <c r="OG26" s="33"/>
      <c r="OH26" s="33"/>
      <c r="OI26" s="33"/>
      <c r="OJ26" s="33"/>
      <c r="OK26" s="33"/>
      <c r="OL26" s="33"/>
      <c r="OM26" s="33"/>
      <c r="ON26" s="33"/>
      <c r="OO26" s="33"/>
      <c r="OP26" s="33"/>
      <c r="OQ26" s="33"/>
      <c r="OR26" s="33"/>
      <c r="OS26" s="33"/>
      <c r="OT26" s="33"/>
      <c r="OU26" s="33"/>
      <c r="OV26" s="33"/>
      <c r="OW26" s="33"/>
      <c r="OX26" s="33"/>
      <c r="OY26" s="33"/>
      <c r="OZ26" s="33"/>
      <c r="PA26" s="33"/>
      <c r="PB26" s="33"/>
      <c r="PC26" s="33"/>
      <c r="PD26" s="33"/>
      <c r="PE26" s="33"/>
      <c r="PF26" s="33"/>
      <c r="PG26" s="33"/>
      <c r="PH26" s="33"/>
      <c r="PI26" s="33"/>
      <c r="PJ26" s="33"/>
      <c r="PK26" s="33"/>
      <c r="PL26" s="33"/>
      <c r="PM26" s="33"/>
      <c r="PN26" s="33"/>
      <c r="PO26" s="33"/>
      <c r="PP26" s="33"/>
      <c r="PQ26" s="33"/>
      <c r="PR26" s="33"/>
      <c r="PS26" s="33"/>
      <c r="PT26" s="33"/>
      <c r="PU26" s="33"/>
      <c r="PV26" s="33"/>
      <c r="PW26" s="33"/>
      <c r="PX26" s="33"/>
      <c r="PY26" s="33"/>
      <c r="PZ26" s="33"/>
      <c r="QA26" s="33"/>
      <c r="QB26" s="33"/>
      <c r="QC26" s="33"/>
      <c r="QD26" s="33"/>
      <c r="QE26" s="33"/>
      <c r="QF26" s="33"/>
      <c r="QG26" s="33"/>
      <c r="QH26" s="33"/>
      <c r="QI26" s="33"/>
      <c r="QJ26" s="33"/>
      <c r="QK26" s="33"/>
      <c r="QL26" s="33"/>
      <c r="QM26" s="33"/>
      <c r="QN26" s="33"/>
      <c r="QO26" s="33"/>
      <c r="QP26" s="33"/>
      <c r="QQ26" s="33"/>
      <c r="QR26" s="33"/>
      <c r="QS26" s="33"/>
      <c r="QT26" s="33"/>
      <c r="QU26" s="33"/>
      <c r="QV26" s="33"/>
      <c r="QW26" s="33"/>
      <c r="QX26" s="33"/>
      <c r="QY26" s="33"/>
      <c r="QZ26" s="33"/>
      <c r="RA26" s="33"/>
      <c r="RB26" s="33"/>
      <c r="RC26" s="33"/>
      <c r="RD26" s="33"/>
      <c r="RE26" s="33"/>
      <c r="RF26" s="33"/>
      <c r="RG26" s="33"/>
      <c r="RH26" s="33"/>
      <c r="RI26" s="33"/>
      <c r="RJ26" s="33"/>
      <c r="RK26" s="33"/>
      <c r="RL26" s="33"/>
      <c r="RM26" s="33"/>
      <c r="RN26" s="33"/>
      <c r="RO26" s="33"/>
      <c r="RP26" s="33"/>
      <c r="RQ26" s="33"/>
      <c r="RR26" s="33"/>
      <c r="RS26" s="33"/>
      <c r="RT26" s="33"/>
      <c r="RU26" s="33"/>
      <c r="RV26" s="33"/>
      <c r="RW26" s="33"/>
      <c r="RX26" s="33"/>
      <c r="RY26" s="33"/>
      <c r="RZ26" s="33"/>
      <c r="SA26" s="33"/>
      <c r="SB26" s="33"/>
      <c r="SC26" s="33"/>
      <c r="SD26" s="33"/>
      <c r="SE26" s="33"/>
      <c r="SF26" s="33"/>
      <c r="SG26" s="33"/>
      <c r="SH26" s="33"/>
      <c r="SI26" s="33"/>
      <c r="SJ26" s="33"/>
      <c r="SK26" s="33"/>
      <c r="SL26" s="33"/>
      <c r="SM26" s="33"/>
      <c r="SN26" s="33"/>
      <c r="SO26" s="33"/>
      <c r="SP26" s="33"/>
      <c r="SQ26" s="33"/>
      <c r="SR26" s="33"/>
      <c r="SS26" s="33"/>
      <c r="ST26" s="33"/>
      <c r="SU26" s="33"/>
      <c r="SV26" s="33"/>
      <c r="SW26" s="33"/>
      <c r="SX26" s="33"/>
      <c r="SY26" s="33"/>
      <c r="SZ26" s="33"/>
      <c r="TA26" s="33"/>
      <c r="TB26" s="33"/>
      <c r="TC26" s="33"/>
      <c r="TD26" s="33"/>
      <c r="TE26" s="33"/>
      <c r="TF26" s="33"/>
      <c r="TG26" s="33"/>
      <c r="TH26" s="33"/>
      <c r="TI26" s="33"/>
      <c r="TJ26" s="33"/>
      <c r="TK26" s="33"/>
      <c r="TL26" s="33"/>
      <c r="TM26" s="33"/>
      <c r="TN26" s="33"/>
      <c r="TO26" s="33"/>
      <c r="TP26" s="33"/>
      <c r="TQ26" s="33"/>
      <c r="TR26" s="33"/>
      <c r="TS26" s="33"/>
      <c r="TT26" s="33"/>
      <c r="TU26" s="33"/>
      <c r="TV26" s="33"/>
      <c r="TW26" s="33"/>
      <c r="TX26" s="33"/>
      <c r="TY26" s="33"/>
      <c r="TZ26" s="33"/>
      <c r="UA26" s="33"/>
      <c r="UB26" s="33"/>
      <c r="UC26" s="33"/>
      <c r="UD26" s="33"/>
      <c r="UE26" s="33"/>
      <c r="UF26" s="33"/>
      <c r="UG26" s="33"/>
      <c r="UH26" s="33"/>
      <c r="UI26" s="33"/>
      <c r="UJ26" s="33"/>
      <c r="UK26" s="33"/>
      <c r="UL26" s="33"/>
      <c r="UM26" s="33"/>
      <c r="UN26" s="33"/>
      <c r="UO26" s="33"/>
      <c r="UP26" s="33"/>
      <c r="UQ26" s="33"/>
      <c r="UR26" s="33"/>
      <c r="US26" s="33"/>
      <c r="UT26" s="33"/>
      <c r="UU26" s="33"/>
      <c r="UV26" s="33"/>
      <c r="UW26" s="33"/>
      <c r="UX26" s="33"/>
      <c r="UY26" s="33"/>
      <c r="UZ26" s="33"/>
      <c r="VA26" s="33"/>
      <c r="VB26" s="33"/>
      <c r="VC26" s="33"/>
      <c r="VD26" s="33"/>
      <c r="VE26" s="33"/>
      <c r="VF26" s="33"/>
      <c r="VG26" s="33"/>
      <c r="VH26" s="33"/>
      <c r="VI26" s="33"/>
      <c r="VJ26" s="33"/>
      <c r="VK26" s="33"/>
      <c r="VL26" s="33"/>
      <c r="VM26" s="33"/>
      <c r="VN26" s="33"/>
      <c r="VO26" s="33"/>
      <c r="VP26" s="33"/>
      <c r="VQ26" s="33"/>
      <c r="VR26" s="33"/>
      <c r="VS26" s="33"/>
      <c r="VT26" s="33"/>
      <c r="VU26" s="33"/>
      <c r="VV26" s="33"/>
      <c r="VW26" s="33"/>
      <c r="VX26" s="33"/>
      <c r="VY26" s="33"/>
      <c r="VZ26" s="33"/>
      <c r="WA26" s="33"/>
      <c r="WB26" s="33"/>
      <c r="WC26" s="33"/>
      <c r="WD26" s="33"/>
      <c r="WE26" s="33"/>
      <c r="WF26" s="33"/>
      <c r="WG26" s="33"/>
      <c r="WH26" s="33"/>
      <c r="WI26" s="33"/>
      <c r="WJ26" s="33"/>
      <c r="WK26" s="33"/>
      <c r="WL26" s="33"/>
      <c r="WM26" s="33"/>
      <c r="WN26" s="33"/>
      <c r="WO26" s="33"/>
      <c r="WP26" s="33"/>
      <c r="WQ26" s="33"/>
      <c r="WR26" s="33"/>
      <c r="WS26" s="33"/>
      <c r="WT26" s="33"/>
      <c r="WU26" s="33"/>
      <c r="WV26" s="33"/>
      <c r="WW26" s="33"/>
      <c r="WX26" s="33"/>
      <c r="WY26" s="33"/>
      <c r="WZ26" s="33"/>
      <c r="XA26" s="33"/>
      <c r="XB26" s="33"/>
      <c r="XC26" s="33"/>
      <c r="XD26" s="33"/>
      <c r="XE26" s="33"/>
      <c r="XF26" s="33"/>
      <c r="XG26" s="33"/>
      <c r="XH26" s="33"/>
      <c r="XI26" s="33"/>
      <c r="XJ26" s="33"/>
      <c r="XK26" s="33"/>
      <c r="XL26" s="33"/>
      <c r="XM26" s="33"/>
      <c r="XN26" s="33"/>
      <c r="XO26" s="33"/>
      <c r="XP26" s="33"/>
      <c r="XQ26" s="33"/>
    </row>
    <row r="27" spans="1:641" ht="15.75" x14ac:dyDescent="0.25">
      <c r="A27" s="34" t="s">
        <v>33</v>
      </c>
      <c r="B27" s="34"/>
      <c r="C27" s="34">
        <f>+SUM(C28:C37)</f>
        <v>7114.3655861000925</v>
      </c>
      <c r="D27" s="35"/>
      <c r="E27" s="36">
        <f>+SUM(E28:E37)</f>
        <v>167.600718664825</v>
      </c>
      <c r="F27" s="37"/>
      <c r="G27" s="101"/>
      <c r="H27" s="38"/>
      <c r="I27" s="37"/>
      <c r="J27" s="37"/>
      <c r="K27" s="39"/>
      <c r="L27" s="38"/>
      <c r="M27" s="39"/>
      <c r="N27" s="39"/>
      <c r="O27" s="104"/>
      <c r="P27" s="104"/>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97"/>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c r="HJ27" s="33"/>
      <c r="HK27" s="33"/>
      <c r="HL27" s="33"/>
      <c r="HM27" s="33"/>
      <c r="HN27" s="33"/>
      <c r="HO27" s="33"/>
      <c r="HP27" s="33"/>
      <c r="HQ27" s="33"/>
      <c r="HR27" s="33"/>
      <c r="HS27" s="33"/>
      <c r="HT27" s="33"/>
      <c r="HU27" s="33"/>
      <c r="HV27" s="33"/>
      <c r="HW27" s="33"/>
      <c r="HX27" s="33"/>
      <c r="HY27" s="33"/>
      <c r="HZ27" s="33"/>
      <c r="IA27" s="33"/>
      <c r="IB27" s="33"/>
      <c r="IC27" s="33"/>
      <c r="ID27" s="33"/>
      <c r="IE27" s="33"/>
      <c r="IF27" s="33"/>
      <c r="IG27" s="33"/>
      <c r="IH27" s="33"/>
      <c r="II27" s="33"/>
      <c r="IJ27" s="33"/>
      <c r="IK27" s="33"/>
      <c r="IL27" s="33"/>
      <c r="IM27" s="33"/>
      <c r="IN27" s="33"/>
      <c r="IO27" s="33"/>
      <c r="IP27" s="33"/>
      <c r="IQ27" s="33"/>
      <c r="IR27" s="33"/>
      <c r="IS27" s="33"/>
      <c r="IT27" s="33"/>
      <c r="IU27" s="33"/>
      <c r="IV27" s="33"/>
      <c r="IW27" s="33"/>
      <c r="IX27" s="33"/>
      <c r="IY27" s="33"/>
      <c r="IZ27" s="33"/>
      <c r="JA27" s="33"/>
      <c r="JB27" s="33"/>
      <c r="JC27" s="33"/>
      <c r="JD27" s="33"/>
      <c r="JE27" s="33"/>
      <c r="JF27" s="33"/>
      <c r="JG27" s="33"/>
      <c r="JH27" s="33"/>
      <c r="JI27" s="33"/>
      <c r="JJ27" s="33"/>
      <c r="JK27" s="33"/>
      <c r="JL27" s="33"/>
      <c r="JM27" s="33"/>
      <c r="JN27" s="33"/>
      <c r="JO27" s="33"/>
      <c r="JP27" s="33"/>
      <c r="JQ27" s="33"/>
      <c r="JR27" s="33"/>
      <c r="JS27" s="33"/>
      <c r="JT27" s="33"/>
      <c r="JU27" s="33"/>
      <c r="JV27" s="33"/>
      <c r="JW27" s="33"/>
      <c r="JX27" s="33"/>
      <c r="JY27" s="33"/>
      <c r="JZ27" s="33"/>
      <c r="KA27" s="33"/>
      <c r="KB27" s="33"/>
      <c r="KC27" s="33"/>
      <c r="KD27" s="33"/>
      <c r="KE27" s="33"/>
      <c r="KF27" s="33"/>
      <c r="KG27" s="33"/>
      <c r="KH27" s="33"/>
      <c r="KI27" s="33"/>
      <c r="KJ27" s="33"/>
      <c r="KK27" s="33"/>
      <c r="KL27" s="33"/>
      <c r="KM27" s="33"/>
      <c r="KN27" s="33"/>
      <c r="KO27" s="33"/>
      <c r="KP27" s="33"/>
      <c r="KQ27" s="33"/>
      <c r="KR27" s="33"/>
      <c r="KS27" s="33"/>
      <c r="KT27" s="33"/>
      <c r="KU27" s="33"/>
      <c r="KV27" s="33"/>
      <c r="KW27" s="33"/>
      <c r="KX27" s="33"/>
      <c r="KY27" s="33"/>
      <c r="KZ27" s="33"/>
      <c r="LA27" s="33"/>
      <c r="LB27" s="33"/>
      <c r="LC27" s="33"/>
      <c r="LD27" s="33"/>
      <c r="LE27" s="33"/>
      <c r="LF27" s="33"/>
      <c r="LG27" s="33"/>
      <c r="LH27" s="33"/>
      <c r="LI27" s="33"/>
      <c r="LJ27" s="33"/>
      <c r="LK27" s="33"/>
      <c r="LL27" s="33"/>
      <c r="LM27" s="33"/>
      <c r="LN27" s="33"/>
      <c r="LO27" s="33"/>
      <c r="LP27" s="33"/>
      <c r="LQ27" s="33"/>
      <c r="LR27" s="33"/>
      <c r="LS27" s="33"/>
      <c r="LT27" s="33"/>
      <c r="LU27" s="33"/>
      <c r="LV27" s="33"/>
      <c r="LW27" s="33"/>
      <c r="LX27" s="33"/>
      <c r="LY27" s="33"/>
      <c r="LZ27" s="33"/>
      <c r="MA27" s="33"/>
      <c r="MB27" s="33"/>
      <c r="MC27" s="33"/>
      <c r="MD27" s="33"/>
      <c r="ME27" s="33"/>
      <c r="MF27" s="33"/>
      <c r="MG27" s="33"/>
      <c r="MH27" s="33"/>
      <c r="MI27" s="33"/>
      <c r="MJ27" s="33"/>
      <c r="MK27" s="33"/>
      <c r="ML27" s="33"/>
      <c r="MM27" s="33"/>
      <c r="MN27" s="33"/>
      <c r="MO27" s="33"/>
      <c r="MP27" s="33"/>
      <c r="MQ27" s="33"/>
      <c r="MR27" s="33"/>
      <c r="MS27" s="33"/>
      <c r="MT27" s="33"/>
      <c r="MU27" s="33"/>
      <c r="MV27" s="33"/>
      <c r="MW27" s="33"/>
      <c r="MX27" s="33"/>
      <c r="MY27" s="33"/>
      <c r="MZ27" s="33"/>
      <c r="NA27" s="33"/>
      <c r="NB27" s="33"/>
      <c r="NC27" s="33"/>
      <c r="ND27" s="33"/>
      <c r="NE27" s="33"/>
      <c r="NF27" s="33"/>
      <c r="NG27" s="33"/>
      <c r="NH27" s="33"/>
      <c r="NI27" s="33"/>
      <c r="NJ27" s="33"/>
      <c r="NK27" s="33"/>
      <c r="NL27" s="33"/>
      <c r="NM27" s="33"/>
      <c r="NN27" s="33"/>
      <c r="NO27" s="33"/>
      <c r="NP27" s="33"/>
      <c r="NQ27" s="33"/>
      <c r="NR27" s="33"/>
      <c r="NS27" s="33"/>
      <c r="NT27" s="33"/>
      <c r="NU27" s="33"/>
      <c r="NV27" s="33"/>
      <c r="NW27" s="33"/>
      <c r="NX27" s="33"/>
      <c r="NY27" s="33"/>
      <c r="NZ27" s="33"/>
      <c r="OA27" s="33"/>
      <c r="OB27" s="33"/>
      <c r="OC27" s="33"/>
      <c r="OD27" s="33"/>
      <c r="OE27" s="33"/>
      <c r="OF27" s="33"/>
      <c r="OG27" s="33"/>
      <c r="OH27" s="33"/>
      <c r="OI27" s="33"/>
      <c r="OJ27" s="33"/>
      <c r="OK27" s="33"/>
      <c r="OL27" s="33"/>
      <c r="OM27" s="33"/>
      <c r="ON27" s="33"/>
      <c r="OO27" s="33"/>
      <c r="OP27" s="33"/>
      <c r="OQ27" s="33"/>
      <c r="OR27" s="33"/>
      <c r="OS27" s="33"/>
      <c r="OT27" s="33"/>
      <c r="OU27" s="33"/>
      <c r="OV27" s="33"/>
      <c r="OW27" s="33"/>
      <c r="OX27" s="33"/>
      <c r="OY27" s="33"/>
      <c r="OZ27" s="33"/>
      <c r="PA27" s="33"/>
      <c r="PB27" s="33"/>
      <c r="PC27" s="33"/>
      <c r="PD27" s="33"/>
      <c r="PE27" s="33"/>
      <c r="PF27" s="33"/>
      <c r="PG27" s="33"/>
      <c r="PH27" s="33"/>
      <c r="PI27" s="33"/>
      <c r="PJ27" s="33"/>
      <c r="PK27" s="33"/>
      <c r="PL27" s="33"/>
      <c r="PM27" s="33"/>
      <c r="PN27" s="33"/>
      <c r="PO27" s="33"/>
      <c r="PP27" s="33"/>
      <c r="PQ27" s="33"/>
      <c r="PR27" s="33"/>
      <c r="PS27" s="33"/>
      <c r="PT27" s="33"/>
      <c r="PU27" s="33"/>
      <c r="PV27" s="33"/>
      <c r="PW27" s="33"/>
      <c r="PX27" s="33"/>
      <c r="PY27" s="33"/>
      <c r="PZ27" s="33"/>
      <c r="QA27" s="33"/>
      <c r="QB27" s="33"/>
      <c r="QC27" s="33"/>
      <c r="QD27" s="33"/>
      <c r="QE27" s="33"/>
      <c r="QF27" s="33"/>
      <c r="QG27" s="33"/>
      <c r="QH27" s="33"/>
      <c r="QI27" s="33"/>
      <c r="QJ27" s="33"/>
      <c r="QK27" s="33"/>
      <c r="QL27" s="33"/>
      <c r="QM27" s="33"/>
      <c r="QN27" s="33"/>
      <c r="QO27" s="33"/>
      <c r="QP27" s="33"/>
      <c r="QQ27" s="33"/>
      <c r="QR27" s="33"/>
      <c r="QS27" s="33"/>
      <c r="QT27" s="33"/>
      <c r="QU27" s="33"/>
      <c r="QV27" s="33"/>
      <c r="QW27" s="33"/>
      <c r="QX27" s="33"/>
      <c r="QY27" s="33"/>
      <c r="QZ27" s="33"/>
      <c r="RA27" s="33"/>
      <c r="RB27" s="33"/>
      <c r="RC27" s="33"/>
      <c r="RD27" s="33"/>
      <c r="RE27" s="33"/>
      <c r="RF27" s="33"/>
      <c r="RG27" s="33"/>
      <c r="RH27" s="33"/>
      <c r="RI27" s="33"/>
      <c r="RJ27" s="33"/>
      <c r="RK27" s="33"/>
      <c r="RL27" s="33"/>
      <c r="RM27" s="33"/>
      <c r="RN27" s="33"/>
      <c r="RO27" s="33"/>
      <c r="RP27" s="33"/>
      <c r="RQ27" s="33"/>
      <c r="RR27" s="33"/>
      <c r="RS27" s="33"/>
      <c r="RT27" s="33"/>
      <c r="RU27" s="33"/>
      <c r="RV27" s="33"/>
      <c r="RW27" s="33"/>
      <c r="RX27" s="33"/>
      <c r="RY27" s="33"/>
      <c r="RZ27" s="33"/>
      <c r="SA27" s="33"/>
      <c r="SB27" s="33"/>
      <c r="SC27" s="33"/>
      <c r="SD27" s="33"/>
      <c r="SE27" s="33"/>
      <c r="SF27" s="33"/>
      <c r="SG27" s="33"/>
      <c r="SH27" s="33"/>
      <c r="SI27" s="33"/>
      <c r="SJ27" s="33"/>
      <c r="SK27" s="33"/>
      <c r="SL27" s="33"/>
      <c r="SM27" s="33"/>
      <c r="SN27" s="33"/>
      <c r="SO27" s="33"/>
      <c r="SP27" s="33"/>
      <c r="SQ27" s="33"/>
      <c r="SR27" s="33"/>
      <c r="SS27" s="33"/>
      <c r="ST27" s="33"/>
      <c r="SU27" s="33"/>
      <c r="SV27" s="33"/>
      <c r="SW27" s="33"/>
      <c r="SX27" s="33"/>
      <c r="SY27" s="33"/>
      <c r="SZ27" s="33"/>
      <c r="TA27" s="33"/>
      <c r="TB27" s="33"/>
      <c r="TC27" s="33"/>
      <c r="TD27" s="33"/>
      <c r="TE27" s="33"/>
      <c r="TF27" s="33"/>
      <c r="TG27" s="33"/>
      <c r="TH27" s="33"/>
      <c r="TI27" s="33"/>
      <c r="TJ27" s="33"/>
      <c r="TK27" s="33"/>
      <c r="TL27" s="33"/>
      <c r="TM27" s="33"/>
      <c r="TN27" s="33"/>
      <c r="TO27" s="33"/>
      <c r="TP27" s="33"/>
      <c r="TQ27" s="33"/>
      <c r="TR27" s="33"/>
      <c r="TS27" s="33"/>
      <c r="TT27" s="33"/>
      <c r="TU27" s="33"/>
      <c r="TV27" s="33"/>
      <c r="TW27" s="33"/>
      <c r="TX27" s="33"/>
      <c r="TY27" s="33"/>
      <c r="TZ27" s="33"/>
      <c r="UA27" s="33"/>
      <c r="UB27" s="33"/>
      <c r="UC27" s="33"/>
      <c r="UD27" s="33"/>
      <c r="UE27" s="33"/>
      <c r="UF27" s="33"/>
      <c r="UG27" s="33"/>
      <c r="UH27" s="33"/>
      <c r="UI27" s="33"/>
      <c r="UJ27" s="33"/>
      <c r="UK27" s="33"/>
      <c r="UL27" s="33"/>
      <c r="UM27" s="33"/>
      <c r="UN27" s="33"/>
      <c r="UO27" s="33"/>
      <c r="UP27" s="33"/>
      <c r="UQ27" s="33"/>
      <c r="UR27" s="33"/>
      <c r="US27" s="33"/>
      <c r="UT27" s="33"/>
      <c r="UU27" s="33"/>
      <c r="UV27" s="33"/>
      <c r="UW27" s="33"/>
      <c r="UX27" s="33"/>
      <c r="UY27" s="33"/>
      <c r="UZ27" s="33"/>
      <c r="VA27" s="33"/>
      <c r="VB27" s="33"/>
      <c r="VC27" s="33"/>
      <c r="VD27" s="33"/>
      <c r="VE27" s="33"/>
      <c r="VF27" s="33"/>
      <c r="VG27" s="33"/>
      <c r="VH27" s="33"/>
      <c r="VI27" s="33"/>
      <c r="VJ27" s="33"/>
      <c r="VK27" s="33"/>
      <c r="VL27" s="33"/>
      <c r="VM27" s="33"/>
      <c r="VN27" s="33"/>
      <c r="VO27" s="33"/>
      <c r="VP27" s="33"/>
      <c r="VQ27" s="33"/>
      <c r="VR27" s="33"/>
      <c r="VS27" s="33"/>
      <c r="VT27" s="33"/>
      <c r="VU27" s="33"/>
      <c r="VV27" s="33"/>
      <c r="VW27" s="33"/>
      <c r="VX27" s="33"/>
      <c r="VY27" s="33"/>
      <c r="VZ27" s="33"/>
      <c r="WA27" s="33"/>
      <c r="WB27" s="33"/>
      <c r="WC27" s="33"/>
      <c r="WD27" s="33"/>
      <c r="WE27" s="33"/>
      <c r="WF27" s="33"/>
      <c r="WG27" s="33"/>
      <c r="WH27" s="33"/>
      <c r="WI27" s="33"/>
      <c r="WJ27" s="33"/>
      <c r="WK27" s="33"/>
      <c r="WL27" s="33"/>
      <c r="WM27" s="33"/>
      <c r="WN27" s="33"/>
      <c r="WO27" s="33"/>
      <c r="WP27" s="33"/>
      <c r="WQ27" s="33"/>
      <c r="WR27" s="33"/>
      <c r="WS27" s="33"/>
      <c r="WT27" s="33"/>
      <c r="WU27" s="33"/>
      <c r="WV27" s="33"/>
      <c r="WW27" s="33"/>
      <c r="WX27" s="33"/>
      <c r="WY27" s="33"/>
      <c r="WZ27" s="33"/>
      <c r="XA27" s="33"/>
      <c r="XB27" s="33"/>
      <c r="XC27" s="33"/>
      <c r="XD27" s="33"/>
      <c r="XE27" s="33"/>
      <c r="XF27" s="33"/>
      <c r="XG27" s="33"/>
      <c r="XH27" s="33"/>
      <c r="XI27" s="33"/>
      <c r="XJ27" s="33"/>
      <c r="XK27" s="33"/>
      <c r="XL27" s="33"/>
      <c r="XM27" s="33"/>
      <c r="XN27" s="33"/>
      <c r="XO27" s="33"/>
      <c r="XP27" s="33"/>
      <c r="XQ27" s="33"/>
    </row>
    <row r="28" spans="1:641" x14ac:dyDescent="0.25">
      <c r="A28" s="15" t="s">
        <v>34</v>
      </c>
      <c r="B28" s="15" t="s">
        <v>35</v>
      </c>
      <c r="C28" s="16">
        <f t="shared" ref="C28:C37" si="49">+E28*$C$51</f>
        <v>2118.2470716695502</v>
      </c>
      <c r="D28" s="41"/>
      <c r="E28" s="43">
        <v>49.901811654873107</v>
      </c>
      <c r="F28" s="19" t="s">
        <v>30</v>
      </c>
      <c r="G28" s="64" t="s">
        <v>82</v>
      </c>
      <c r="H28" s="20">
        <v>39555</v>
      </c>
      <c r="I28" s="42" t="s">
        <v>36</v>
      </c>
      <c r="J28" s="19">
        <v>344</v>
      </c>
      <c r="K28" s="19" t="s">
        <v>137</v>
      </c>
      <c r="L28" s="20">
        <v>50026</v>
      </c>
      <c r="M28" s="19" t="s">
        <v>9</v>
      </c>
      <c r="N28" s="16" t="s">
        <v>37</v>
      </c>
      <c r="O28" s="104" t="s">
        <v>123</v>
      </c>
      <c r="P28" s="104" t="s">
        <v>133</v>
      </c>
      <c r="Q28" s="22">
        <f t="shared" ref="Q28:Q37" si="50">+SUMPRODUCT(1*($BN$4:$XQ$4=$Q$4)*($BN$1:$XQ$1=Q$3)*($BN28:$XQ28))</f>
        <v>134086167.90576813</v>
      </c>
      <c r="R28" s="22">
        <f t="shared" ref="R28:R37" si="51">+SUMPRODUCT(1*($BN$4:$XQ$4=$R$4)*($BN$1:$XQ$1=Q$3)*($BN28:$XQ28))</f>
        <v>82198972.518729538</v>
      </c>
      <c r="S28" s="22">
        <f t="shared" ref="S28:S37" si="52">+SUMPRODUCT(1*($BN$4:$XQ$4=$Q$4)*($BN$1:$XQ$1=S$3)*($BN28:$XQ28))</f>
        <v>167532975.50137198</v>
      </c>
      <c r="T28" s="22">
        <f t="shared" ref="T28:T37" si="53">+SUMPRODUCT(1*($BN$4:$XQ$4=$R$4)*($BN$1:$XQ$1=S$3)*($BN28:$XQ28))</f>
        <v>97203293.903404981</v>
      </c>
      <c r="U28" s="22">
        <f t="shared" ref="U28:U37" si="54">+SUMPRODUCT(1*($BN$4:$XQ$4=$Q$4)*($BN$1:$XQ$1=U$3)*($BN28:$XQ28))</f>
        <v>197110919.74198428</v>
      </c>
      <c r="V28" s="22">
        <f t="shared" ref="V28:V37" si="55">+SUMPRODUCT(1*($BN$4:$XQ$4=$R$4)*($BN$1:$XQ$1=U$3)*($BN28:$XQ28))</f>
        <v>107250232.4551506</v>
      </c>
      <c r="W28" s="22">
        <f t="shared" ref="W28:W37" si="56">+SUMPRODUCT(1*($BN$4:$XQ$4=$Q$4)*($BN$1:$XQ$1=W$3)*($BN28:$XQ28))</f>
        <v>222188354.94540408</v>
      </c>
      <c r="X28" s="22">
        <f t="shared" ref="X28:X37" si="57">+SUMPRODUCT(1*($BN$4:$XQ$4=$R$4)*($BN$1:$XQ$1=W$3)*($BN28:$XQ28))</f>
        <v>113234984.38332264</v>
      </c>
      <c r="Y28" s="22">
        <f t="shared" ref="Y28:Y37" si="58">+SUMPRODUCT(1*($BN$4:$XQ$4=$Q$4)*($BN$1:$XQ$1=Y$3)*($BN28:$XQ28))</f>
        <v>240638092.65517157</v>
      </c>
      <c r="Z28" s="22">
        <f t="shared" ref="Z28:Z37" si="59">+SUMPRODUCT(1*($BN$4:$XQ$4=$R$4)*($BN$1:$XQ$1=Y$3)*($BN28:$XQ28))</f>
        <v>114331076.89599349</v>
      </c>
      <c r="AA28" s="22">
        <f t="shared" ref="AA28:AA37" si="60">+SUMPRODUCT(1*($BN$4:$XQ$4=$Q$4)*($BN$1:$XQ$1=AA$3)*($BN28:$XQ28))</f>
        <v>253634745.80364746</v>
      </c>
      <c r="AB28" s="22">
        <f t="shared" ref="AB28:AB37" si="61">+SUMPRODUCT(1*($BN$4:$XQ$4=$R$4)*($BN$1:$XQ$1=AA$3)*($BN28:$XQ28))</f>
        <v>112059460.05508785</v>
      </c>
      <c r="AC28" s="22">
        <f t="shared" ref="AC28:AC37" si="62">+SUMPRODUCT(1*($BN$4:$XQ$4=$Q$4)*($BN$1:$XQ$1=AC$3)*($BN28:$XQ28))</f>
        <v>265884559.3700363</v>
      </c>
      <c r="AD28" s="22">
        <f t="shared" ref="AD28:AD37" si="63">+SUMPRODUCT(1*($BN$4:$XQ$4=$R$4)*($BN$1:$XQ$1=AC$3)*($BN28:$XQ28))</f>
        <v>107953996.66236642</v>
      </c>
      <c r="AE28" s="22">
        <f t="shared" ref="AE28:AE37" si="64">+SUMPRODUCT(1*($BN$4:$XQ$4=$Q$4)*($BN$1:$XQ$1=AE$3)*($BN28:$XQ28))</f>
        <v>279178787.33853835</v>
      </c>
      <c r="AF28" s="22">
        <f t="shared" ref="AF28:AF37" si="65">+SUMPRODUCT(1*($BN$4:$XQ$4=$R$4)*($BN$1:$XQ$1=AE$3)*($BN28:$XQ28))</f>
        <v>103701676.91691446</v>
      </c>
      <c r="AG28" s="22">
        <f t="shared" ref="AG28:AG37" si="66">+SUMPRODUCT(1*($BN$4:$XQ$4=$Q$4)*($BN$1:$XQ$1=AG$3)*($BN28:$XQ28))</f>
        <v>293137726.7054655</v>
      </c>
      <c r="AH28" s="22">
        <f t="shared" ref="AH28:AH37" si="67">+SUMPRODUCT(1*($BN$4:$XQ$4=$R$4)*($BN$1:$XQ$1=AG$3)*($BN28:$XQ28))</f>
        <v>98754240.20526135</v>
      </c>
      <c r="AI28" s="22">
        <f t="shared" ref="AI28:AI37" si="68">+SUMPRODUCT(1*($BN$4:$XQ$4=$Q$4)*($BN$1:$XQ$1=AI$3)*($BN28:$XQ28))</f>
        <v>307794613.040739</v>
      </c>
      <c r="AJ28" s="22">
        <f t="shared" ref="AJ28:AJ37" si="69">+SUMPRODUCT(1*($BN$4:$XQ$4=$R$4)*($BN$1:$XQ$1=AI$3)*($BN28:$XQ28))</f>
        <v>93311932.407699138</v>
      </c>
      <c r="AK28" s="22">
        <f t="shared" ref="AK28:AK37" si="70">+SUMPRODUCT(1*($BN$4:$XQ$4=$Q$4)*($BN$1:$XQ$1=AK$3)*($BN28:$XQ28))</f>
        <v>323184343.69277614</v>
      </c>
      <c r="AL28" s="22">
        <f t="shared" ref="AL28:AL37" si="71">+SUMPRODUCT(1*($BN$4:$XQ$4=$R$4)*($BN$1:$XQ$1=AK$3)*($BN28:$XQ28))</f>
        <v>86534341.997015625</v>
      </c>
      <c r="AM28" s="22">
        <f t="shared" ref="AM28:AM37" si="72">+SUMPRODUCT(1*($BN$4:$XQ$4=$Q$4)*($BN$1:$XQ$1=AM$3)*($BN28:$XQ28))</f>
        <v>339343560.87741524</v>
      </c>
      <c r="AN28" s="22">
        <f t="shared" ref="AN28:AN37" si="73">+SUMPRODUCT(1*($BN$4:$XQ$4=$R$4)*($BN$1:$XQ$1=AM$3)*($BN28:$XQ28))</f>
        <v>79131399.986491784</v>
      </c>
      <c r="AO28" s="22">
        <f t="shared" ref="AO28:AO37" si="74">+SUMPRODUCT(1*($BN$4:$XQ$4=$Q$4)*($BN$1:$XQ$1=AO$3)*($BN28:$XQ28))</f>
        <v>356310738.92128623</v>
      </c>
      <c r="AP28" s="22">
        <f t="shared" ref="AP28:AP37" si="75">+SUMPRODUCT(1*($BN$4:$XQ$4=$R$4)*($BN$1:$XQ$1=AO$3)*($BN28:$XQ28))</f>
        <v>70771827.919922978</v>
      </c>
      <c r="AQ28" s="22">
        <f t="shared" ref="AQ28:AQ37" si="76">+SUMPRODUCT(1*($BN$4:$XQ$4=$Q$4)*($BN$1:$XQ$1=AQ$3)*($BN28:$XQ28))</f>
        <v>374126275.86735082</v>
      </c>
      <c r="AR28" s="22">
        <f t="shared" ref="AR28:AR37" si="77">+SUMPRODUCT(1*($BN$4:$XQ$4=$R$4)*($BN$1:$XQ$1=AQ$3)*($BN28:$XQ28))</f>
        <v>61553453.601004757</v>
      </c>
      <c r="AS28" s="22">
        <f t="shared" ref="AS28:AS37" si="78">+SUMPRODUCT(1*($BN$4:$XQ$4=$Q$4)*($BN$1:$XQ$1=AS$3)*($BN28:$XQ28))</f>
        <v>392832589.66071868</v>
      </c>
      <c r="AT28" s="22">
        <f t="shared" ref="AT28:AT37" si="79">+SUMPRODUCT(1*($BN$4:$XQ$4=$R$4)*($BN$1:$XQ$1=AS$3)*($BN28:$XQ28))</f>
        <v>50868847.026420109</v>
      </c>
      <c r="AU28" s="22">
        <f t="shared" ref="AU28:AU37" si="80">+SUMPRODUCT(1*($BN$4:$XQ$4=$Q$4)*($BN$1:$XQ$1=AU$3)*($BN28:$XQ28))</f>
        <v>226474772.17996979</v>
      </c>
      <c r="AV28" s="22">
        <f t="shared" ref="AV28:AV37" si="81">+SUMPRODUCT(1*($BN$4:$XQ$4=$R$4)*($BN$1:$XQ$1=AU$3)*($BN28:$XQ28))</f>
        <v>21684736.576035678</v>
      </c>
      <c r="AW28" s="22">
        <f t="shared" ref="AW28:AW37" si="82">+SUMPRODUCT(1*($BN$4:$XQ$4=$Q$4)*($BN$1:$XQ$1=AW$3)*($BN28:$XQ28))</f>
        <v>237798510.78896838</v>
      </c>
      <c r="AX28" s="22">
        <f t="shared" ref="AX28:AX37" si="83">+SUMPRODUCT(1*($BN$4:$XQ$4=$R$4)*($BN$1:$XQ$1=AW$3)*($BN28:$XQ28))</f>
        <v>14478089.083573796</v>
      </c>
      <c r="AY28" s="22">
        <f t="shared" ref="AY28:AY37" si="84">+SUMPRODUCT(1*($BN$4:$XQ$4=$Q$4)*($BN$1:$XQ$1=AY$3)*($BN28:$XQ28))</f>
        <v>249688436.32841706</v>
      </c>
      <c r="AZ28" s="22">
        <f t="shared" ref="AZ28:AZ37" si="85">+SUMPRODUCT(1*($BN$4:$XQ$4=$R$4)*($BN$1:$XQ$1=AY$3)*($BN28:$XQ28))</f>
        <v>6520123.7994893529</v>
      </c>
      <c r="BA28" s="22">
        <f t="shared" ref="BA28:BA37" si="86">+SUMPRODUCT(1*($BN$4:$XQ$4=$Q$4)*($BN$1:$XQ$1=BA$3)*($BN28:$XQ28))</f>
        <v>0</v>
      </c>
      <c r="BB28" s="22">
        <f t="shared" ref="BB28:BB37" si="87">+SUMPRODUCT(1*($BN$4:$XQ$4=$R$4)*($BN$1:$XQ$1=BA$3)*($BN28:$XQ28))</f>
        <v>0</v>
      </c>
      <c r="BC28" s="22">
        <f t="shared" ref="BC28:BC37" si="88">+SUMPRODUCT(1*($BN$4:$XQ$4=$Q$4)*($BN$1:$XQ$1=BC$3)*($BN28:$XQ28))</f>
        <v>0</v>
      </c>
      <c r="BD28" s="22">
        <f t="shared" ref="BD28:BD37" si="89">+SUMPRODUCT(1*($BN$4:$XQ$4=$R$4)*($BN$1:$XQ$1=BC$3)*($BN28:$XQ28))</f>
        <v>0</v>
      </c>
      <c r="BE28" s="22">
        <f t="shared" ref="BE28:BE37" si="90">+SUMPRODUCT(1*($BN$4:$XQ$4=$Q$4)*($BN$1:$XQ$1=BE$3)*($BN28:$XQ28))</f>
        <v>0</v>
      </c>
      <c r="BF28" s="22">
        <f t="shared" ref="BF28:BF37" si="91">+SUMPRODUCT(1*($BN$4:$XQ$4=$R$4)*($BN$1:$XQ$1=BE$3)*($BN28:$XQ28))</f>
        <v>0</v>
      </c>
      <c r="BG28" s="22">
        <f t="shared" ref="BG28:BG37" si="92">+SUMPRODUCT(1*($BN$4:$XQ$4=$Q$4)*($BN$1:$XQ$1=BG$3)*($BN28:$XQ28))</f>
        <v>0</v>
      </c>
      <c r="BH28" s="22">
        <f t="shared" ref="BH28:BH37" si="93">+SUMPRODUCT(1*($BN$4:$XQ$4=$R$4)*($BN$1:$XQ$1=BG$3)*($BN28:$XQ28))</f>
        <v>0</v>
      </c>
      <c r="BI28" s="22">
        <f t="shared" ref="BI28:BI37" si="94">+SUMPRODUCT(1*($BN$4:$XQ$4=$Q$4)*($BN$1:$XQ$1=BI$3)*($BN28:$XQ28))</f>
        <v>0</v>
      </c>
      <c r="BJ28" s="22">
        <f t="shared" ref="BJ28:BJ37" si="95">+SUMPRODUCT(1*($BN$4:$XQ$4=$R$4)*($BN$1:$XQ$1=BI$3)*($BN28:$XQ28))</f>
        <v>0</v>
      </c>
      <c r="BK28" s="22">
        <f t="shared" ref="BK28:BK37" si="96">+SUMPRODUCT(1*($BN$4:$XQ$4=$Q$4)*($BN$1:$XQ$1=BK$3)*($BN28:$XQ28))</f>
        <v>0</v>
      </c>
      <c r="BL28" s="22">
        <f t="shared" ref="BL28:BL37" si="97">+SUMPRODUCT(1*($BN$4:$XQ$4=$R$4)*($BN$1:$XQ$1=BK$3)*($BN28:$XQ28))</f>
        <v>0</v>
      </c>
      <c r="BM28" s="97"/>
      <c r="BN28" s="24">
        <v>0</v>
      </c>
      <c r="BO28" s="24">
        <v>0</v>
      </c>
      <c r="BP28" s="24">
        <v>0</v>
      </c>
      <c r="BQ28" s="24">
        <v>0</v>
      </c>
      <c r="BR28" s="24">
        <v>0</v>
      </c>
      <c r="BS28" s="24">
        <v>0</v>
      </c>
      <c r="BT28" s="24">
        <v>0</v>
      </c>
      <c r="BU28" s="24">
        <v>0</v>
      </c>
      <c r="BV28" s="24">
        <v>0</v>
      </c>
      <c r="BW28" s="24">
        <v>0</v>
      </c>
      <c r="BX28" s="24">
        <v>38808619.364802599</v>
      </c>
      <c r="BY28" s="24">
        <v>62548356.489191853</v>
      </c>
      <c r="BZ28" s="24">
        <v>0</v>
      </c>
      <c r="CA28" s="24">
        <v>0</v>
      </c>
      <c r="CB28" s="24">
        <v>0</v>
      </c>
      <c r="CC28" s="24">
        <v>0</v>
      </c>
      <c r="CD28" s="24">
        <v>0</v>
      </c>
      <c r="CE28" s="24">
        <v>0</v>
      </c>
      <c r="CF28" s="24">
        <v>0</v>
      </c>
      <c r="CG28" s="24">
        <v>0</v>
      </c>
      <c r="CH28" s="24">
        <v>0</v>
      </c>
      <c r="CI28" s="24">
        <v>0</v>
      </c>
      <c r="CJ28" s="24">
        <v>43390353.153926931</v>
      </c>
      <c r="CK28" s="24">
        <v>71537811.416576266</v>
      </c>
      <c r="CL28" s="24">
        <v>0</v>
      </c>
      <c r="CM28" s="24">
        <v>0</v>
      </c>
      <c r="CN28" s="24">
        <v>0</v>
      </c>
      <c r="CO28" s="24">
        <v>0</v>
      </c>
      <c r="CP28" s="24">
        <v>0</v>
      </c>
      <c r="CQ28" s="24">
        <v>0</v>
      </c>
      <c r="CR28" s="24">
        <v>0</v>
      </c>
      <c r="CS28" s="24">
        <v>0</v>
      </c>
      <c r="CT28" s="24">
        <v>0</v>
      </c>
      <c r="CU28" s="24">
        <v>0</v>
      </c>
      <c r="CV28" s="24">
        <v>47425302.597551279</v>
      </c>
      <c r="CW28" s="24">
        <v>80489958.321860641</v>
      </c>
      <c r="CX28" s="24">
        <v>0</v>
      </c>
      <c r="CY28" s="24">
        <v>0</v>
      </c>
      <c r="CZ28" s="24">
        <v>0</v>
      </c>
      <c r="DA28" s="24">
        <v>0</v>
      </c>
      <c r="DB28" s="24">
        <v>0</v>
      </c>
      <c r="DC28" s="24">
        <v>0</v>
      </c>
      <c r="DD28" s="24">
        <v>0</v>
      </c>
      <c r="DE28" s="24">
        <v>0</v>
      </c>
      <c r="DF28" s="24">
        <v>0</v>
      </c>
      <c r="DG28" s="24">
        <v>0</v>
      </c>
      <c r="DH28" s="24">
        <v>49777991.30585371</v>
      </c>
      <c r="DI28" s="24">
        <v>87043017.179511338</v>
      </c>
      <c r="DJ28" s="24">
        <v>0</v>
      </c>
      <c r="DK28" s="24">
        <v>0</v>
      </c>
      <c r="DL28" s="24">
        <v>0</v>
      </c>
      <c r="DM28" s="24">
        <v>0</v>
      </c>
      <c r="DN28" s="24">
        <v>0</v>
      </c>
      <c r="DO28" s="24">
        <v>0</v>
      </c>
      <c r="DP28" s="24">
        <v>0</v>
      </c>
      <c r="DQ28" s="24">
        <v>0</v>
      </c>
      <c r="DR28" s="24">
        <v>0</v>
      </c>
      <c r="DS28" s="24">
        <v>0</v>
      </c>
      <c r="DT28" s="24">
        <v>52398449.43918433</v>
      </c>
      <c r="DU28" s="24">
        <v>95007670.130768284</v>
      </c>
      <c r="DV28" s="24">
        <v>0</v>
      </c>
      <c r="DW28" s="24">
        <v>0</v>
      </c>
      <c r="DX28" s="24">
        <v>0</v>
      </c>
      <c r="DY28" s="24">
        <v>0</v>
      </c>
      <c r="DZ28" s="24">
        <v>0</v>
      </c>
      <c r="EA28" s="24">
        <v>0</v>
      </c>
      <c r="EB28" s="24">
        <v>0</v>
      </c>
      <c r="EC28" s="24">
        <v>0</v>
      </c>
      <c r="ED28" s="24">
        <v>0</v>
      </c>
      <c r="EE28" s="24">
        <v>0</v>
      </c>
      <c r="EF28" s="24">
        <v>54851783.015966274</v>
      </c>
      <c r="EG28" s="24">
        <v>102103249.61121599</v>
      </c>
      <c r="EH28" s="24">
        <v>0</v>
      </c>
      <c r="EI28" s="24">
        <v>0</v>
      </c>
      <c r="EJ28" s="24">
        <v>0</v>
      </c>
      <c r="EK28" s="24">
        <v>0</v>
      </c>
      <c r="EL28" s="24">
        <v>0</v>
      </c>
      <c r="EM28" s="24">
        <v>0</v>
      </c>
      <c r="EN28" s="24">
        <v>0</v>
      </c>
      <c r="EO28" s="24">
        <v>0</v>
      </c>
      <c r="EP28" s="24">
        <v>0</v>
      </c>
      <c r="EQ28" s="24">
        <v>0</v>
      </c>
      <c r="ER28" s="24">
        <v>56102938.519363582</v>
      </c>
      <c r="ES28" s="24">
        <v>108506202.67291927</v>
      </c>
      <c r="ET28" s="24">
        <v>0</v>
      </c>
      <c r="EU28" s="24">
        <v>0</v>
      </c>
      <c r="EV28" s="24">
        <v>0</v>
      </c>
      <c r="EW28" s="24">
        <v>0</v>
      </c>
      <c r="EX28" s="24">
        <v>0</v>
      </c>
      <c r="EY28" s="24">
        <v>0</v>
      </c>
      <c r="EZ28" s="24">
        <v>0</v>
      </c>
      <c r="FA28" s="24">
        <v>0</v>
      </c>
      <c r="FB28" s="24">
        <v>0</v>
      </c>
      <c r="FC28" s="24">
        <v>0</v>
      </c>
      <c r="FD28" s="24">
        <v>57132045.863959059</v>
      </c>
      <c r="FE28" s="24">
        <v>113682152.27248481</v>
      </c>
      <c r="FF28" s="24">
        <v>0</v>
      </c>
      <c r="FG28" s="24">
        <v>0</v>
      </c>
      <c r="FH28" s="24">
        <v>0</v>
      </c>
      <c r="FI28" s="24">
        <v>0</v>
      </c>
      <c r="FJ28" s="24">
        <v>0</v>
      </c>
      <c r="FK28" s="24">
        <v>0</v>
      </c>
      <c r="FL28" s="24">
        <v>0</v>
      </c>
      <c r="FM28" s="24">
        <v>0</v>
      </c>
      <c r="FN28" s="24">
        <v>0</v>
      </c>
      <c r="FO28" s="24">
        <v>0</v>
      </c>
      <c r="FP28" s="24">
        <v>57090287.300377302</v>
      </c>
      <c r="FQ28" s="24">
        <v>118302632.26681429</v>
      </c>
      <c r="FR28" s="24">
        <v>0</v>
      </c>
      <c r="FS28" s="24">
        <v>0</v>
      </c>
      <c r="FT28" s="24">
        <v>0</v>
      </c>
      <c r="FU28" s="24">
        <v>0</v>
      </c>
      <c r="FV28" s="24">
        <v>0</v>
      </c>
      <c r="FW28" s="24">
        <v>0</v>
      </c>
      <c r="FX28" s="24">
        <v>0</v>
      </c>
      <c r="FY28" s="24">
        <v>0</v>
      </c>
      <c r="FZ28" s="24">
        <v>0</v>
      </c>
      <c r="GA28" s="24">
        <v>0</v>
      </c>
      <c r="GB28" s="24">
        <v>57240789.595616184</v>
      </c>
      <c r="GC28" s="24">
        <v>122335460.38835728</v>
      </c>
      <c r="GD28" s="24">
        <v>0</v>
      </c>
      <c r="GE28" s="24">
        <v>0</v>
      </c>
      <c r="GF28" s="24">
        <v>0</v>
      </c>
      <c r="GG28" s="24">
        <v>0</v>
      </c>
      <c r="GH28" s="24">
        <v>0</v>
      </c>
      <c r="GI28" s="24">
        <v>0</v>
      </c>
      <c r="GJ28" s="24">
        <v>0</v>
      </c>
      <c r="GK28" s="24">
        <v>0</v>
      </c>
      <c r="GL28" s="24">
        <v>0</v>
      </c>
      <c r="GM28" s="24">
        <v>0</v>
      </c>
      <c r="GN28" s="24">
        <v>56537045.96310401</v>
      </c>
      <c r="GO28" s="24">
        <v>125478776.10506207</v>
      </c>
      <c r="GP28" s="24">
        <v>0</v>
      </c>
      <c r="GQ28" s="24">
        <v>0</v>
      </c>
      <c r="GR28" s="24">
        <v>0</v>
      </c>
      <c r="GS28" s="24">
        <v>0</v>
      </c>
      <c r="GT28" s="24">
        <v>0</v>
      </c>
      <c r="GU28" s="24">
        <v>0</v>
      </c>
      <c r="GV28" s="24">
        <v>0</v>
      </c>
      <c r="GW28" s="24">
        <v>0</v>
      </c>
      <c r="GX28" s="24">
        <v>0</v>
      </c>
      <c r="GY28" s="24">
        <v>0</v>
      </c>
      <c r="GZ28" s="24">
        <v>55522414.09198384</v>
      </c>
      <c r="HA28" s="24">
        <v>128155969.69858539</v>
      </c>
      <c r="HB28" s="24">
        <v>0</v>
      </c>
      <c r="HC28" s="24">
        <v>0</v>
      </c>
      <c r="HD28" s="24">
        <v>0</v>
      </c>
      <c r="HE28" s="24">
        <v>0</v>
      </c>
      <c r="HF28" s="24">
        <v>0</v>
      </c>
      <c r="HG28" s="24">
        <v>0</v>
      </c>
      <c r="HH28" s="24">
        <v>0</v>
      </c>
      <c r="HI28" s="24">
        <v>0</v>
      </c>
      <c r="HJ28" s="24">
        <v>0</v>
      </c>
      <c r="HK28" s="24">
        <v>0</v>
      </c>
      <c r="HL28" s="24">
        <v>54319344.648975804</v>
      </c>
      <c r="HM28" s="24">
        <v>131320791.18652153</v>
      </c>
      <c r="HN28" s="24">
        <v>0</v>
      </c>
      <c r="HO28" s="24">
        <v>0</v>
      </c>
      <c r="HP28" s="24">
        <v>0</v>
      </c>
      <c r="HQ28" s="24">
        <v>0</v>
      </c>
      <c r="HR28" s="24">
        <v>0</v>
      </c>
      <c r="HS28" s="24">
        <v>0</v>
      </c>
      <c r="HT28" s="24">
        <v>0</v>
      </c>
      <c r="HU28" s="24">
        <v>0</v>
      </c>
      <c r="HV28" s="24">
        <v>0</v>
      </c>
      <c r="HW28" s="24">
        <v>0</v>
      </c>
      <c r="HX28" s="24">
        <v>53634652.013390623</v>
      </c>
      <c r="HY28" s="24">
        <v>134563768.18351477</v>
      </c>
      <c r="HZ28" s="24">
        <v>0</v>
      </c>
      <c r="IA28" s="24">
        <v>0</v>
      </c>
      <c r="IB28" s="24">
        <v>0</v>
      </c>
      <c r="IC28" s="24">
        <v>0</v>
      </c>
      <c r="ID28" s="24">
        <v>0</v>
      </c>
      <c r="IE28" s="24">
        <v>0</v>
      </c>
      <c r="IF28" s="24">
        <v>0</v>
      </c>
      <c r="IG28" s="24">
        <v>0</v>
      </c>
      <c r="IH28" s="24">
        <v>0</v>
      </c>
      <c r="II28" s="24">
        <v>0</v>
      </c>
      <c r="IJ28" s="24">
        <v>52282369.22520633</v>
      </c>
      <c r="IK28" s="24">
        <v>137886830.7458477</v>
      </c>
      <c r="IL28" s="24">
        <v>0</v>
      </c>
      <c r="IM28" s="24">
        <v>0</v>
      </c>
      <c r="IN28" s="24">
        <v>0</v>
      </c>
      <c r="IO28" s="24">
        <v>0</v>
      </c>
      <c r="IP28" s="24">
        <v>0</v>
      </c>
      <c r="IQ28" s="24">
        <v>0</v>
      </c>
      <c r="IR28" s="24">
        <v>0</v>
      </c>
      <c r="IS28" s="24">
        <v>0</v>
      </c>
      <c r="IT28" s="24">
        <v>0</v>
      </c>
      <c r="IU28" s="24">
        <v>0</v>
      </c>
      <c r="IV28" s="24">
        <v>51419307.691708125</v>
      </c>
      <c r="IW28" s="24">
        <v>141291956.59269065</v>
      </c>
      <c r="IX28" s="24">
        <v>0</v>
      </c>
      <c r="IY28" s="24">
        <v>0</v>
      </c>
      <c r="IZ28" s="24">
        <v>0</v>
      </c>
      <c r="JA28" s="24">
        <v>0</v>
      </c>
      <c r="JB28" s="24">
        <v>0</v>
      </c>
      <c r="JC28" s="24">
        <v>0</v>
      </c>
      <c r="JD28" s="24">
        <v>0</v>
      </c>
      <c r="JE28" s="24">
        <v>0</v>
      </c>
      <c r="JF28" s="24">
        <v>0</v>
      </c>
      <c r="JG28" s="24">
        <v>0</v>
      </c>
      <c r="JH28" s="24">
        <v>49905897.897437461</v>
      </c>
      <c r="JI28" s="24">
        <v>144781172.28314021</v>
      </c>
      <c r="JJ28" s="24">
        <v>0</v>
      </c>
      <c r="JK28" s="24">
        <v>0</v>
      </c>
      <c r="JL28" s="24">
        <v>0</v>
      </c>
      <c r="JM28" s="24">
        <v>0</v>
      </c>
      <c r="JN28" s="24">
        <v>0</v>
      </c>
      <c r="JO28" s="24">
        <v>0</v>
      </c>
      <c r="JP28" s="24">
        <v>0</v>
      </c>
      <c r="JQ28" s="24">
        <v>0</v>
      </c>
      <c r="JR28" s="24">
        <v>0</v>
      </c>
      <c r="JS28" s="24">
        <v>0</v>
      </c>
      <c r="JT28" s="24">
        <v>48848342.307823882</v>
      </c>
      <c r="JU28" s="24">
        <v>148356554.42232528</v>
      </c>
      <c r="JV28" s="24">
        <v>0</v>
      </c>
      <c r="JW28" s="24">
        <v>0</v>
      </c>
      <c r="JX28" s="24">
        <v>0</v>
      </c>
      <c r="JY28" s="24">
        <v>0</v>
      </c>
      <c r="JZ28" s="24">
        <v>0</v>
      </c>
      <c r="KA28" s="24">
        <v>0</v>
      </c>
      <c r="KB28" s="24">
        <v>0</v>
      </c>
      <c r="KC28" s="24">
        <v>0</v>
      </c>
      <c r="KD28" s="24">
        <v>0</v>
      </c>
      <c r="KE28" s="24">
        <v>0</v>
      </c>
      <c r="KF28" s="24">
        <v>47420200.291377194</v>
      </c>
      <c r="KG28" s="24">
        <v>152020230.89729735</v>
      </c>
      <c r="KH28" s="24">
        <v>0</v>
      </c>
      <c r="KI28" s="24">
        <v>0</v>
      </c>
      <c r="KJ28" s="24">
        <v>0</v>
      </c>
      <c r="KK28" s="24">
        <v>0</v>
      </c>
      <c r="KL28" s="24">
        <v>0</v>
      </c>
      <c r="KM28" s="24">
        <v>0</v>
      </c>
      <c r="KN28" s="24">
        <v>0</v>
      </c>
      <c r="KO28" s="24">
        <v>0</v>
      </c>
      <c r="KP28" s="24">
        <v>0</v>
      </c>
      <c r="KQ28" s="24">
        <v>0</v>
      </c>
      <c r="KR28" s="24">
        <v>45891732.116321936</v>
      </c>
      <c r="KS28" s="24">
        <v>155774382.14344165</v>
      </c>
      <c r="KT28" s="24">
        <v>0</v>
      </c>
      <c r="KU28" s="24">
        <v>0</v>
      </c>
      <c r="KV28" s="24">
        <v>0</v>
      </c>
      <c r="KW28" s="24">
        <v>0</v>
      </c>
      <c r="KX28" s="24">
        <v>0</v>
      </c>
      <c r="KY28" s="24">
        <v>0</v>
      </c>
      <c r="KZ28" s="24">
        <v>0</v>
      </c>
      <c r="LA28" s="24">
        <v>0</v>
      </c>
      <c r="LB28" s="24">
        <v>0</v>
      </c>
      <c r="LC28" s="24">
        <v>0</v>
      </c>
      <c r="LD28" s="24">
        <v>44017001.947115414</v>
      </c>
      <c r="LE28" s="24">
        <v>159621242.44216231</v>
      </c>
      <c r="LF28" s="24">
        <v>0</v>
      </c>
      <c r="LG28" s="24">
        <v>0</v>
      </c>
      <c r="LH28" s="24">
        <v>0</v>
      </c>
      <c r="LI28" s="24">
        <v>0</v>
      </c>
      <c r="LJ28" s="24">
        <v>0</v>
      </c>
      <c r="LK28" s="24">
        <v>0</v>
      </c>
      <c r="LL28" s="24">
        <v>0</v>
      </c>
      <c r="LM28" s="24">
        <v>0</v>
      </c>
      <c r="LN28" s="24">
        <v>0</v>
      </c>
      <c r="LO28" s="24">
        <v>0</v>
      </c>
      <c r="LP28" s="24">
        <v>42517340.049900219</v>
      </c>
      <c r="LQ28" s="24">
        <v>163563101.25061384</v>
      </c>
      <c r="LR28" s="24">
        <v>0</v>
      </c>
      <c r="LS28" s="24">
        <v>0</v>
      </c>
      <c r="LT28" s="24">
        <v>0</v>
      </c>
      <c r="LU28" s="24">
        <v>0</v>
      </c>
      <c r="LV28" s="24">
        <v>0</v>
      </c>
      <c r="LW28" s="24">
        <v>0</v>
      </c>
      <c r="LX28" s="24">
        <v>0</v>
      </c>
      <c r="LY28" s="24">
        <v>0</v>
      </c>
      <c r="LZ28" s="24">
        <v>0</v>
      </c>
      <c r="MA28" s="24">
        <v>0</v>
      </c>
      <c r="MB28" s="24">
        <v>40440620.539946243</v>
      </c>
      <c r="MC28" s="24">
        <v>167602304.56427056</v>
      </c>
      <c r="MD28" s="24">
        <v>0</v>
      </c>
      <c r="ME28" s="24">
        <v>0</v>
      </c>
      <c r="MF28" s="24">
        <v>0</v>
      </c>
      <c r="MG28" s="24">
        <v>0</v>
      </c>
      <c r="MH28" s="24">
        <v>0</v>
      </c>
      <c r="MI28" s="24">
        <v>0</v>
      </c>
      <c r="MJ28" s="24">
        <v>0</v>
      </c>
      <c r="MK28" s="24">
        <v>0</v>
      </c>
      <c r="ML28" s="24">
        <v>0</v>
      </c>
      <c r="MM28" s="24">
        <v>0</v>
      </c>
      <c r="MN28" s="24">
        <v>38690779.446545541</v>
      </c>
      <c r="MO28" s="24">
        <v>171741256.31314468</v>
      </c>
      <c r="MP28" s="24">
        <v>0</v>
      </c>
      <c r="MQ28" s="24">
        <v>0</v>
      </c>
      <c r="MR28" s="24">
        <v>0</v>
      </c>
      <c r="MS28" s="24">
        <v>0</v>
      </c>
      <c r="MT28" s="24">
        <v>0</v>
      </c>
      <c r="MU28" s="24">
        <v>0</v>
      </c>
      <c r="MV28" s="24">
        <v>0</v>
      </c>
      <c r="MW28" s="24">
        <v>0</v>
      </c>
      <c r="MX28" s="24">
        <v>0</v>
      </c>
      <c r="MY28" s="24">
        <v>0</v>
      </c>
      <c r="MZ28" s="24">
        <v>36396558.487192363</v>
      </c>
      <c r="NA28" s="24">
        <v>175982419.79248422</v>
      </c>
      <c r="NB28" s="24">
        <v>0</v>
      </c>
      <c r="NC28" s="24">
        <v>0</v>
      </c>
      <c r="ND28" s="24">
        <v>0</v>
      </c>
      <c r="NE28" s="24">
        <v>0</v>
      </c>
      <c r="NF28" s="24">
        <v>0</v>
      </c>
      <c r="NG28" s="24">
        <v>0</v>
      </c>
      <c r="NH28" s="24">
        <v>0</v>
      </c>
      <c r="NI28" s="24">
        <v>0</v>
      </c>
      <c r="NJ28" s="24">
        <v>0</v>
      </c>
      <c r="NK28" s="24">
        <v>0</v>
      </c>
      <c r="NL28" s="24">
        <v>34375269.432730623</v>
      </c>
      <c r="NM28" s="24">
        <v>180328319.12880203</v>
      </c>
      <c r="NN28" s="24">
        <v>0</v>
      </c>
      <c r="NO28" s="24">
        <v>0</v>
      </c>
      <c r="NP28" s="24">
        <v>0</v>
      </c>
      <c r="NQ28" s="24">
        <v>0</v>
      </c>
      <c r="NR28" s="24">
        <v>0</v>
      </c>
      <c r="NS28" s="24">
        <v>0</v>
      </c>
      <c r="NT28" s="24">
        <v>0</v>
      </c>
      <c r="NU28" s="24">
        <v>0</v>
      </c>
      <c r="NV28" s="24">
        <v>0</v>
      </c>
      <c r="NW28" s="24">
        <v>0</v>
      </c>
      <c r="NX28" s="24">
        <v>32021972.132086914</v>
      </c>
      <c r="NY28" s="24">
        <v>184781540.78210852</v>
      </c>
      <c r="NZ28" s="24">
        <v>0</v>
      </c>
      <c r="OA28" s="24">
        <v>0</v>
      </c>
      <c r="OB28" s="24">
        <v>0</v>
      </c>
      <c r="OC28" s="24">
        <v>0</v>
      </c>
      <c r="OD28" s="24">
        <v>0</v>
      </c>
      <c r="OE28" s="24">
        <v>0</v>
      </c>
      <c r="OF28" s="24">
        <v>0</v>
      </c>
      <c r="OG28" s="24">
        <v>0</v>
      </c>
      <c r="OH28" s="24">
        <v>0</v>
      </c>
      <c r="OI28" s="24">
        <v>0</v>
      </c>
      <c r="OJ28" s="24">
        <v>29531481.468917843</v>
      </c>
      <c r="OK28" s="24">
        <v>189344735.08524227</v>
      </c>
      <c r="OL28" s="24">
        <v>0</v>
      </c>
      <c r="OM28" s="24">
        <v>0</v>
      </c>
      <c r="ON28" s="24">
        <v>0</v>
      </c>
      <c r="OO28" s="24">
        <v>0</v>
      </c>
      <c r="OP28" s="24">
        <v>0</v>
      </c>
      <c r="OQ28" s="24">
        <v>0</v>
      </c>
      <c r="OR28" s="24">
        <v>0</v>
      </c>
      <c r="OS28" s="24">
        <v>0</v>
      </c>
      <c r="OT28" s="24">
        <v>0</v>
      </c>
      <c r="OU28" s="24">
        <v>0</v>
      </c>
      <c r="OV28" s="24">
        <v>26751470.491278164</v>
      </c>
      <c r="OW28" s="24">
        <v>194020617.82121411</v>
      </c>
      <c r="OX28" s="24">
        <v>0</v>
      </c>
      <c r="OY28" s="24">
        <v>0</v>
      </c>
      <c r="OZ28" s="24">
        <v>0</v>
      </c>
      <c r="PA28" s="24">
        <v>0</v>
      </c>
      <c r="PB28" s="24">
        <v>0</v>
      </c>
      <c r="PC28" s="24">
        <v>0</v>
      </c>
      <c r="PD28" s="24">
        <v>0</v>
      </c>
      <c r="PE28" s="24">
        <v>0</v>
      </c>
      <c r="PF28" s="24">
        <v>0</v>
      </c>
      <c r="PG28" s="24">
        <v>0</v>
      </c>
      <c r="PH28" s="24">
        <v>24117376.535141945</v>
      </c>
      <c r="PI28" s="24">
        <v>198811971.83950454</v>
      </c>
      <c r="PJ28" s="24">
        <v>0</v>
      </c>
      <c r="PK28" s="24">
        <v>0</v>
      </c>
      <c r="PL28" s="24">
        <v>0</v>
      </c>
      <c r="PM28" s="24">
        <v>0</v>
      </c>
      <c r="PN28" s="24">
        <v>0</v>
      </c>
      <c r="PO28" s="24">
        <v>0</v>
      </c>
      <c r="PP28" s="24">
        <v>0</v>
      </c>
      <c r="PQ28" s="24">
        <v>0</v>
      </c>
      <c r="PR28" s="24">
        <v>0</v>
      </c>
      <c r="PS28" s="24">
        <v>0</v>
      </c>
      <c r="PT28" s="24">
        <v>11667214.754308961</v>
      </c>
      <c r="PU28" s="24">
        <v>111856236.92073815</v>
      </c>
      <c r="PV28" s="24">
        <v>0</v>
      </c>
      <c r="PW28" s="24">
        <v>0</v>
      </c>
      <c r="PX28" s="24">
        <v>0</v>
      </c>
      <c r="PY28" s="24">
        <v>0</v>
      </c>
      <c r="PZ28" s="24">
        <v>0</v>
      </c>
      <c r="QA28" s="24">
        <v>0</v>
      </c>
      <c r="QB28" s="24">
        <v>0</v>
      </c>
      <c r="QC28" s="24">
        <v>0</v>
      </c>
      <c r="QD28" s="24">
        <v>0</v>
      </c>
      <c r="QE28" s="24">
        <v>0</v>
      </c>
      <c r="QF28" s="24">
        <v>10017521.821726719</v>
      </c>
      <c r="QG28" s="24">
        <v>114618535.25923164</v>
      </c>
      <c r="QH28" s="24">
        <v>0</v>
      </c>
      <c r="QI28" s="24">
        <v>0</v>
      </c>
      <c r="QJ28" s="24">
        <v>0</v>
      </c>
      <c r="QK28" s="24">
        <v>0</v>
      </c>
      <c r="QL28" s="24">
        <v>0</v>
      </c>
      <c r="QM28" s="24">
        <v>0</v>
      </c>
      <c r="QN28" s="24">
        <v>0</v>
      </c>
      <c r="QO28" s="24">
        <v>0</v>
      </c>
      <c r="QP28" s="24">
        <v>0</v>
      </c>
      <c r="QQ28" s="24">
        <v>0</v>
      </c>
      <c r="QR28" s="24">
        <v>8167050.3315351987</v>
      </c>
      <c r="QS28" s="24">
        <v>117449048.76677512</v>
      </c>
      <c r="QT28" s="24">
        <v>0</v>
      </c>
      <c r="QU28" s="24">
        <v>0</v>
      </c>
      <c r="QV28" s="24">
        <v>0</v>
      </c>
      <c r="QW28" s="24">
        <v>0</v>
      </c>
      <c r="QX28" s="24">
        <v>0</v>
      </c>
      <c r="QY28" s="24">
        <v>0</v>
      </c>
      <c r="QZ28" s="24">
        <v>0</v>
      </c>
      <c r="RA28" s="24">
        <v>0</v>
      </c>
      <c r="RB28" s="24">
        <v>0</v>
      </c>
      <c r="RC28" s="24">
        <v>0</v>
      </c>
      <c r="RD28" s="24">
        <v>6311038.7520385962</v>
      </c>
      <c r="RE28" s="24">
        <v>120349462.02219328</v>
      </c>
      <c r="RF28" s="24">
        <v>0</v>
      </c>
      <c r="RG28" s="24">
        <v>0</v>
      </c>
      <c r="RH28" s="24">
        <v>0</v>
      </c>
      <c r="RI28" s="24">
        <v>0</v>
      </c>
      <c r="RJ28" s="24">
        <v>0</v>
      </c>
      <c r="RK28" s="24">
        <v>0</v>
      </c>
      <c r="RL28" s="24">
        <v>0</v>
      </c>
      <c r="RM28" s="24">
        <v>0</v>
      </c>
      <c r="RN28" s="24">
        <v>0</v>
      </c>
      <c r="RO28" s="24">
        <v>0</v>
      </c>
      <c r="RP28" s="24">
        <v>4311260.2286620112</v>
      </c>
      <c r="RQ28" s="24">
        <v>123321501.20511398</v>
      </c>
      <c r="RR28" s="24">
        <v>0</v>
      </c>
      <c r="RS28" s="24">
        <v>0</v>
      </c>
      <c r="RT28" s="24">
        <v>0</v>
      </c>
      <c r="RU28" s="24">
        <v>0</v>
      </c>
      <c r="RV28" s="24">
        <v>0</v>
      </c>
      <c r="RW28" s="24">
        <v>0</v>
      </c>
      <c r="RX28" s="24">
        <v>0</v>
      </c>
      <c r="RY28" s="24">
        <v>0</v>
      </c>
      <c r="RZ28" s="24">
        <v>0</v>
      </c>
      <c r="SA28" s="24">
        <v>0</v>
      </c>
      <c r="SB28" s="24">
        <v>2208863.5708273412</v>
      </c>
      <c r="SC28" s="24">
        <v>126366935.12330307</v>
      </c>
      <c r="SD28" s="24">
        <v>0</v>
      </c>
      <c r="SE28" s="24">
        <v>0</v>
      </c>
      <c r="SF28" s="24">
        <v>0</v>
      </c>
      <c r="SG28" s="24">
        <v>0</v>
      </c>
      <c r="SH28" s="24">
        <v>0</v>
      </c>
      <c r="SI28" s="24">
        <v>0</v>
      </c>
      <c r="SJ28" s="24">
        <v>0</v>
      </c>
      <c r="SK28" s="24">
        <v>0</v>
      </c>
      <c r="SL28" s="24">
        <v>0</v>
      </c>
      <c r="SM28" s="24">
        <v>0</v>
      </c>
      <c r="SN28" s="24">
        <v>0</v>
      </c>
      <c r="SO28" s="24">
        <v>0</v>
      </c>
      <c r="SP28" s="24">
        <v>0</v>
      </c>
      <c r="SQ28" s="24">
        <v>0</v>
      </c>
      <c r="SR28" s="24">
        <v>0</v>
      </c>
      <c r="SS28" s="24">
        <v>0</v>
      </c>
      <c r="ST28" s="24">
        <v>0</v>
      </c>
      <c r="SU28" s="24">
        <v>0</v>
      </c>
      <c r="SV28" s="24">
        <v>0</v>
      </c>
      <c r="SW28" s="24">
        <v>0</v>
      </c>
      <c r="SX28" s="24">
        <v>0</v>
      </c>
      <c r="SY28" s="24">
        <v>0</v>
      </c>
      <c r="SZ28" s="24">
        <v>0</v>
      </c>
      <c r="TA28" s="24">
        <v>0</v>
      </c>
      <c r="TB28" s="24">
        <v>0</v>
      </c>
      <c r="TC28" s="24">
        <v>0</v>
      </c>
      <c r="TD28" s="24">
        <v>0</v>
      </c>
      <c r="TE28" s="24">
        <v>0</v>
      </c>
      <c r="TF28" s="24">
        <v>0</v>
      </c>
      <c r="TG28" s="24">
        <v>0</v>
      </c>
      <c r="TH28" s="24">
        <v>0</v>
      </c>
      <c r="TI28" s="24">
        <v>0</v>
      </c>
      <c r="TJ28" s="24">
        <v>0</v>
      </c>
      <c r="TK28" s="24">
        <v>0</v>
      </c>
      <c r="TL28" s="24">
        <v>0</v>
      </c>
      <c r="TM28" s="24">
        <v>0</v>
      </c>
      <c r="TN28" s="24">
        <v>0</v>
      </c>
      <c r="TO28" s="24">
        <v>0</v>
      </c>
      <c r="TP28" s="24">
        <v>0</v>
      </c>
      <c r="TQ28" s="24">
        <v>0</v>
      </c>
      <c r="TR28" s="24">
        <v>0</v>
      </c>
      <c r="TS28" s="24">
        <v>0</v>
      </c>
      <c r="TT28" s="24">
        <v>0</v>
      </c>
      <c r="TU28" s="24">
        <v>0</v>
      </c>
      <c r="TV28" s="24">
        <v>0</v>
      </c>
      <c r="TW28" s="24">
        <v>0</v>
      </c>
      <c r="TX28" s="24">
        <v>0</v>
      </c>
      <c r="TY28" s="24">
        <v>0</v>
      </c>
      <c r="TZ28" s="24">
        <v>0</v>
      </c>
      <c r="UA28" s="24">
        <v>0</v>
      </c>
      <c r="UB28" s="24">
        <v>0</v>
      </c>
      <c r="UC28" s="24">
        <v>0</v>
      </c>
      <c r="UD28" s="24">
        <v>0</v>
      </c>
      <c r="UE28" s="24">
        <v>0</v>
      </c>
      <c r="UF28" s="24">
        <v>0</v>
      </c>
      <c r="UG28" s="24">
        <v>0</v>
      </c>
      <c r="UH28" s="24">
        <v>0</v>
      </c>
      <c r="UI28" s="24">
        <v>0</v>
      </c>
      <c r="UJ28" s="24">
        <v>0</v>
      </c>
      <c r="UK28" s="24">
        <v>0</v>
      </c>
      <c r="UL28" s="24">
        <v>0</v>
      </c>
      <c r="UM28" s="24">
        <v>0</v>
      </c>
      <c r="UN28" s="24">
        <v>0</v>
      </c>
      <c r="UO28" s="24">
        <v>0</v>
      </c>
      <c r="UP28" s="24">
        <v>0</v>
      </c>
      <c r="UQ28" s="24">
        <v>0</v>
      </c>
      <c r="UR28" s="24">
        <v>0</v>
      </c>
      <c r="US28" s="24">
        <v>0</v>
      </c>
      <c r="UT28" s="24">
        <v>0</v>
      </c>
      <c r="UU28" s="24">
        <v>0</v>
      </c>
      <c r="UV28" s="24">
        <v>0</v>
      </c>
      <c r="UW28" s="24">
        <v>0</v>
      </c>
      <c r="UX28" s="24">
        <v>0</v>
      </c>
      <c r="UY28" s="24">
        <v>0</v>
      </c>
      <c r="UZ28" s="24">
        <v>0</v>
      </c>
      <c r="VA28" s="24">
        <v>0</v>
      </c>
      <c r="VB28" s="24">
        <v>0</v>
      </c>
      <c r="VC28" s="24">
        <v>0</v>
      </c>
      <c r="VD28" s="24">
        <v>0</v>
      </c>
      <c r="VE28" s="24">
        <v>0</v>
      </c>
      <c r="VF28" s="24">
        <v>0</v>
      </c>
      <c r="VG28" s="24">
        <v>0</v>
      </c>
      <c r="VH28" s="24">
        <v>0</v>
      </c>
      <c r="VI28" s="24">
        <v>0</v>
      </c>
      <c r="VJ28" s="24">
        <v>0</v>
      </c>
      <c r="VK28" s="24">
        <v>0</v>
      </c>
      <c r="VL28" s="24">
        <v>0</v>
      </c>
      <c r="VM28" s="24">
        <v>0</v>
      </c>
      <c r="VN28" s="24">
        <v>0</v>
      </c>
      <c r="VO28" s="24">
        <v>0</v>
      </c>
      <c r="VP28" s="24">
        <v>0</v>
      </c>
      <c r="VQ28" s="24">
        <v>0</v>
      </c>
      <c r="VR28" s="24">
        <v>0</v>
      </c>
      <c r="VS28" s="24">
        <v>0</v>
      </c>
      <c r="VT28" s="24">
        <v>0</v>
      </c>
      <c r="VU28" s="24">
        <v>0</v>
      </c>
      <c r="VV28" s="24">
        <v>0</v>
      </c>
      <c r="VW28" s="24">
        <v>0</v>
      </c>
      <c r="VX28" s="24">
        <v>0</v>
      </c>
      <c r="VY28" s="24">
        <v>0</v>
      </c>
      <c r="VZ28" s="24">
        <v>0</v>
      </c>
      <c r="WA28" s="24">
        <v>0</v>
      </c>
      <c r="WB28" s="24">
        <v>0</v>
      </c>
      <c r="WC28" s="24">
        <v>0</v>
      </c>
      <c r="WD28" s="24">
        <v>0</v>
      </c>
      <c r="WE28" s="24">
        <v>0</v>
      </c>
      <c r="WF28" s="24">
        <v>0</v>
      </c>
      <c r="WG28" s="24">
        <v>0</v>
      </c>
      <c r="WH28" s="24">
        <v>0</v>
      </c>
      <c r="WI28" s="24">
        <v>0</v>
      </c>
      <c r="WJ28" s="24">
        <v>0</v>
      </c>
      <c r="WK28" s="24">
        <v>0</v>
      </c>
      <c r="WL28" s="24">
        <v>0</v>
      </c>
      <c r="WM28" s="24">
        <v>0</v>
      </c>
      <c r="WN28" s="24">
        <v>0</v>
      </c>
      <c r="WO28" s="24">
        <v>0</v>
      </c>
      <c r="WP28" s="24">
        <v>0</v>
      </c>
      <c r="WQ28" s="24">
        <v>0</v>
      </c>
      <c r="WR28" s="24">
        <v>0</v>
      </c>
      <c r="WS28" s="24">
        <v>0</v>
      </c>
      <c r="WT28" s="24">
        <v>0</v>
      </c>
      <c r="WU28" s="24">
        <v>0</v>
      </c>
      <c r="WV28" s="24">
        <v>0</v>
      </c>
      <c r="WW28" s="24">
        <v>0</v>
      </c>
      <c r="WX28" s="24">
        <v>0</v>
      </c>
      <c r="WY28" s="24">
        <v>0</v>
      </c>
      <c r="WZ28" s="24">
        <v>0</v>
      </c>
      <c r="XA28" s="24">
        <v>0</v>
      </c>
      <c r="XB28" s="24">
        <v>0</v>
      </c>
      <c r="XC28" s="24">
        <v>0</v>
      </c>
      <c r="XD28" s="24">
        <v>0</v>
      </c>
      <c r="XE28" s="24">
        <v>0</v>
      </c>
      <c r="XF28" s="24">
        <v>0</v>
      </c>
      <c r="XG28" s="24">
        <v>0</v>
      </c>
      <c r="XH28" s="24">
        <v>0</v>
      </c>
      <c r="XI28" s="24">
        <v>0</v>
      </c>
      <c r="XJ28" s="24">
        <v>0</v>
      </c>
      <c r="XK28" s="24">
        <v>0</v>
      </c>
      <c r="XL28" s="24">
        <v>0</v>
      </c>
      <c r="XM28" s="24">
        <v>0</v>
      </c>
      <c r="XN28" s="24">
        <v>0</v>
      </c>
      <c r="XO28" s="24">
        <v>0</v>
      </c>
      <c r="XP28" s="24">
        <v>0</v>
      </c>
      <c r="XQ28" s="24">
        <v>0</v>
      </c>
    </row>
    <row r="29" spans="1:641" x14ac:dyDescent="0.25">
      <c r="A29" s="15" t="s">
        <v>38</v>
      </c>
      <c r="B29" s="15" t="s">
        <v>39</v>
      </c>
      <c r="C29" s="16">
        <f t="shared" si="49"/>
        <v>1718.7704061655058</v>
      </c>
      <c r="D29" s="17"/>
      <c r="E29" s="18">
        <v>40.490912619951935</v>
      </c>
      <c r="F29" s="19" t="s">
        <v>30</v>
      </c>
      <c r="G29" s="64" t="s">
        <v>82</v>
      </c>
      <c r="H29" s="20">
        <v>39555</v>
      </c>
      <c r="I29" s="42" t="s">
        <v>36</v>
      </c>
      <c r="J29" s="19">
        <v>300</v>
      </c>
      <c r="K29" s="19" t="s">
        <v>137</v>
      </c>
      <c r="L29" s="20">
        <v>48686</v>
      </c>
      <c r="M29" s="19" t="s">
        <v>9</v>
      </c>
      <c r="N29" s="16" t="s">
        <v>37</v>
      </c>
      <c r="O29" s="104" t="s">
        <v>123</v>
      </c>
      <c r="P29" s="104" t="s">
        <v>133</v>
      </c>
      <c r="Q29" s="22">
        <f t="shared" si="50"/>
        <v>134033882.14796254</v>
      </c>
      <c r="R29" s="22">
        <f t="shared" si="51"/>
        <v>56141914.322962493</v>
      </c>
      <c r="S29" s="22">
        <f t="shared" si="52"/>
        <v>165528360.45882088</v>
      </c>
      <c r="T29" s="22">
        <f t="shared" si="53"/>
        <v>64628898.317743674</v>
      </c>
      <c r="U29" s="22">
        <f t="shared" si="54"/>
        <v>195004986.52822119</v>
      </c>
      <c r="V29" s="22">
        <f t="shared" si="55"/>
        <v>70200066.103371978</v>
      </c>
      <c r="W29" s="22">
        <f t="shared" si="56"/>
        <v>221692849.97037315</v>
      </c>
      <c r="X29" s="22">
        <f t="shared" si="57"/>
        <v>73306428.741336778</v>
      </c>
      <c r="Y29" s="22">
        <f t="shared" si="58"/>
        <v>241250089.25562298</v>
      </c>
      <c r="Z29" s="22">
        <f t="shared" si="59"/>
        <v>72691084.39206098</v>
      </c>
      <c r="AA29" s="22">
        <f t="shared" si="60"/>
        <v>255387357.59340608</v>
      </c>
      <c r="AB29" s="22">
        <f t="shared" si="61"/>
        <v>69646112.775946915</v>
      </c>
      <c r="AC29" s="22">
        <f t="shared" si="62"/>
        <v>267463438.61643565</v>
      </c>
      <c r="AD29" s="22">
        <f t="shared" si="63"/>
        <v>64869140.88199456</v>
      </c>
      <c r="AE29" s="22">
        <f t="shared" si="64"/>
        <v>280836610.54725766</v>
      </c>
      <c r="AF29" s="22">
        <f t="shared" si="65"/>
        <v>59854349.862444967</v>
      </c>
      <c r="AG29" s="22">
        <f t="shared" si="66"/>
        <v>294878441.07462072</v>
      </c>
      <c r="AH29" s="22">
        <f t="shared" si="67"/>
        <v>54175906.888735443</v>
      </c>
      <c r="AI29" s="22">
        <f t="shared" si="68"/>
        <v>309622363.12835205</v>
      </c>
      <c r="AJ29" s="22">
        <f t="shared" si="69"/>
        <v>47915538.704388723</v>
      </c>
      <c r="AK29" s="22">
        <f t="shared" si="70"/>
        <v>325103481.28476977</v>
      </c>
      <c r="AL29" s="22">
        <f t="shared" si="71"/>
        <v>40609028.515466705</v>
      </c>
      <c r="AM29" s="22">
        <f t="shared" si="72"/>
        <v>341358655.34900856</v>
      </c>
      <c r="AN29" s="22">
        <f t="shared" si="73"/>
        <v>32601527.805823855</v>
      </c>
      <c r="AO29" s="22">
        <f t="shared" si="74"/>
        <v>358426588.11645925</v>
      </c>
      <c r="AP29" s="22">
        <f t="shared" si="75"/>
        <v>23691754.453928042</v>
      </c>
      <c r="AQ29" s="22">
        <f t="shared" si="76"/>
        <v>376347917.52228248</v>
      </c>
      <c r="AR29" s="22">
        <f t="shared" si="77"/>
        <v>13854470.640566558</v>
      </c>
      <c r="AS29" s="22">
        <f t="shared" si="78"/>
        <v>195172753.64879772</v>
      </c>
      <c r="AT29" s="22">
        <f t="shared" si="79"/>
        <v>2870587.7916501765</v>
      </c>
      <c r="AU29" s="22">
        <f t="shared" si="80"/>
        <v>0</v>
      </c>
      <c r="AV29" s="22">
        <f t="shared" si="81"/>
        <v>0</v>
      </c>
      <c r="AW29" s="22">
        <f t="shared" si="82"/>
        <v>0</v>
      </c>
      <c r="AX29" s="22">
        <f t="shared" si="83"/>
        <v>0</v>
      </c>
      <c r="AY29" s="22">
        <f t="shared" si="84"/>
        <v>0</v>
      </c>
      <c r="AZ29" s="22">
        <f t="shared" si="85"/>
        <v>0</v>
      </c>
      <c r="BA29" s="22">
        <f t="shared" si="86"/>
        <v>0</v>
      </c>
      <c r="BB29" s="22">
        <f t="shared" si="87"/>
        <v>0</v>
      </c>
      <c r="BC29" s="22">
        <f t="shared" si="88"/>
        <v>0</v>
      </c>
      <c r="BD29" s="22">
        <f t="shared" si="89"/>
        <v>0</v>
      </c>
      <c r="BE29" s="22">
        <f t="shared" si="90"/>
        <v>0</v>
      </c>
      <c r="BF29" s="22">
        <f t="shared" si="91"/>
        <v>0</v>
      </c>
      <c r="BG29" s="22">
        <f t="shared" si="92"/>
        <v>0</v>
      </c>
      <c r="BH29" s="22">
        <f t="shared" si="93"/>
        <v>0</v>
      </c>
      <c r="BI29" s="22">
        <f t="shared" si="94"/>
        <v>0</v>
      </c>
      <c r="BJ29" s="22">
        <f t="shared" si="95"/>
        <v>0</v>
      </c>
      <c r="BK29" s="22">
        <f t="shared" si="96"/>
        <v>0</v>
      </c>
      <c r="BL29" s="22">
        <f t="shared" si="97"/>
        <v>0</v>
      </c>
      <c r="BM29" s="97"/>
      <c r="BN29" s="24">
        <v>0</v>
      </c>
      <c r="BO29" s="24">
        <v>0</v>
      </c>
      <c r="BP29" s="24">
        <v>0</v>
      </c>
      <c r="BQ29" s="24">
        <v>0</v>
      </c>
      <c r="BR29" s="24">
        <v>0</v>
      </c>
      <c r="BS29" s="24">
        <v>0</v>
      </c>
      <c r="BT29" s="24">
        <v>27023520.753233861</v>
      </c>
      <c r="BU29" s="24">
        <v>63502392.481791869</v>
      </c>
      <c r="BV29" s="24">
        <v>0</v>
      </c>
      <c r="BW29" s="24">
        <v>0</v>
      </c>
      <c r="BX29" s="24">
        <v>0</v>
      </c>
      <c r="BY29" s="24">
        <v>0</v>
      </c>
      <c r="BZ29" s="24">
        <v>0</v>
      </c>
      <c r="CA29" s="24">
        <v>0</v>
      </c>
      <c r="CB29" s="24">
        <v>0</v>
      </c>
      <c r="CC29" s="24">
        <v>0</v>
      </c>
      <c r="CD29" s="24">
        <v>0</v>
      </c>
      <c r="CE29" s="24">
        <v>0</v>
      </c>
      <c r="CF29" s="24">
        <v>29118393.569728628</v>
      </c>
      <c r="CG29" s="24">
        <v>70531489.666170672</v>
      </c>
      <c r="CH29" s="24">
        <v>0</v>
      </c>
      <c r="CI29" s="24">
        <v>0</v>
      </c>
      <c r="CJ29" s="24">
        <v>0</v>
      </c>
      <c r="CK29" s="24">
        <v>0</v>
      </c>
      <c r="CL29" s="24">
        <v>0</v>
      </c>
      <c r="CM29" s="24">
        <v>0</v>
      </c>
      <c r="CN29" s="24">
        <v>0</v>
      </c>
      <c r="CO29" s="24">
        <v>0</v>
      </c>
      <c r="CP29" s="24">
        <v>0</v>
      </c>
      <c r="CQ29" s="24">
        <v>0</v>
      </c>
      <c r="CR29" s="24">
        <v>31659619.785479117</v>
      </c>
      <c r="CS29" s="24">
        <v>79526856.098292768</v>
      </c>
      <c r="CT29" s="24">
        <v>0</v>
      </c>
      <c r="CU29" s="24">
        <v>0</v>
      </c>
      <c r="CV29" s="24">
        <v>0</v>
      </c>
      <c r="CW29" s="24">
        <v>0</v>
      </c>
      <c r="CX29" s="24">
        <v>0</v>
      </c>
      <c r="CY29" s="24">
        <v>0</v>
      </c>
      <c r="CZ29" s="24">
        <v>0</v>
      </c>
      <c r="DA29" s="24">
        <v>0</v>
      </c>
      <c r="DB29" s="24">
        <v>0</v>
      </c>
      <c r="DC29" s="24">
        <v>0</v>
      </c>
      <c r="DD29" s="24">
        <v>32969278.532264553</v>
      </c>
      <c r="DE29" s="24">
        <v>86001504.360528126</v>
      </c>
      <c r="DF29" s="24">
        <v>0</v>
      </c>
      <c r="DG29" s="24">
        <v>0</v>
      </c>
      <c r="DH29" s="24">
        <v>0</v>
      </c>
      <c r="DI29" s="24">
        <v>0</v>
      </c>
      <c r="DJ29" s="24">
        <v>0</v>
      </c>
      <c r="DK29" s="24">
        <v>0</v>
      </c>
      <c r="DL29" s="24">
        <v>0</v>
      </c>
      <c r="DM29" s="24">
        <v>0</v>
      </c>
      <c r="DN29" s="24">
        <v>0</v>
      </c>
      <c r="DO29" s="24">
        <v>0</v>
      </c>
      <c r="DP29" s="24">
        <v>34370475.673347674</v>
      </c>
      <c r="DQ29" s="24">
        <v>93754711.773183584</v>
      </c>
      <c r="DR29" s="24">
        <v>0</v>
      </c>
      <c r="DS29" s="24">
        <v>0</v>
      </c>
      <c r="DT29" s="24">
        <v>0</v>
      </c>
      <c r="DU29" s="24">
        <v>0</v>
      </c>
      <c r="DV29" s="24">
        <v>0</v>
      </c>
      <c r="DW29" s="24">
        <v>0</v>
      </c>
      <c r="DX29" s="24">
        <v>0</v>
      </c>
      <c r="DY29" s="24">
        <v>0</v>
      </c>
      <c r="DZ29" s="24">
        <v>0</v>
      </c>
      <c r="EA29" s="24">
        <v>0</v>
      </c>
      <c r="EB29" s="24">
        <v>35829590.430024303</v>
      </c>
      <c r="EC29" s="24">
        <v>101250274.75503759</v>
      </c>
      <c r="ED29" s="24">
        <v>0</v>
      </c>
      <c r="EE29" s="24">
        <v>0</v>
      </c>
      <c r="EF29" s="24">
        <v>0</v>
      </c>
      <c r="EG29" s="24">
        <v>0</v>
      </c>
      <c r="EH29" s="24">
        <v>0</v>
      </c>
      <c r="EI29" s="24">
        <v>0</v>
      </c>
      <c r="EJ29" s="24">
        <v>0</v>
      </c>
      <c r="EK29" s="24">
        <v>0</v>
      </c>
      <c r="EL29" s="24">
        <v>0</v>
      </c>
      <c r="EM29" s="24">
        <v>0</v>
      </c>
      <c r="EN29" s="24">
        <v>36433134.045947462</v>
      </c>
      <c r="EO29" s="24">
        <v>108021834.97218458</v>
      </c>
      <c r="EP29" s="24">
        <v>0</v>
      </c>
      <c r="EQ29" s="24">
        <v>0</v>
      </c>
      <c r="ER29" s="24">
        <v>0</v>
      </c>
      <c r="ES29" s="24">
        <v>0</v>
      </c>
      <c r="ET29" s="24">
        <v>0</v>
      </c>
      <c r="EU29" s="24">
        <v>0</v>
      </c>
      <c r="EV29" s="24">
        <v>0</v>
      </c>
      <c r="EW29" s="24">
        <v>0</v>
      </c>
      <c r="EX29" s="24">
        <v>0</v>
      </c>
      <c r="EY29" s="24">
        <v>0</v>
      </c>
      <c r="EZ29" s="24">
        <v>36873294.695389315</v>
      </c>
      <c r="FA29" s="24">
        <v>113671014.99818857</v>
      </c>
      <c r="FB29" s="24">
        <v>0</v>
      </c>
      <c r="FC29" s="24">
        <v>0</v>
      </c>
      <c r="FD29" s="24">
        <v>0</v>
      </c>
      <c r="FE29" s="24">
        <v>0</v>
      </c>
      <c r="FF29" s="24">
        <v>0</v>
      </c>
      <c r="FG29" s="24">
        <v>0</v>
      </c>
      <c r="FH29" s="24">
        <v>0</v>
      </c>
      <c r="FI29" s="24">
        <v>0</v>
      </c>
      <c r="FJ29" s="24">
        <v>0</v>
      </c>
      <c r="FK29" s="24">
        <v>0</v>
      </c>
      <c r="FL29" s="24">
        <v>36486976.177772105</v>
      </c>
      <c r="FM29" s="24">
        <v>118482939.6780408</v>
      </c>
      <c r="FN29" s="24">
        <v>0</v>
      </c>
      <c r="FO29" s="24">
        <v>0</v>
      </c>
      <c r="FP29" s="24">
        <v>0</v>
      </c>
      <c r="FQ29" s="24">
        <v>0</v>
      </c>
      <c r="FR29" s="24">
        <v>0</v>
      </c>
      <c r="FS29" s="24">
        <v>0</v>
      </c>
      <c r="FT29" s="24">
        <v>0</v>
      </c>
      <c r="FU29" s="24">
        <v>0</v>
      </c>
      <c r="FV29" s="24">
        <v>0</v>
      </c>
      <c r="FW29" s="24">
        <v>0</v>
      </c>
      <c r="FX29" s="24">
        <v>36204108.214288875</v>
      </c>
      <c r="FY29" s="24">
        <v>122767149.57758217</v>
      </c>
      <c r="FZ29" s="24">
        <v>0</v>
      </c>
      <c r="GA29" s="24">
        <v>0</v>
      </c>
      <c r="GB29" s="24">
        <v>0</v>
      </c>
      <c r="GC29" s="24">
        <v>0</v>
      </c>
      <c r="GD29" s="24">
        <v>0</v>
      </c>
      <c r="GE29" s="24">
        <v>0</v>
      </c>
      <c r="GF29" s="24">
        <v>0</v>
      </c>
      <c r="GG29" s="24">
        <v>0</v>
      </c>
      <c r="GH29" s="24">
        <v>0</v>
      </c>
      <c r="GI29" s="24">
        <v>0</v>
      </c>
      <c r="GJ29" s="24">
        <v>35392117.844655767</v>
      </c>
      <c r="GK29" s="24">
        <v>126329185.93201737</v>
      </c>
      <c r="GL29" s="24">
        <v>0</v>
      </c>
      <c r="GM29" s="24">
        <v>0</v>
      </c>
      <c r="GN29" s="24">
        <v>0</v>
      </c>
      <c r="GO29" s="24">
        <v>0</v>
      </c>
      <c r="GP29" s="24">
        <v>0</v>
      </c>
      <c r="GQ29" s="24">
        <v>0</v>
      </c>
      <c r="GR29" s="24">
        <v>0</v>
      </c>
      <c r="GS29" s="24">
        <v>0</v>
      </c>
      <c r="GT29" s="24">
        <v>0</v>
      </c>
      <c r="GU29" s="24">
        <v>0</v>
      </c>
      <c r="GV29" s="24">
        <v>34253994.931291148</v>
      </c>
      <c r="GW29" s="24">
        <v>129058171.66138873</v>
      </c>
      <c r="GX29" s="24">
        <v>0</v>
      </c>
      <c r="GY29" s="24">
        <v>0</v>
      </c>
      <c r="GZ29" s="24">
        <v>0</v>
      </c>
      <c r="HA29" s="24">
        <v>0</v>
      </c>
      <c r="HB29" s="24">
        <v>0</v>
      </c>
      <c r="HC29" s="24">
        <v>0</v>
      </c>
      <c r="HD29" s="24">
        <v>0</v>
      </c>
      <c r="HE29" s="24">
        <v>0</v>
      </c>
      <c r="HF29" s="24">
        <v>0</v>
      </c>
      <c r="HG29" s="24">
        <v>0</v>
      </c>
      <c r="HH29" s="24">
        <v>32933027.852710083</v>
      </c>
      <c r="HI29" s="24">
        <v>132100602.06503358</v>
      </c>
      <c r="HJ29" s="24">
        <v>0</v>
      </c>
      <c r="HK29" s="24">
        <v>0</v>
      </c>
      <c r="HL29" s="24">
        <v>0</v>
      </c>
      <c r="HM29" s="24">
        <v>0</v>
      </c>
      <c r="HN29" s="24">
        <v>0</v>
      </c>
      <c r="HO29" s="24">
        <v>0</v>
      </c>
      <c r="HP29" s="24">
        <v>0</v>
      </c>
      <c r="HQ29" s="24">
        <v>0</v>
      </c>
      <c r="HR29" s="24">
        <v>0</v>
      </c>
      <c r="HS29" s="24">
        <v>0</v>
      </c>
      <c r="HT29" s="24">
        <v>31936113.029284474</v>
      </c>
      <c r="HU29" s="24">
        <v>135362836.55140206</v>
      </c>
      <c r="HV29" s="24">
        <v>0</v>
      </c>
      <c r="HW29" s="24">
        <v>0</v>
      </c>
      <c r="HX29" s="24">
        <v>0</v>
      </c>
      <c r="HY29" s="24">
        <v>0</v>
      </c>
      <c r="HZ29" s="24">
        <v>0</v>
      </c>
      <c r="IA29" s="24">
        <v>0</v>
      </c>
      <c r="IB29" s="24">
        <v>0</v>
      </c>
      <c r="IC29" s="24">
        <v>0</v>
      </c>
      <c r="ID29" s="24">
        <v>0</v>
      </c>
      <c r="IE29" s="24">
        <v>0</v>
      </c>
      <c r="IF29" s="24">
        <v>30512228.483430561</v>
      </c>
      <c r="IG29" s="24">
        <v>138705632.16828537</v>
      </c>
      <c r="IH29" s="24">
        <v>0</v>
      </c>
      <c r="II29" s="24">
        <v>0</v>
      </c>
      <c r="IJ29" s="24">
        <v>0</v>
      </c>
      <c r="IK29" s="24">
        <v>0</v>
      </c>
      <c r="IL29" s="24">
        <v>0</v>
      </c>
      <c r="IM29" s="24">
        <v>0</v>
      </c>
      <c r="IN29" s="24">
        <v>0</v>
      </c>
      <c r="IO29" s="24">
        <v>0</v>
      </c>
      <c r="IP29" s="24">
        <v>0</v>
      </c>
      <c r="IQ29" s="24">
        <v>0</v>
      </c>
      <c r="IR29" s="24">
        <v>29342121.37901441</v>
      </c>
      <c r="IS29" s="24">
        <v>142130978.37897226</v>
      </c>
      <c r="IT29" s="24">
        <v>0</v>
      </c>
      <c r="IU29" s="24">
        <v>0</v>
      </c>
      <c r="IV29" s="24">
        <v>0</v>
      </c>
      <c r="IW29" s="24">
        <v>0</v>
      </c>
      <c r="IX29" s="24">
        <v>0</v>
      </c>
      <c r="IY29" s="24">
        <v>0</v>
      </c>
      <c r="IZ29" s="24">
        <v>0</v>
      </c>
      <c r="JA29" s="24">
        <v>0</v>
      </c>
      <c r="JB29" s="24">
        <v>0</v>
      </c>
      <c r="JC29" s="24">
        <v>0</v>
      </c>
      <c r="JD29" s="24">
        <v>27767016.607591312</v>
      </c>
      <c r="JE29" s="24">
        <v>145640913.77669975</v>
      </c>
      <c r="JF29" s="24">
        <v>0</v>
      </c>
      <c r="JG29" s="24">
        <v>0</v>
      </c>
      <c r="JH29" s="24">
        <v>0</v>
      </c>
      <c r="JI29" s="24">
        <v>0</v>
      </c>
      <c r="JJ29" s="24">
        <v>0</v>
      </c>
      <c r="JK29" s="24">
        <v>0</v>
      </c>
      <c r="JL29" s="24">
        <v>0</v>
      </c>
      <c r="JM29" s="24">
        <v>0</v>
      </c>
      <c r="JN29" s="24">
        <v>0</v>
      </c>
      <c r="JO29" s="24">
        <v>0</v>
      </c>
      <c r="JP29" s="24">
        <v>26408890.281144135</v>
      </c>
      <c r="JQ29" s="24">
        <v>149237527.297921</v>
      </c>
      <c r="JR29" s="24">
        <v>0</v>
      </c>
      <c r="JS29" s="24">
        <v>0</v>
      </c>
      <c r="JT29" s="24">
        <v>0</v>
      </c>
      <c r="JU29" s="24">
        <v>0</v>
      </c>
      <c r="JV29" s="24">
        <v>0</v>
      </c>
      <c r="JW29" s="24">
        <v>0</v>
      </c>
      <c r="JX29" s="24">
        <v>0</v>
      </c>
      <c r="JY29" s="24">
        <v>0</v>
      </c>
      <c r="JZ29" s="24">
        <v>0</v>
      </c>
      <c r="KA29" s="24">
        <v>0</v>
      </c>
      <c r="KB29" s="24">
        <v>24806557.934349436</v>
      </c>
      <c r="KC29" s="24">
        <v>152922959.46553487</v>
      </c>
      <c r="KD29" s="24">
        <v>0</v>
      </c>
      <c r="KE29" s="24">
        <v>0</v>
      </c>
      <c r="KF29" s="24">
        <v>0</v>
      </c>
      <c r="KG29" s="24">
        <v>0</v>
      </c>
      <c r="KH29" s="24">
        <v>0</v>
      </c>
      <c r="KI29" s="24">
        <v>0</v>
      </c>
      <c r="KJ29" s="24">
        <v>0</v>
      </c>
      <c r="KK29" s="24">
        <v>0</v>
      </c>
      <c r="KL29" s="24">
        <v>0</v>
      </c>
      <c r="KM29" s="24">
        <v>0</v>
      </c>
      <c r="KN29" s="24">
        <v>23108980.770039283</v>
      </c>
      <c r="KO29" s="24">
        <v>156699403.66281715</v>
      </c>
      <c r="KP29" s="24">
        <v>0</v>
      </c>
      <c r="KQ29" s="24">
        <v>0</v>
      </c>
      <c r="KR29" s="24">
        <v>0</v>
      </c>
      <c r="KS29" s="24">
        <v>0</v>
      </c>
      <c r="KT29" s="24">
        <v>0</v>
      </c>
      <c r="KU29" s="24">
        <v>0</v>
      </c>
      <c r="KV29" s="24">
        <v>0</v>
      </c>
      <c r="KW29" s="24">
        <v>0</v>
      </c>
      <c r="KX29" s="24">
        <v>0</v>
      </c>
      <c r="KY29" s="24">
        <v>0</v>
      </c>
      <c r="KZ29" s="24">
        <v>21195970.433345623</v>
      </c>
      <c r="LA29" s="24">
        <v>160569107.43881169</v>
      </c>
      <c r="LB29" s="24">
        <v>0</v>
      </c>
      <c r="LC29" s="24">
        <v>0</v>
      </c>
      <c r="LD29" s="24">
        <v>0</v>
      </c>
      <c r="LE29" s="24">
        <v>0</v>
      </c>
      <c r="LF29" s="24">
        <v>0</v>
      </c>
      <c r="LG29" s="24">
        <v>0</v>
      </c>
      <c r="LH29" s="24">
        <v>0</v>
      </c>
      <c r="LI29" s="24">
        <v>0</v>
      </c>
      <c r="LJ29" s="24">
        <v>0</v>
      </c>
      <c r="LK29" s="24">
        <v>0</v>
      </c>
      <c r="LL29" s="24">
        <v>19413058.082121078</v>
      </c>
      <c r="LM29" s="24">
        <v>164534373.84595811</v>
      </c>
      <c r="LN29" s="24">
        <v>0</v>
      </c>
      <c r="LO29" s="24">
        <v>0</v>
      </c>
      <c r="LP29" s="24">
        <v>0</v>
      </c>
      <c r="LQ29" s="24">
        <v>0</v>
      </c>
      <c r="LR29" s="24">
        <v>0</v>
      </c>
      <c r="LS29" s="24">
        <v>0</v>
      </c>
      <c r="LT29" s="24">
        <v>0</v>
      </c>
      <c r="LU29" s="24">
        <v>0</v>
      </c>
      <c r="LV29" s="24">
        <v>0</v>
      </c>
      <c r="LW29" s="24">
        <v>0</v>
      </c>
      <c r="LX29" s="24">
        <v>17311757.132337905</v>
      </c>
      <c r="LY29" s="24">
        <v>168597562.81075242</v>
      </c>
      <c r="LZ29" s="24">
        <v>0</v>
      </c>
      <c r="MA29" s="24">
        <v>0</v>
      </c>
      <c r="MB29" s="24">
        <v>0</v>
      </c>
      <c r="MC29" s="24">
        <v>0</v>
      </c>
      <c r="MD29" s="24">
        <v>0</v>
      </c>
      <c r="ME29" s="24">
        <v>0</v>
      </c>
      <c r="MF29" s="24">
        <v>0</v>
      </c>
      <c r="MG29" s="24">
        <v>0</v>
      </c>
      <c r="MH29" s="24">
        <v>0</v>
      </c>
      <c r="MI29" s="24">
        <v>0</v>
      </c>
      <c r="MJ29" s="24">
        <v>15289770.673485951</v>
      </c>
      <c r="MK29" s="24">
        <v>172761092.53825617</v>
      </c>
      <c r="ML29" s="24">
        <v>0</v>
      </c>
      <c r="MM29" s="24">
        <v>0</v>
      </c>
      <c r="MN29" s="24">
        <v>0</v>
      </c>
      <c r="MO29" s="24">
        <v>0</v>
      </c>
      <c r="MP29" s="24">
        <v>0</v>
      </c>
      <c r="MQ29" s="24">
        <v>0</v>
      </c>
      <c r="MR29" s="24">
        <v>0</v>
      </c>
      <c r="MS29" s="24">
        <v>0</v>
      </c>
      <c r="MT29" s="24">
        <v>0</v>
      </c>
      <c r="MU29" s="24">
        <v>0</v>
      </c>
      <c r="MV29" s="24">
        <v>12986132.575146042</v>
      </c>
      <c r="MW29" s="24">
        <v>177027440.95129016</v>
      </c>
      <c r="MX29" s="24">
        <v>0</v>
      </c>
      <c r="MY29" s="24">
        <v>0</v>
      </c>
      <c r="MZ29" s="24">
        <v>0</v>
      </c>
      <c r="NA29" s="24">
        <v>0</v>
      </c>
      <c r="NB29" s="24">
        <v>0</v>
      </c>
      <c r="NC29" s="24">
        <v>0</v>
      </c>
      <c r="ND29" s="24">
        <v>0</v>
      </c>
      <c r="NE29" s="24">
        <v>0</v>
      </c>
      <c r="NF29" s="24">
        <v>0</v>
      </c>
      <c r="NG29" s="24">
        <v>0</v>
      </c>
      <c r="NH29" s="24">
        <v>10705621.878782</v>
      </c>
      <c r="NI29" s="24">
        <v>181399147.16516912</v>
      </c>
      <c r="NJ29" s="24">
        <v>0</v>
      </c>
      <c r="NK29" s="24">
        <v>0</v>
      </c>
      <c r="NL29" s="24">
        <v>0</v>
      </c>
      <c r="NM29" s="24">
        <v>0</v>
      </c>
      <c r="NN29" s="24">
        <v>0</v>
      </c>
      <c r="NO29" s="24">
        <v>0</v>
      </c>
      <c r="NP29" s="24">
        <v>0</v>
      </c>
      <c r="NQ29" s="24">
        <v>0</v>
      </c>
      <c r="NR29" s="24">
        <v>0</v>
      </c>
      <c r="NS29" s="24">
        <v>0</v>
      </c>
      <c r="NT29" s="24">
        <v>8229636.8626426235</v>
      </c>
      <c r="NU29" s="24">
        <v>185878812.99885479</v>
      </c>
      <c r="NV29" s="24">
        <v>0</v>
      </c>
      <c r="NW29" s="24">
        <v>0</v>
      </c>
      <c r="NX29" s="24">
        <v>0</v>
      </c>
      <c r="NY29" s="24">
        <v>0</v>
      </c>
      <c r="NZ29" s="24">
        <v>0</v>
      </c>
      <c r="OA29" s="24">
        <v>0</v>
      </c>
      <c r="OB29" s="24">
        <v>0</v>
      </c>
      <c r="OC29" s="24">
        <v>0</v>
      </c>
      <c r="OD29" s="24">
        <v>0</v>
      </c>
      <c r="OE29" s="24">
        <v>0</v>
      </c>
      <c r="OF29" s="24">
        <v>5624833.7779239342</v>
      </c>
      <c r="OG29" s="24">
        <v>190469104.52342767</v>
      </c>
      <c r="OH29" s="24">
        <v>0</v>
      </c>
      <c r="OI29" s="24">
        <v>0</v>
      </c>
      <c r="OJ29" s="24">
        <v>0</v>
      </c>
      <c r="OK29" s="24">
        <v>0</v>
      </c>
      <c r="OL29" s="24">
        <v>0</v>
      </c>
      <c r="OM29" s="24">
        <v>0</v>
      </c>
      <c r="ON29" s="24">
        <v>0</v>
      </c>
      <c r="OO29" s="24">
        <v>0</v>
      </c>
      <c r="OP29" s="24">
        <v>0</v>
      </c>
      <c r="OQ29" s="24">
        <v>0</v>
      </c>
      <c r="OR29" s="24">
        <v>2870587.7916501765</v>
      </c>
      <c r="OS29" s="24">
        <v>195172753.64879772</v>
      </c>
      <c r="OT29" s="24">
        <v>0</v>
      </c>
      <c r="OU29" s="24">
        <v>0</v>
      </c>
      <c r="OV29" s="24">
        <v>0</v>
      </c>
      <c r="OW29" s="24">
        <v>0</v>
      </c>
      <c r="OX29" s="24">
        <v>0</v>
      </c>
      <c r="OY29" s="24">
        <v>0</v>
      </c>
      <c r="OZ29" s="24">
        <v>0</v>
      </c>
      <c r="PA29" s="24">
        <v>0</v>
      </c>
      <c r="PB29" s="24">
        <v>0</v>
      </c>
      <c r="PC29" s="24">
        <v>0</v>
      </c>
      <c r="PD29" s="24">
        <v>0</v>
      </c>
      <c r="PE29" s="24">
        <v>0</v>
      </c>
      <c r="PF29" s="24">
        <v>0</v>
      </c>
      <c r="PG29" s="24">
        <v>0</v>
      </c>
      <c r="PH29" s="24">
        <v>0</v>
      </c>
      <c r="PI29" s="24">
        <v>0</v>
      </c>
      <c r="PJ29" s="24">
        <v>0</v>
      </c>
      <c r="PK29" s="24">
        <v>0</v>
      </c>
      <c r="PL29" s="24">
        <v>0</v>
      </c>
      <c r="PM29" s="24">
        <v>0</v>
      </c>
      <c r="PN29" s="24">
        <v>0</v>
      </c>
      <c r="PO29" s="24">
        <v>0</v>
      </c>
      <c r="PP29" s="24">
        <v>0</v>
      </c>
      <c r="PQ29" s="24">
        <v>0</v>
      </c>
      <c r="PR29" s="24">
        <v>0</v>
      </c>
      <c r="PS29" s="24">
        <v>0</v>
      </c>
      <c r="PT29" s="24">
        <v>0</v>
      </c>
      <c r="PU29" s="24">
        <v>0</v>
      </c>
      <c r="PV29" s="24">
        <v>0</v>
      </c>
      <c r="PW29" s="24">
        <v>0</v>
      </c>
      <c r="PX29" s="24">
        <v>0</v>
      </c>
      <c r="PY29" s="24">
        <v>0</v>
      </c>
      <c r="PZ29" s="24">
        <v>0</v>
      </c>
      <c r="QA29" s="24">
        <v>0</v>
      </c>
      <c r="QB29" s="24">
        <v>0</v>
      </c>
      <c r="QC29" s="24">
        <v>0</v>
      </c>
      <c r="QD29" s="24">
        <v>0</v>
      </c>
      <c r="QE29" s="24">
        <v>0</v>
      </c>
      <c r="QF29" s="24">
        <v>0</v>
      </c>
      <c r="QG29" s="24">
        <v>0</v>
      </c>
      <c r="QH29" s="24">
        <v>0</v>
      </c>
      <c r="QI29" s="24">
        <v>0</v>
      </c>
      <c r="QJ29" s="24">
        <v>0</v>
      </c>
      <c r="QK29" s="24">
        <v>0</v>
      </c>
      <c r="QL29" s="24">
        <v>0</v>
      </c>
      <c r="QM29" s="24">
        <v>0</v>
      </c>
      <c r="QN29" s="24">
        <v>0</v>
      </c>
      <c r="QO29" s="24">
        <v>0</v>
      </c>
      <c r="QP29" s="24">
        <v>0</v>
      </c>
      <c r="QQ29" s="24">
        <v>0</v>
      </c>
      <c r="QR29" s="24">
        <v>0</v>
      </c>
      <c r="QS29" s="24">
        <v>0</v>
      </c>
      <c r="QT29" s="24">
        <v>0</v>
      </c>
      <c r="QU29" s="24">
        <v>0</v>
      </c>
      <c r="QV29" s="24">
        <v>0</v>
      </c>
      <c r="QW29" s="24">
        <v>0</v>
      </c>
      <c r="QX29" s="24">
        <v>0</v>
      </c>
      <c r="QY29" s="24">
        <v>0</v>
      </c>
      <c r="QZ29" s="24">
        <v>0</v>
      </c>
      <c r="RA29" s="24">
        <v>0</v>
      </c>
      <c r="RB29" s="24">
        <v>0</v>
      </c>
      <c r="RC29" s="24">
        <v>0</v>
      </c>
      <c r="RD29" s="24">
        <v>0</v>
      </c>
      <c r="RE29" s="24">
        <v>0</v>
      </c>
      <c r="RF29" s="24">
        <v>0</v>
      </c>
      <c r="RG29" s="24">
        <v>0</v>
      </c>
      <c r="RH29" s="24">
        <v>0</v>
      </c>
      <c r="RI29" s="24">
        <v>0</v>
      </c>
      <c r="RJ29" s="24">
        <v>0</v>
      </c>
      <c r="RK29" s="24">
        <v>0</v>
      </c>
      <c r="RL29" s="24">
        <v>0</v>
      </c>
      <c r="RM29" s="24">
        <v>0</v>
      </c>
      <c r="RN29" s="24">
        <v>0</v>
      </c>
      <c r="RO29" s="24">
        <v>0</v>
      </c>
      <c r="RP29" s="24">
        <v>0</v>
      </c>
      <c r="RQ29" s="24">
        <v>0</v>
      </c>
      <c r="RR29" s="24">
        <v>0</v>
      </c>
      <c r="RS29" s="24">
        <v>0</v>
      </c>
      <c r="RT29" s="24">
        <v>0</v>
      </c>
      <c r="RU29" s="24">
        <v>0</v>
      </c>
      <c r="RV29" s="24">
        <v>0</v>
      </c>
      <c r="RW29" s="24">
        <v>0</v>
      </c>
      <c r="RX29" s="24">
        <v>0</v>
      </c>
      <c r="RY29" s="24">
        <v>0</v>
      </c>
      <c r="RZ29" s="24">
        <v>0</v>
      </c>
      <c r="SA29" s="24">
        <v>0</v>
      </c>
      <c r="SB29" s="24">
        <v>0</v>
      </c>
      <c r="SC29" s="24">
        <v>0</v>
      </c>
      <c r="SD29" s="24">
        <v>0</v>
      </c>
      <c r="SE29" s="24">
        <v>0</v>
      </c>
      <c r="SF29" s="24">
        <v>0</v>
      </c>
      <c r="SG29" s="24">
        <v>0</v>
      </c>
      <c r="SH29" s="24">
        <v>0</v>
      </c>
      <c r="SI29" s="24">
        <v>0</v>
      </c>
      <c r="SJ29" s="24">
        <v>0</v>
      </c>
      <c r="SK29" s="24">
        <v>0</v>
      </c>
      <c r="SL29" s="24">
        <v>0</v>
      </c>
      <c r="SM29" s="24">
        <v>0</v>
      </c>
      <c r="SN29" s="24">
        <v>0</v>
      </c>
      <c r="SO29" s="24">
        <v>0</v>
      </c>
      <c r="SP29" s="24">
        <v>0</v>
      </c>
      <c r="SQ29" s="24">
        <v>0</v>
      </c>
      <c r="SR29" s="24">
        <v>0</v>
      </c>
      <c r="SS29" s="24">
        <v>0</v>
      </c>
      <c r="ST29" s="24">
        <v>0</v>
      </c>
      <c r="SU29" s="24">
        <v>0</v>
      </c>
      <c r="SV29" s="24">
        <v>0</v>
      </c>
      <c r="SW29" s="24">
        <v>0</v>
      </c>
      <c r="SX29" s="24">
        <v>0</v>
      </c>
      <c r="SY29" s="24">
        <v>0</v>
      </c>
      <c r="SZ29" s="24">
        <v>0</v>
      </c>
      <c r="TA29" s="24">
        <v>0</v>
      </c>
      <c r="TB29" s="24">
        <v>0</v>
      </c>
      <c r="TC29" s="24">
        <v>0</v>
      </c>
      <c r="TD29" s="24">
        <v>0</v>
      </c>
      <c r="TE29" s="24">
        <v>0</v>
      </c>
      <c r="TF29" s="24">
        <v>0</v>
      </c>
      <c r="TG29" s="24">
        <v>0</v>
      </c>
      <c r="TH29" s="24">
        <v>0</v>
      </c>
      <c r="TI29" s="24">
        <v>0</v>
      </c>
      <c r="TJ29" s="24">
        <v>0</v>
      </c>
      <c r="TK29" s="24">
        <v>0</v>
      </c>
      <c r="TL29" s="24">
        <v>0</v>
      </c>
      <c r="TM29" s="24">
        <v>0</v>
      </c>
      <c r="TN29" s="24">
        <v>0</v>
      </c>
      <c r="TO29" s="24">
        <v>0</v>
      </c>
      <c r="TP29" s="24">
        <v>0</v>
      </c>
      <c r="TQ29" s="24">
        <v>0</v>
      </c>
      <c r="TR29" s="24">
        <v>0</v>
      </c>
      <c r="TS29" s="24">
        <v>0</v>
      </c>
      <c r="TT29" s="24">
        <v>0</v>
      </c>
      <c r="TU29" s="24">
        <v>0</v>
      </c>
      <c r="TV29" s="24">
        <v>0</v>
      </c>
      <c r="TW29" s="24">
        <v>0</v>
      </c>
      <c r="TX29" s="24">
        <v>0</v>
      </c>
      <c r="TY29" s="24">
        <v>0</v>
      </c>
      <c r="TZ29" s="24">
        <v>0</v>
      </c>
      <c r="UA29" s="24">
        <v>0</v>
      </c>
      <c r="UB29" s="24">
        <v>0</v>
      </c>
      <c r="UC29" s="24">
        <v>0</v>
      </c>
      <c r="UD29" s="24">
        <v>0</v>
      </c>
      <c r="UE29" s="24">
        <v>0</v>
      </c>
      <c r="UF29" s="24">
        <v>0</v>
      </c>
      <c r="UG29" s="24">
        <v>0</v>
      </c>
      <c r="UH29" s="24">
        <v>0</v>
      </c>
      <c r="UI29" s="24">
        <v>0</v>
      </c>
      <c r="UJ29" s="24">
        <v>0</v>
      </c>
      <c r="UK29" s="24">
        <v>0</v>
      </c>
      <c r="UL29" s="24">
        <v>0</v>
      </c>
      <c r="UM29" s="24">
        <v>0</v>
      </c>
      <c r="UN29" s="24">
        <v>0</v>
      </c>
      <c r="UO29" s="24">
        <v>0</v>
      </c>
      <c r="UP29" s="24">
        <v>0</v>
      </c>
      <c r="UQ29" s="24">
        <v>0</v>
      </c>
      <c r="UR29" s="24">
        <v>0</v>
      </c>
      <c r="US29" s="24">
        <v>0</v>
      </c>
      <c r="UT29" s="24">
        <v>0</v>
      </c>
      <c r="UU29" s="24">
        <v>0</v>
      </c>
      <c r="UV29" s="24">
        <v>0</v>
      </c>
      <c r="UW29" s="24">
        <v>0</v>
      </c>
      <c r="UX29" s="24">
        <v>0</v>
      </c>
      <c r="UY29" s="24">
        <v>0</v>
      </c>
      <c r="UZ29" s="24">
        <v>0</v>
      </c>
      <c r="VA29" s="24">
        <v>0</v>
      </c>
      <c r="VB29" s="24">
        <v>0</v>
      </c>
      <c r="VC29" s="24">
        <v>0</v>
      </c>
      <c r="VD29" s="24">
        <v>0</v>
      </c>
      <c r="VE29" s="24">
        <v>0</v>
      </c>
      <c r="VF29" s="24">
        <v>0</v>
      </c>
      <c r="VG29" s="24">
        <v>0</v>
      </c>
      <c r="VH29" s="24">
        <v>0</v>
      </c>
      <c r="VI29" s="24">
        <v>0</v>
      </c>
      <c r="VJ29" s="24">
        <v>0</v>
      </c>
      <c r="VK29" s="24">
        <v>0</v>
      </c>
      <c r="VL29" s="24">
        <v>0</v>
      </c>
      <c r="VM29" s="24">
        <v>0</v>
      </c>
      <c r="VN29" s="24">
        <v>0</v>
      </c>
      <c r="VO29" s="24">
        <v>0</v>
      </c>
      <c r="VP29" s="24">
        <v>0</v>
      </c>
      <c r="VQ29" s="24">
        <v>0</v>
      </c>
      <c r="VR29" s="24">
        <v>0</v>
      </c>
      <c r="VS29" s="24">
        <v>0</v>
      </c>
      <c r="VT29" s="24">
        <v>0</v>
      </c>
      <c r="VU29" s="24">
        <v>0</v>
      </c>
      <c r="VV29" s="24">
        <v>0</v>
      </c>
      <c r="VW29" s="24">
        <v>0</v>
      </c>
      <c r="VX29" s="24">
        <v>0</v>
      </c>
      <c r="VY29" s="24">
        <v>0</v>
      </c>
      <c r="VZ29" s="24">
        <v>0</v>
      </c>
      <c r="WA29" s="24">
        <v>0</v>
      </c>
      <c r="WB29" s="24">
        <v>0</v>
      </c>
      <c r="WC29" s="24">
        <v>0</v>
      </c>
      <c r="WD29" s="24">
        <v>0</v>
      </c>
      <c r="WE29" s="24">
        <v>0</v>
      </c>
      <c r="WF29" s="24">
        <v>0</v>
      </c>
      <c r="WG29" s="24">
        <v>0</v>
      </c>
      <c r="WH29" s="24">
        <v>0</v>
      </c>
      <c r="WI29" s="24">
        <v>0</v>
      </c>
      <c r="WJ29" s="24">
        <v>0</v>
      </c>
      <c r="WK29" s="24">
        <v>0</v>
      </c>
      <c r="WL29" s="24">
        <v>0</v>
      </c>
      <c r="WM29" s="24">
        <v>0</v>
      </c>
      <c r="WN29" s="24">
        <v>0</v>
      </c>
      <c r="WO29" s="24">
        <v>0</v>
      </c>
      <c r="WP29" s="24">
        <v>0</v>
      </c>
      <c r="WQ29" s="24">
        <v>0</v>
      </c>
      <c r="WR29" s="24">
        <v>0</v>
      </c>
      <c r="WS29" s="24">
        <v>0</v>
      </c>
      <c r="WT29" s="24">
        <v>0</v>
      </c>
      <c r="WU29" s="24">
        <v>0</v>
      </c>
      <c r="WV29" s="24">
        <v>0</v>
      </c>
      <c r="WW29" s="24">
        <v>0</v>
      </c>
      <c r="WX29" s="24">
        <v>0</v>
      </c>
      <c r="WY29" s="24">
        <v>0</v>
      </c>
      <c r="WZ29" s="24">
        <v>0</v>
      </c>
      <c r="XA29" s="24">
        <v>0</v>
      </c>
      <c r="XB29" s="24">
        <v>0</v>
      </c>
      <c r="XC29" s="24">
        <v>0</v>
      </c>
      <c r="XD29" s="24">
        <v>0</v>
      </c>
      <c r="XE29" s="24">
        <v>0</v>
      </c>
      <c r="XF29" s="24">
        <v>0</v>
      </c>
      <c r="XG29" s="24">
        <v>0</v>
      </c>
      <c r="XH29" s="24">
        <v>0</v>
      </c>
      <c r="XI29" s="24">
        <v>0</v>
      </c>
      <c r="XJ29" s="24">
        <v>0</v>
      </c>
      <c r="XK29" s="24">
        <v>0</v>
      </c>
      <c r="XL29" s="24">
        <v>0</v>
      </c>
      <c r="XM29" s="24">
        <v>0</v>
      </c>
      <c r="XN29" s="24">
        <v>0</v>
      </c>
      <c r="XO29" s="24">
        <v>0</v>
      </c>
      <c r="XP29" s="24">
        <v>0</v>
      </c>
      <c r="XQ29" s="24">
        <v>0</v>
      </c>
    </row>
    <row r="30" spans="1:641" x14ac:dyDescent="0.25">
      <c r="A30" s="15" t="s">
        <v>40</v>
      </c>
      <c r="B30" s="15" t="s">
        <v>41</v>
      </c>
      <c r="C30" s="16">
        <f t="shared" si="49"/>
        <v>1343.9243843511988</v>
      </c>
      <c r="D30" s="17"/>
      <c r="E30" s="18">
        <v>31.66026399999997</v>
      </c>
      <c r="F30" s="19" t="s">
        <v>30</v>
      </c>
      <c r="G30" s="64" t="s">
        <v>82</v>
      </c>
      <c r="H30" s="20">
        <v>38588</v>
      </c>
      <c r="I30" s="42" t="s">
        <v>36</v>
      </c>
      <c r="J30" s="19">
        <v>240</v>
      </c>
      <c r="K30" s="19" t="s">
        <v>137</v>
      </c>
      <c r="L30" s="20">
        <v>45893</v>
      </c>
      <c r="M30" s="19" t="s">
        <v>9</v>
      </c>
      <c r="N30" s="16" t="s">
        <v>37</v>
      </c>
      <c r="O30" s="104" t="s">
        <v>123</v>
      </c>
      <c r="P30" s="104" t="s">
        <v>133</v>
      </c>
      <c r="Q30" s="22">
        <f t="shared" si="50"/>
        <v>212633829.56298023</v>
      </c>
      <c r="R30" s="22">
        <f t="shared" si="51"/>
        <v>56070395.621989757</v>
      </c>
      <c r="S30" s="22">
        <f t="shared" si="52"/>
        <v>269059222.74646598</v>
      </c>
      <c r="T30" s="22">
        <f t="shared" si="53"/>
        <v>68430399.340958104</v>
      </c>
      <c r="U30" s="22">
        <f t="shared" si="54"/>
        <v>319870045.11489528</v>
      </c>
      <c r="V30" s="22">
        <f t="shared" si="55"/>
        <v>67027757.873273164</v>
      </c>
      <c r="W30" s="22">
        <f t="shared" si="56"/>
        <v>366810374.79782057</v>
      </c>
      <c r="X30" s="22">
        <f t="shared" si="57"/>
        <v>60714061.86279732</v>
      </c>
      <c r="Y30" s="22">
        <f t="shared" si="58"/>
        <v>401412675.19922215</v>
      </c>
      <c r="Z30" s="22">
        <f t="shared" si="59"/>
        <v>48744182.739596188</v>
      </c>
      <c r="AA30" s="22">
        <f t="shared" si="60"/>
        <v>426843662.67112219</v>
      </c>
      <c r="AB30" s="22">
        <f t="shared" si="61"/>
        <v>33081566.408524264</v>
      </c>
      <c r="AC30" s="22">
        <f t="shared" si="62"/>
        <v>446840912.73963135</v>
      </c>
      <c r="AD30" s="22">
        <f t="shared" si="63"/>
        <v>14793772.924703877</v>
      </c>
      <c r="AE30" s="22">
        <f t="shared" si="64"/>
        <v>0</v>
      </c>
      <c r="AF30" s="22">
        <f t="shared" si="65"/>
        <v>0</v>
      </c>
      <c r="AG30" s="22">
        <f t="shared" si="66"/>
        <v>0</v>
      </c>
      <c r="AH30" s="22">
        <f t="shared" si="67"/>
        <v>0</v>
      </c>
      <c r="AI30" s="22">
        <f t="shared" si="68"/>
        <v>0</v>
      </c>
      <c r="AJ30" s="22">
        <f t="shared" si="69"/>
        <v>0</v>
      </c>
      <c r="AK30" s="22">
        <f t="shared" si="70"/>
        <v>0</v>
      </c>
      <c r="AL30" s="22">
        <f t="shared" si="71"/>
        <v>0</v>
      </c>
      <c r="AM30" s="22">
        <f t="shared" si="72"/>
        <v>0</v>
      </c>
      <c r="AN30" s="22">
        <f t="shared" si="73"/>
        <v>0</v>
      </c>
      <c r="AO30" s="22">
        <f t="shared" si="74"/>
        <v>0</v>
      </c>
      <c r="AP30" s="22">
        <f t="shared" si="75"/>
        <v>0</v>
      </c>
      <c r="AQ30" s="22">
        <f t="shared" si="76"/>
        <v>0</v>
      </c>
      <c r="AR30" s="22">
        <f t="shared" si="77"/>
        <v>0</v>
      </c>
      <c r="AS30" s="22">
        <f t="shared" si="78"/>
        <v>0</v>
      </c>
      <c r="AT30" s="22">
        <f t="shared" si="79"/>
        <v>0</v>
      </c>
      <c r="AU30" s="22">
        <f t="shared" si="80"/>
        <v>0</v>
      </c>
      <c r="AV30" s="22">
        <f t="shared" si="81"/>
        <v>0</v>
      </c>
      <c r="AW30" s="22">
        <f t="shared" si="82"/>
        <v>0</v>
      </c>
      <c r="AX30" s="22">
        <f t="shared" si="83"/>
        <v>0</v>
      </c>
      <c r="AY30" s="22">
        <f t="shared" si="84"/>
        <v>0</v>
      </c>
      <c r="AZ30" s="22">
        <f t="shared" si="85"/>
        <v>0</v>
      </c>
      <c r="BA30" s="22">
        <f t="shared" si="86"/>
        <v>0</v>
      </c>
      <c r="BB30" s="22">
        <f t="shared" si="87"/>
        <v>0</v>
      </c>
      <c r="BC30" s="22">
        <f t="shared" si="88"/>
        <v>0</v>
      </c>
      <c r="BD30" s="22">
        <f t="shared" si="89"/>
        <v>0</v>
      </c>
      <c r="BE30" s="22">
        <f t="shared" si="90"/>
        <v>0</v>
      </c>
      <c r="BF30" s="22">
        <f t="shared" si="91"/>
        <v>0</v>
      </c>
      <c r="BG30" s="22">
        <f t="shared" si="92"/>
        <v>0</v>
      </c>
      <c r="BH30" s="22">
        <f t="shared" si="93"/>
        <v>0</v>
      </c>
      <c r="BI30" s="22">
        <f t="shared" si="94"/>
        <v>0</v>
      </c>
      <c r="BJ30" s="22">
        <f t="shared" si="95"/>
        <v>0</v>
      </c>
      <c r="BK30" s="22">
        <f t="shared" si="96"/>
        <v>0</v>
      </c>
      <c r="BL30" s="22">
        <f t="shared" si="97"/>
        <v>0</v>
      </c>
      <c r="BM30" s="97"/>
      <c r="BN30" s="24">
        <v>0</v>
      </c>
      <c r="BO30" s="24">
        <v>0</v>
      </c>
      <c r="BP30" s="24">
        <v>24144531.686868895</v>
      </c>
      <c r="BQ30" s="24">
        <v>100605202.78298023</v>
      </c>
      <c r="BR30" s="24">
        <v>0</v>
      </c>
      <c r="BS30" s="24">
        <v>0</v>
      </c>
      <c r="BT30" s="24">
        <v>0</v>
      </c>
      <c r="BU30" s="24">
        <v>0</v>
      </c>
      <c r="BV30" s="24">
        <v>0</v>
      </c>
      <c r="BW30" s="24">
        <v>0</v>
      </c>
      <c r="BX30" s="24">
        <v>0</v>
      </c>
      <c r="BY30" s="24">
        <v>0</v>
      </c>
      <c r="BZ30" s="24">
        <v>0</v>
      </c>
      <c r="CA30" s="24">
        <v>0</v>
      </c>
      <c r="CB30" s="24">
        <v>31925863.935120862</v>
      </c>
      <c r="CC30" s="24">
        <v>112028626.78</v>
      </c>
      <c r="CD30" s="24">
        <v>0</v>
      </c>
      <c r="CE30" s="24">
        <v>0</v>
      </c>
      <c r="CF30" s="24">
        <v>0</v>
      </c>
      <c r="CG30" s="24">
        <v>0</v>
      </c>
      <c r="CH30" s="24">
        <v>0</v>
      </c>
      <c r="CI30" s="24">
        <v>0</v>
      </c>
      <c r="CJ30" s="24">
        <v>0</v>
      </c>
      <c r="CK30" s="24">
        <v>0</v>
      </c>
      <c r="CL30" s="24">
        <v>0</v>
      </c>
      <c r="CM30" s="24">
        <v>0</v>
      </c>
      <c r="CN30" s="24">
        <v>34212672.790134043</v>
      </c>
      <c r="CO30" s="24">
        <v>127937015.74887788</v>
      </c>
      <c r="CP30" s="24">
        <v>0</v>
      </c>
      <c r="CQ30" s="24">
        <v>0</v>
      </c>
      <c r="CR30" s="24">
        <v>0</v>
      </c>
      <c r="CS30" s="24">
        <v>0</v>
      </c>
      <c r="CT30" s="24">
        <v>0</v>
      </c>
      <c r="CU30" s="24">
        <v>0</v>
      </c>
      <c r="CV30" s="24">
        <v>0</v>
      </c>
      <c r="CW30" s="24">
        <v>0</v>
      </c>
      <c r="CX30" s="24">
        <v>0</v>
      </c>
      <c r="CY30" s="24">
        <v>0</v>
      </c>
      <c r="CZ30" s="24">
        <v>34217726.550824061</v>
      </c>
      <c r="DA30" s="24">
        <v>141122206.9975881</v>
      </c>
      <c r="DB30" s="24">
        <v>0</v>
      </c>
      <c r="DC30" s="24">
        <v>0</v>
      </c>
      <c r="DD30" s="24">
        <v>0</v>
      </c>
      <c r="DE30" s="24">
        <v>0</v>
      </c>
      <c r="DF30" s="24">
        <v>0</v>
      </c>
      <c r="DG30" s="24">
        <v>0</v>
      </c>
      <c r="DH30" s="24">
        <v>0</v>
      </c>
      <c r="DI30" s="24">
        <v>0</v>
      </c>
      <c r="DJ30" s="24">
        <v>0</v>
      </c>
      <c r="DK30" s="24">
        <v>0</v>
      </c>
      <c r="DL30" s="24">
        <v>34179294.621982776</v>
      </c>
      <c r="DM30" s="24">
        <v>153374639.29304248</v>
      </c>
      <c r="DN30" s="24">
        <v>0</v>
      </c>
      <c r="DO30" s="24">
        <v>0</v>
      </c>
      <c r="DP30" s="24">
        <v>0</v>
      </c>
      <c r="DQ30" s="24">
        <v>0</v>
      </c>
      <c r="DR30" s="24">
        <v>0</v>
      </c>
      <c r="DS30" s="24">
        <v>0</v>
      </c>
      <c r="DT30" s="24">
        <v>0</v>
      </c>
      <c r="DU30" s="24">
        <v>0</v>
      </c>
      <c r="DV30" s="24">
        <v>0</v>
      </c>
      <c r="DW30" s="24">
        <v>0</v>
      </c>
      <c r="DX30" s="24">
        <v>32848463.251290388</v>
      </c>
      <c r="DY30" s="24">
        <v>166495405.8218528</v>
      </c>
      <c r="DZ30" s="24">
        <v>0</v>
      </c>
      <c r="EA30" s="24">
        <v>0</v>
      </c>
      <c r="EB30" s="24">
        <v>0</v>
      </c>
      <c r="EC30" s="24">
        <v>0</v>
      </c>
      <c r="ED30" s="24">
        <v>0</v>
      </c>
      <c r="EE30" s="24">
        <v>0</v>
      </c>
      <c r="EF30" s="24">
        <v>0</v>
      </c>
      <c r="EG30" s="24">
        <v>0</v>
      </c>
      <c r="EH30" s="24">
        <v>0</v>
      </c>
      <c r="EI30" s="24">
        <v>0</v>
      </c>
      <c r="EJ30" s="24">
        <v>31786750.234420139</v>
      </c>
      <c r="EK30" s="24">
        <v>178298053.32168728</v>
      </c>
      <c r="EL30" s="24">
        <v>0</v>
      </c>
      <c r="EM30" s="24">
        <v>0</v>
      </c>
      <c r="EN30" s="24">
        <v>0</v>
      </c>
      <c r="EO30" s="24">
        <v>0</v>
      </c>
      <c r="EP30" s="24">
        <v>0</v>
      </c>
      <c r="EQ30" s="24">
        <v>0</v>
      </c>
      <c r="ER30" s="24">
        <v>0</v>
      </c>
      <c r="ES30" s="24">
        <v>0</v>
      </c>
      <c r="ET30" s="24">
        <v>0</v>
      </c>
      <c r="EU30" s="24">
        <v>0</v>
      </c>
      <c r="EV30" s="24">
        <v>28927311.628377184</v>
      </c>
      <c r="EW30" s="24">
        <v>188512321.47613329</v>
      </c>
      <c r="EX30" s="24">
        <v>0</v>
      </c>
      <c r="EY30" s="24">
        <v>0</v>
      </c>
      <c r="EZ30" s="24">
        <v>0</v>
      </c>
      <c r="FA30" s="24">
        <v>0</v>
      </c>
      <c r="FB30" s="24">
        <v>0</v>
      </c>
      <c r="FC30" s="24">
        <v>0</v>
      </c>
      <c r="FD30" s="24">
        <v>0</v>
      </c>
      <c r="FE30" s="24">
        <v>0</v>
      </c>
      <c r="FF30" s="24">
        <v>0</v>
      </c>
      <c r="FG30" s="24">
        <v>0</v>
      </c>
      <c r="FH30" s="24">
        <v>26331456.910912167</v>
      </c>
      <c r="FI30" s="24">
        <v>196931005.56867841</v>
      </c>
      <c r="FJ30" s="24">
        <v>0</v>
      </c>
      <c r="FK30" s="24">
        <v>0</v>
      </c>
      <c r="FL30" s="24">
        <v>0</v>
      </c>
      <c r="FM30" s="24">
        <v>0</v>
      </c>
      <c r="FN30" s="24">
        <v>0</v>
      </c>
      <c r="FO30" s="24">
        <v>0</v>
      </c>
      <c r="FP30" s="24">
        <v>0</v>
      </c>
      <c r="FQ30" s="24">
        <v>0</v>
      </c>
      <c r="FR30" s="24">
        <v>0</v>
      </c>
      <c r="FS30" s="24">
        <v>0</v>
      </c>
      <c r="FT30" s="24">
        <v>22412725.828684025</v>
      </c>
      <c r="FU30" s="24">
        <v>204481669.63054374</v>
      </c>
      <c r="FV30" s="24">
        <v>0</v>
      </c>
      <c r="FW30" s="24">
        <v>0</v>
      </c>
      <c r="FX30" s="24">
        <v>0</v>
      </c>
      <c r="FY30" s="24">
        <v>0</v>
      </c>
      <c r="FZ30" s="24">
        <v>0</v>
      </c>
      <c r="GA30" s="24">
        <v>0</v>
      </c>
      <c r="GB30" s="24">
        <v>0</v>
      </c>
      <c r="GC30" s="24">
        <v>0</v>
      </c>
      <c r="GD30" s="24">
        <v>0</v>
      </c>
      <c r="GE30" s="24">
        <v>0</v>
      </c>
      <c r="GF30" s="24">
        <v>18807959.479590416</v>
      </c>
      <c r="GG30" s="24">
        <v>210994993.38083085</v>
      </c>
      <c r="GH30" s="24">
        <v>0</v>
      </c>
      <c r="GI30" s="24">
        <v>0</v>
      </c>
      <c r="GJ30" s="24">
        <v>0</v>
      </c>
      <c r="GK30" s="24">
        <v>0</v>
      </c>
      <c r="GL30" s="24">
        <v>0</v>
      </c>
      <c r="GM30" s="24">
        <v>0</v>
      </c>
      <c r="GN30" s="24">
        <v>0</v>
      </c>
      <c r="GO30" s="24">
        <v>0</v>
      </c>
      <c r="GP30" s="24">
        <v>0</v>
      </c>
      <c r="GQ30" s="24">
        <v>0</v>
      </c>
      <c r="GR30" s="24">
        <v>14273606.928933848</v>
      </c>
      <c r="GS30" s="24">
        <v>215848669.29029137</v>
      </c>
      <c r="GT30" s="24">
        <v>0</v>
      </c>
      <c r="GU30" s="24">
        <v>0</v>
      </c>
      <c r="GV30" s="24">
        <v>0</v>
      </c>
      <c r="GW30" s="24">
        <v>0</v>
      </c>
      <c r="GX30" s="24">
        <v>0</v>
      </c>
      <c r="GY30" s="24">
        <v>0</v>
      </c>
      <c r="GZ30" s="24">
        <v>0</v>
      </c>
      <c r="HA30" s="24">
        <v>0</v>
      </c>
      <c r="HB30" s="24">
        <v>0</v>
      </c>
      <c r="HC30" s="24">
        <v>0</v>
      </c>
      <c r="HD30" s="24">
        <v>9836324.1911523808</v>
      </c>
      <c r="HE30" s="24">
        <v>220695411.326276</v>
      </c>
      <c r="HF30" s="24">
        <v>0</v>
      </c>
      <c r="HG30" s="24">
        <v>0</v>
      </c>
      <c r="HH30" s="24">
        <v>0</v>
      </c>
      <c r="HI30" s="24">
        <v>0</v>
      </c>
      <c r="HJ30" s="24">
        <v>0</v>
      </c>
      <c r="HK30" s="24">
        <v>0</v>
      </c>
      <c r="HL30" s="24">
        <v>0</v>
      </c>
      <c r="HM30" s="24">
        <v>0</v>
      </c>
      <c r="HN30" s="24">
        <v>0</v>
      </c>
      <c r="HO30" s="24">
        <v>0</v>
      </c>
      <c r="HP30" s="24">
        <v>4957448.7335514966</v>
      </c>
      <c r="HQ30" s="24">
        <v>226145501.41335535</v>
      </c>
      <c r="HR30" s="24">
        <v>0</v>
      </c>
      <c r="HS30" s="24">
        <v>0</v>
      </c>
      <c r="HT30" s="24">
        <v>0</v>
      </c>
      <c r="HU30" s="24">
        <v>0</v>
      </c>
      <c r="HV30" s="24">
        <v>0</v>
      </c>
      <c r="HW30" s="24">
        <v>0</v>
      </c>
      <c r="HX30" s="24">
        <v>0</v>
      </c>
      <c r="HY30" s="24">
        <v>0</v>
      </c>
      <c r="HZ30" s="24">
        <v>0</v>
      </c>
      <c r="IA30" s="24">
        <v>0</v>
      </c>
      <c r="IB30" s="24">
        <v>0</v>
      </c>
      <c r="IC30" s="24">
        <v>0</v>
      </c>
      <c r="ID30" s="24">
        <v>0</v>
      </c>
      <c r="IE30" s="24">
        <v>0</v>
      </c>
      <c r="IF30" s="24">
        <v>0</v>
      </c>
      <c r="IG30" s="24">
        <v>0</v>
      </c>
      <c r="IH30" s="24">
        <v>0</v>
      </c>
      <c r="II30" s="24">
        <v>0</v>
      </c>
      <c r="IJ30" s="24">
        <v>0</v>
      </c>
      <c r="IK30" s="24">
        <v>0</v>
      </c>
      <c r="IL30" s="24">
        <v>0</v>
      </c>
      <c r="IM30" s="24">
        <v>0</v>
      </c>
      <c r="IN30" s="24">
        <v>0</v>
      </c>
      <c r="IO30" s="24">
        <v>0</v>
      </c>
      <c r="IP30" s="24">
        <v>0</v>
      </c>
      <c r="IQ30" s="24">
        <v>0</v>
      </c>
      <c r="IR30" s="24">
        <v>0</v>
      </c>
      <c r="IS30" s="24">
        <v>0</v>
      </c>
      <c r="IT30" s="24">
        <v>0</v>
      </c>
      <c r="IU30" s="24">
        <v>0</v>
      </c>
      <c r="IV30" s="24">
        <v>0</v>
      </c>
      <c r="IW30" s="24">
        <v>0</v>
      </c>
      <c r="IX30" s="24">
        <v>0</v>
      </c>
      <c r="IY30" s="24">
        <v>0</v>
      </c>
      <c r="IZ30" s="24">
        <v>0</v>
      </c>
      <c r="JA30" s="24">
        <v>0</v>
      </c>
      <c r="JB30" s="24">
        <v>0</v>
      </c>
      <c r="JC30" s="24">
        <v>0</v>
      </c>
      <c r="JD30" s="24">
        <v>0</v>
      </c>
      <c r="JE30" s="24">
        <v>0</v>
      </c>
      <c r="JF30" s="24">
        <v>0</v>
      </c>
      <c r="JG30" s="24">
        <v>0</v>
      </c>
      <c r="JH30" s="24">
        <v>0</v>
      </c>
      <c r="JI30" s="24">
        <v>0</v>
      </c>
      <c r="JJ30" s="24">
        <v>0</v>
      </c>
      <c r="JK30" s="24">
        <v>0</v>
      </c>
      <c r="JL30" s="24">
        <v>0</v>
      </c>
      <c r="JM30" s="24">
        <v>0</v>
      </c>
      <c r="JN30" s="24">
        <v>0</v>
      </c>
      <c r="JO30" s="24">
        <v>0</v>
      </c>
      <c r="JP30" s="24">
        <v>0</v>
      </c>
      <c r="JQ30" s="24">
        <v>0</v>
      </c>
      <c r="JR30" s="24">
        <v>0</v>
      </c>
      <c r="JS30" s="24">
        <v>0</v>
      </c>
      <c r="JT30" s="24">
        <v>0</v>
      </c>
      <c r="JU30" s="24">
        <v>0</v>
      </c>
      <c r="JV30" s="24">
        <v>0</v>
      </c>
      <c r="JW30" s="24">
        <v>0</v>
      </c>
      <c r="JX30" s="24">
        <v>0</v>
      </c>
      <c r="JY30" s="24">
        <v>0</v>
      </c>
      <c r="JZ30" s="24">
        <v>0</v>
      </c>
      <c r="KA30" s="24">
        <v>0</v>
      </c>
      <c r="KB30" s="24">
        <v>0</v>
      </c>
      <c r="KC30" s="24">
        <v>0</v>
      </c>
      <c r="KD30" s="24">
        <v>0</v>
      </c>
      <c r="KE30" s="24">
        <v>0</v>
      </c>
      <c r="KF30" s="24">
        <v>0</v>
      </c>
      <c r="KG30" s="24">
        <v>0</v>
      </c>
      <c r="KH30" s="24">
        <v>0</v>
      </c>
      <c r="KI30" s="24">
        <v>0</v>
      </c>
      <c r="KJ30" s="24">
        <v>0</v>
      </c>
      <c r="KK30" s="24">
        <v>0</v>
      </c>
      <c r="KL30" s="24">
        <v>0</v>
      </c>
      <c r="KM30" s="24">
        <v>0</v>
      </c>
      <c r="KN30" s="24">
        <v>0</v>
      </c>
      <c r="KO30" s="24">
        <v>0</v>
      </c>
      <c r="KP30" s="24">
        <v>0</v>
      </c>
      <c r="KQ30" s="24">
        <v>0</v>
      </c>
      <c r="KR30" s="24">
        <v>0</v>
      </c>
      <c r="KS30" s="24">
        <v>0</v>
      </c>
      <c r="KT30" s="24">
        <v>0</v>
      </c>
      <c r="KU30" s="24">
        <v>0</v>
      </c>
      <c r="KV30" s="24">
        <v>0</v>
      </c>
      <c r="KW30" s="24">
        <v>0</v>
      </c>
      <c r="KX30" s="24">
        <v>0</v>
      </c>
      <c r="KY30" s="24">
        <v>0</v>
      </c>
      <c r="KZ30" s="24">
        <v>0</v>
      </c>
      <c r="LA30" s="24">
        <v>0</v>
      </c>
      <c r="LB30" s="24">
        <v>0</v>
      </c>
      <c r="LC30" s="24">
        <v>0</v>
      </c>
      <c r="LD30" s="24">
        <v>0</v>
      </c>
      <c r="LE30" s="24">
        <v>0</v>
      </c>
      <c r="LF30" s="24">
        <v>0</v>
      </c>
      <c r="LG30" s="24">
        <v>0</v>
      </c>
      <c r="LH30" s="24">
        <v>0</v>
      </c>
      <c r="LI30" s="24">
        <v>0</v>
      </c>
      <c r="LJ30" s="24">
        <v>0</v>
      </c>
      <c r="LK30" s="24">
        <v>0</v>
      </c>
      <c r="LL30" s="24">
        <v>0</v>
      </c>
      <c r="LM30" s="24">
        <v>0</v>
      </c>
      <c r="LN30" s="24">
        <v>0</v>
      </c>
      <c r="LO30" s="24">
        <v>0</v>
      </c>
      <c r="LP30" s="24">
        <v>0</v>
      </c>
      <c r="LQ30" s="24">
        <v>0</v>
      </c>
      <c r="LR30" s="24">
        <v>0</v>
      </c>
      <c r="LS30" s="24">
        <v>0</v>
      </c>
      <c r="LT30" s="24">
        <v>0</v>
      </c>
      <c r="LU30" s="24">
        <v>0</v>
      </c>
      <c r="LV30" s="24">
        <v>0</v>
      </c>
      <c r="LW30" s="24">
        <v>0</v>
      </c>
      <c r="LX30" s="24">
        <v>0</v>
      </c>
      <c r="LY30" s="24">
        <v>0</v>
      </c>
      <c r="LZ30" s="24">
        <v>0</v>
      </c>
      <c r="MA30" s="24">
        <v>0</v>
      </c>
      <c r="MB30" s="24">
        <v>0</v>
      </c>
      <c r="MC30" s="24">
        <v>0</v>
      </c>
      <c r="MD30" s="24">
        <v>0</v>
      </c>
      <c r="ME30" s="24">
        <v>0</v>
      </c>
      <c r="MF30" s="24">
        <v>0</v>
      </c>
      <c r="MG30" s="24">
        <v>0</v>
      </c>
      <c r="MH30" s="24">
        <v>0</v>
      </c>
      <c r="MI30" s="24">
        <v>0</v>
      </c>
      <c r="MJ30" s="24">
        <v>0</v>
      </c>
      <c r="MK30" s="24">
        <v>0</v>
      </c>
      <c r="ML30" s="24">
        <v>0</v>
      </c>
      <c r="MM30" s="24">
        <v>0</v>
      </c>
      <c r="MN30" s="24">
        <v>0</v>
      </c>
      <c r="MO30" s="24">
        <v>0</v>
      </c>
      <c r="MP30" s="24">
        <v>0</v>
      </c>
      <c r="MQ30" s="24">
        <v>0</v>
      </c>
      <c r="MR30" s="24">
        <v>0</v>
      </c>
      <c r="MS30" s="24">
        <v>0</v>
      </c>
      <c r="MT30" s="24">
        <v>0</v>
      </c>
      <c r="MU30" s="24">
        <v>0</v>
      </c>
      <c r="MV30" s="24">
        <v>0</v>
      </c>
      <c r="MW30" s="24">
        <v>0</v>
      </c>
      <c r="MX30" s="24">
        <v>0</v>
      </c>
      <c r="MY30" s="24">
        <v>0</v>
      </c>
      <c r="MZ30" s="24">
        <v>0</v>
      </c>
      <c r="NA30" s="24">
        <v>0</v>
      </c>
      <c r="NB30" s="24">
        <v>0</v>
      </c>
      <c r="NC30" s="24">
        <v>0</v>
      </c>
      <c r="ND30" s="24">
        <v>0</v>
      </c>
      <c r="NE30" s="24">
        <v>0</v>
      </c>
      <c r="NF30" s="24">
        <v>0</v>
      </c>
      <c r="NG30" s="24">
        <v>0</v>
      </c>
      <c r="NH30" s="24">
        <v>0</v>
      </c>
      <c r="NI30" s="24">
        <v>0</v>
      </c>
      <c r="NJ30" s="24">
        <v>0</v>
      </c>
      <c r="NK30" s="24">
        <v>0</v>
      </c>
      <c r="NL30" s="24">
        <v>0</v>
      </c>
      <c r="NM30" s="24">
        <v>0</v>
      </c>
      <c r="NN30" s="24">
        <v>0</v>
      </c>
      <c r="NO30" s="24">
        <v>0</v>
      </c>
      <c r="NP30" s="24">
        <v>0</v>
      </c>
      <c r="NQ30" s="24">
        <v>0</v>
      </c>
      <c r="NR30" s="24">
        <v>0</v>
      </c>
      <c r="NS30" s="24">
        <v>0</v>
      </c>
      <c r="NT30" s="24">
        <v>0</v>
      </c>
      <c r="NU30" s="24">
        <v>0</v>
      </c>
      <c r="NV30" s="24">
        <v>0</v>
      </c>
      <c r="NW30" s="24">
        <v>0</v>
      </c>
      <c r="NX30" s="24">
        <v>0</v>
      </c>
      <c r="NY30" s="24">
        <v>0</v>
      </c>
      <c r="NZ30" s="24">
        <v>0</v>
      </c>
      <c r="OA30" s="24">
        <v>0</v>
      </c>
      <c r="OB30" s="24">
        <v>0</v>
      </c>
      <c r="OC30" s="24">
        <v>0</v>
      </c>
      <c r="OD30" s="24">
        <v>0</v>
      </c>
      <c r="OE30" s="24">
        <v>0</v>
      </c>
      <c r="OF30" s="24">
        <v>0</v>
      </c>
      <c r="OG30" s="24">
        <v>0</v>
      </c>
      <c r="OH30" s="24">
        <v>0</v>
      </c>
      <c r="OI30" s="24">
        <v>0</v>
      </c>
      <c r="OJ30" s="24">
        <v>0</v>
      </c>
      <c r="OK30" s="24">
        <v>0</v>
      </c>
      <c r="OL30" s="24">
        <v>0</v>
      </c>
      <c r="OM30" s="24">
        <v>0</v>
      </c>
      <c r="ON30" s="24">
        <v>0</v>
      </c>
      <c r="OO30" s="24">
        <v>0</v>
      </c>
      <c r="OP30" s="24">
        <v>0</v>
      </c>
      <c r="OQ30" s="24">
        <v>0</v>
      </c>
      <c r="OR30" s="24">
        <v>0</v>
      </c>
      <c r="OS30" s="24">
        <v>0</v>
      </c>
      <c r="OT30" s="24">
        <v>0</v>
      </c>
      <c r="OU30" s="24">
        <v>0</v>
      </c>
      <c r="OV30" s="24">
        <v>0</v>
      </c>
      <c r="OW30" s="24">
        <v>0</v>
      </c>
      <c r="OX30" s="24">
        <v>0</v>
      </c>
      <c r="OY30" s="24">
        <v>0</v>
      </c>
      <c r="OZ30" s="24">
        <v>0</v>
      </c>
      <c r="PA30" s="24">
        <v>0</v>
      </c>
      <c r="PB30" s="24">
        <v>0</v>
      </c>
      <c r="PC30" s="24">
        <v>0</v>
      </c>
      <c r="PD30" s="24">
        <v>0</v>
      </c>
      <c r="PE30" s="24">
        <v>0</v>
      </c>
      <c r="PF30" s="24">
        <v>0</v>
      </c>
      <c r="PG30" s="24">
        <v>0</v>
      </c>
      <c r="PH30" s="24">
        <v>0</v>
      </c>
      <c r="PI30" s="24">
        <v>0</v>
      </c>
      <c r="PJ30" s="24">
        <v>0</v>
      </c>
      <c r="PK30" s="24">
        <v>0</v>
      </c>
      <c r="PL30" s="24">
        <v>0</v>
      </c>
      <c r="PM30" s="24">
        <v>0</v>
      </c>
      <c r="PN30" s="24">
        <v>0</v>
      </c>
      <c r="PO30" s="24">
        <v>0</v>
      </c>
      <c r="PP30" s="24">
        <v>0</v>
      </c>
      <c r="PQ30" s="24">
        <v>0</v>
      </c>
      <c r="PR30" s="24">
        <v>0</v>
      </c>
      <c r="PS30" s="24">
        <v>0</v>
      </c>
      <c r="PT30" s="24">
        <v>0</v>
      </c>
      <c r="PU30" s="24">
        <v>0</v>
      </c>
      <c r="PV30" s="24">
        <v>0</v>
      </c>
      <c r="PW30" s="24">
        <v>0</v>
      </c>
      <c r="PX30" s="24">
        <v>0</v>
      </c>
      <c r="PY30" s="24">
        <v>0</v>
      </c>
      <c r="PZ30" s="24">
        <v>0</v>
      </c>
      <c r="QA30" s="24">
        <v>0</v>
      </c>
      <c r="QB30" s="24">
        <v>0</v>
      </c>
      <c r="QC30" s="24">
        <v>0</v>
      </c>
      <c r="QD30" s="24">
        <v>0</v>
      </c>
      <c r="QE30" s="24">
        <v>0</v>
      </c>
      <c r="QF30" s="24">
        <v>0</v>
      </c>
      <c r="QG30" s="24">
        <v>0</v>
      </c>
      <c r="QH30" s="24">
        <v>0</v>
      </c>
      <c r="QI30" s="24">
        <v>0</v>
      </c>
      <c r="QJ30" s="24">
        <v>0</v>
      </c>
      <c r="QK30" s="24">
        <v>0</v>
      </c>
      <c r="QL30" s="24">
        <v>0</v>
      </c>
      <c r="QM30" s="24">
        <v>0</v>
      </c>
      <c r="QN30" s="24">
        <v>0</v>
      </c>
      <c r="QO30" s="24">
        <v>0</v>
      </c>
      <c r="QP30" s="24">
        <v>0</v>
      </c>
      <c r="QQ30" s="24">
        <v>0</v>
      </c>
      <c r="QR30" s="24">
        <v>0</v>
      </c>
      <c r="QS30" s="24">
        <v>0</v>
      </c>
      <c r="QT30" s="24">
        <v>0</v>
      </c>
      <c r="QU30" s="24">
        <v>0</v>
      </c>
      <c r="QV30" s="24">
        <v>0</v>
      </c>
      <c r="QW30" s="24">
        <v>0</v>
      </c>
      <c r="QX30" s="24">
        <v>0</v>
      </c>
      <c r="QY30" s="24">
        <v>0</v>
      </c>
      <c r="QZ30" s="24">
        <v>0</v>
      </c>
      <c r="RA30" s="24">
        <v>0</v>
      </c>
      <c r="RB30" s="24">
        <v>0</v>
      </c>
      <c r="RC30" s="24">
        <v>0</v>
      </c>
      <c r="RD30" s="24">
        <v>0</v>
      </c>
      <c r="RE30" s="24">
        <v>0</v>
      </c>
      <c r="RF30" s="24">
        <v>0</v>
      </c>
      <c r="RG30" s="24">
        <v>0</v>
      </c>
      <c r="RH30" s="24">
        <v>0</v>
      </c>
      <c r="RI30" s="24">
        <v>0</v>
      </c>
      <c r="RJ30" s="24">
        <v>0</v>
      </c>
      <c r="RK30" s="24">
        <v>0</v>
      </c>
      <c r="RL30" s="24">
        <v>0</v>
      </c>
      <c r="RM30" s="24">
        <v>0</v>
      </c>
      <c r="RN30" s="24">
        <v>0</v>
      </c>
      <c r="RO30" s="24">
        <v>0</v>
      </c>
      <c r="RP30" s="24">
        <v>0</v>
      </c>
      <c r="RQ30" s="24">
        <v>0</v>
      </c>
      <c r="RR30" s="24">
        <v>0</v>
      </c>
      <c r="RS30" s="24">
        <v>0</v>
      </c>
      <c r="RT30" s="24">
        <v>0</v>
      </c>
      <c r="RU30" s="24">
        <v>0</v>
      </c>
      <c r="RV30" s="24">
        <v>0</v>
      </c>
      <c r="RW30" s="24">
        <v>0</v>
      </c>
      <c r="RX30" s="24">
        <v>0</v>
      </c>
      <c r="RY30" s="24">
        <v>0</v>
      </c>
      <c r="RZ30" s="24">
        <v>0</v>
      </c>
      <c r="SA30" s="24">
        <v>0</v>
      </c>
      <c r="SB30" s="24">
        <v>0</v>
      </c>
      <c r="SC30" s="24">
        <v>0</v>
      </c>
      <c r="SD30" s="24">
        <v>0</v>
      </c>
      <c r="SE30" s="24">
        <v>0</v>
      </c>
      <c r="SF30" s="24">
        <v>0</v>
      </c>
      <c r="SG30" s="24">
        <v>0</v>
      </c>
      <c r="SH30" s="24">
        <v>0</v>
      </c>
      <c r="SI30" s="24">
        <v>0</v>
      </c>
      <c r="SJ30" s="24">
        <v>0</v>
      </c>
      <c r="SK30" s="24">
        <v>0</v>
      </c>
      <c r="SL30" s="24">
        <v>0</v>
      </c>
      <c r="SM30" s="24">
        <v>0</v>
      </c>
      <c r="SN30" s="24">
        <v>0</v>
      </c>
      <c r="SO30" s="24">
        <v>0</v>
      </c>
      <c r="SP30" s="24">
        <v>0</v>
      </c>
      <c r="SQ30" s="24">
        <v>0</v>
      </c>
      <c r="SR30" s="24">
        <v>0</v>
      </c>
      <c r="SS30" s="24">
        <v>0</v>
      </c>
      <c r="ST30" s="24">
        <v>0</v>
      </c>
      <c r="SU30" s="24">
        <v>0</v>
      </c>
      <c r="SV30" s="24">
        <v>0</v>
      </c>
      <c r="SW30" s="24">
        <v>0</v>
      </c>
      <c r="SX30" s="24">
        <v>0</v>
      </c>
      <c r="SY30" s="24">
        <v>0</v>
      </c>
      <c r="SZ30" s="24">
        <v>0</v>
      </c>
      <c r="TA30" s="24">
        <v>0</v>
      </c>
      <c r="TB30" s="24">
        <v>0</v>
      </c>
      <c r="TC30" s="24">
        <v>0</v>
      </c>
      <c r="TD30" s="24">
        <v>0</v>
      </c>
      <c r="TE30" s="24">
        <v>0</v>
      </c>
      <c r="TF30" s="24">
        <v>0</v>
      </c>
      <c r="TG30" s="24">
        <v>0</v>
      </c>
      <c r="TH30" s="24">
        <v>0</v>
      </c>
      <c r="TI30" s="24">
        <v>0</v>
      </c>
      <c r="TJ30" s="24">
        <v>0</v>
      </c>
      <c r="TK30" s="24">
        <v>0</v>
      </c>
      <c r="TL30" s="24">
        <v>0</v>
      </c>
      <c r="TM30" s="24">
        <v>0</v>
      </c>
      <c r="TN30" s="24">
        <v>0</v>
      </c>
      <c r="TO30" s="24">
        <v>0</v>
      </c>
      <c r="TP30" s="24">
        <v>0</v>
      </c>
      <c r="TQ30" s="24">
        <v>0</v>
      </c>
      <c r="TR30" s="24">
        <v>0</v>
      </c>
      <c r="TS30" s="24">
        <v>0</v>
      </c>
      <c r="TT30" s="24">
        <v>0</v>
      </c>
      <c r="TU30" s="24">
        <v>0</v>
      </c>
      <c r="TV30" s="24">
        <v>0</v>
      </c>
      <c r="TW30" s="24">
        <v>0</v>
      </c>
      <c r="TX30" s="24">
        <v>0</v>
      </c>
      <c r="TY30" s="24">
        <v>0</v>
      </c>
      <c r="TZ30" s="24">
        <v>0</v>
      </c>
      <c r="UA30" s="24">
        <v>0</v>
      </c>
      <c r="UB30" s="24">
        <v>0</v>
      </c>
      <c r="UC30" s="24">
        <v>0</v>
      </c>
      <c r="UD30" s="24">
        <v>0</v>
      </c>
      <c r="UE30" s="24">
        <v>0</v>
      </c>
      <c r="UF30" s="24">
        <v>0</v>
      </c>
      <c r="UG30" s="24">
        <v>0</v>
      </c>
      <c r="UH30" s="24">
        <v>0</v>
      </c>
      <c r="UI30" s="24">
        <v>0</v>
      </c>
      <c r="UJ30" s="24">
        <v>0</v>
      </c>
      <c r="UK30" s="24">
        <v>0</v>
      </c>
      <c r="UL30" s="24">
        <v>0</v>
      </c>
      <c r="UM30" s="24">
        <v>0</v>
      </c>
      <c r="UN30" s="24">
        <v>0</v>
      </c>
      <c r="UO30" s="24">
        <v>0</v>
      </c>
      <c r="UP30" s="24">
        <v>0</v>
      </c>
      <c r="UQ30" s="24">
        <v>0</v>
      </c>
      <c r="UR30" s="24">
        <v>0</v>
      </c>
      <c r="US30" s="24">
        <v>0</v>
      </c>
      <c r="UT30" s="24">
        <v>0</v>
      </c>
      <c r="UU30" s="24">
        <v>0</v>
      </c>
      <c r="UV30" s="24">
        <v>0</v>
      </c>
      <c r="UW30" s="24">
        <v>0</v>
      </c>
      <c r="UX30" s="24">
        <v>0</v>
      </c>
      <c r="UY30" s="24">
        <v>0</v>
      </c>
      <c r="UZ30" s="24">
        <v>0</v>
      </c>
      <c r="VA30" s="24">
        <v>0</v>
      </c>
      <c r="VB30" s="24">
        <v>0</v>
      </c>
      <c r="VC30" s="24">
        <v>0</v>
      </c>
      <c r="VD30" s="24">
        <v>0</v>
      </c>
      <c r="VE30" s="24">
        <v>0</v>
      </c>
      <c r="VF30" s="24">
        <v>0</v>
      </c>
      <c r="VG30" s="24">
        <v>0</v>
      </c>
      <c r="VH30" s="24">
        <v>0</v>
      </c>
      <c r="VI30" s="24">
        <v>0</v>
      </c>
      <c r="VJ30" s="24">
        <v>0</v>
      </c>
      <c r="VK30" s="24">
        <v>0</v>
      </c>
      <c r="VL30" s="24">
        <v>0</v>
      </c>
      <c r="VM30" s="24">
        <v>0</v>
      </c>
      <c r="VN30" s="24">
        <v>0</v>
      </c>
      <c r="VO30" s="24">
        <v>0</v>
      </c>
      <c r="VP30" s="24">
        <v>0</v>
      </c>
      <c r="VQ30" s="24">
        <v>0</v>
      </c>
      <c r="VR30" s="24">
        <v>0</v>
      </c>
      <c r="VS30" s="24">
        <v>0</v>
      </c>
      <c r="VT30" s="24">
        <v>0</v>
      </c>
      <c r="VU30" s="24">
        <v>0</v>
      </c>
      <c r="VV30" s="24">
        <v>0</v>
      </c>
      <c r="VW30" s="24">
        <v>0</v>
      </c>
      <c r="VX30" s="24">
        <v>0</v>
      </c>
      <c r="VY30" s="24">
        <v>0</v>
      </c>
      <c r="VZ30" s="24">
        <v>0</v>
      </c>
      <c r="WA30" s="24">
        <v>0</v>
      </c>
      <c r="WB30" s="24">
        <v>0</v>
      </c>
      <c r="WC30" s="24">
        <v>0</v>
      </c>
      <c r="WD30" s="24">
        <v>0</v>
      </c>
      <c r="WE30" s="24">
        <v>0</v>
      </c>
      <c r="WF30" s="24">
        <v>0</v>
      </c>
      <c r="WG30" s="24">
        <v>0</v>
      </c>
      <c r="WH30" s="24">
        <v>0</v>
      </c>
      <c r="WI30" s="24">
        <v>0</v>
      </c>
      <c r="WJ30" s="24">
        <v>0</v>
      </c>
      <c r="WK30" s="24">
        <v>0</v>
      </c>
      <c r="WL30" s="24">
        <v>0</v>
      </c>
      <c r="WM30" s="24">
        <v>0</v>
      </c>
      <c r="WN30" s="24">
        <v>0</v>
      </c>
      <c r="WO30" s="24">
        <v>0</v>
      </c>
      <c r="WP30" s="24">
        <v>0</v>
      </c>
      <c r="WQ30" s="24">
        <v>0</v>
      </c>
      <c r="WR30" s="24">
        <v>0</v>
      </c>
      <c r="WS30" s="24">
        <v>0</v>
      </c>
      <c r="WT30" s="24">
        <v>0</v>
      </c>
      <c r="WU30" s="24">
        <v>0</v>
      </c>
      <c r="WV30" s="24">
        <v>0</v>
      </c>
      <c r="WW30" s="24">
        <v>0</v>
      </c>
      <c r="WX30" s="24">
        <v>0</v>
      </c>
      <c r="WY30" s="24">
        <v>0</v>
      </c>
      <c r="WZ30" s="24">
        <v>0</v>
      </c>
      <c r="XA30" s="24">
        <v>0</v>
      </c>
      <c r="XB30" s="24">
        <v>0</v>
      </c>
      <c r="XC30" s="24">
        <v>0</v>
      </c>
      <c r="XD30" s="24">
        <v>0</v>
      </c>
      <c r="XE30" s="24">
        <v>0</v>
      </c>
      <c r="XF30" s="24">
        <v>0</v>
      </c>
      <c r="XG30" s="24">
        <v>0</v>
      </c>
      <c r="XH30" s="24">
        <v>0</v>
      </c>
      <c r="XI30" s="24">
        <v>0</v>
      </c>
      <c r="XJ30" s="24">
        <v>0</v>
      </c>
      <c r="XK30" s="24">
        <v>0</v>
      </c>
      <c r="XL30" s="24">
        <v>0</v>
      </c>
      <c r="XM30" s="24">
        <v>0</v>
      </c>
      <c r="XN30" s="24">
        <v>0</v>
      </c>
      <c r="XO30" s="24">
        <v>0</v>
      </c>
      <c r="XP30" s="24">
        <v>0</v>
      </c>
      <c r="XQ30" s="24">
        <v>0</v>
      </c>
    </row>
    <row r="31" spans="1:641" x14ac:dyDescent="0.25">
      <c r="A31" s="15" t="s">
        <v>42</v>
      </c>
      <c r="B31" s="15" t="s">
        <v>43</v>
      </c>
      <c r="C31" s="16">
        <f t="shared" si="49"/>
        <v>1343.6202151147879</v>
      </c>
      <c r="D31" s="17"/>
      <c r="E31" s="43">
        <v>31.653098359999998</v>
      </c>
      <c r="F31" s="19" t="s">
        <v>30</v>
      </c>
      <c r="G31" s="64" t="s">
        <v>82</v>
      </c>
      <c r="H31" s="20">
        <v>42050</v>
      </c>
      <c r="I31" s="42" t="s">
        <v>36</v>
      </c>
      <c r="J31" s="19">
        <v>300</v>
      </c>
      <c r="K31" s="19" t="s">
        <v>137</v>
      </c>
      <c r="L31" s="20">
        <v>51181</v>
      </c>
      <c r="M31" s="19" t="s">
        <v>9</v>
      </c>
      <c r="N31" s="16" t="s">
        <v>37</v>
      </c>
      <c r="O31" s="104" t="s">
        <v>123</v>
      </c>
      <c r="P31" s="104" t="s">
        <v>133</v>
      </c>
      <c r="Q31" s="22">
        <f t="shared" si="50"/>
        <v>0</v>
      </c>
      <c r="R31" s="22">
        <f t="shared" si="51"/>
        <v>54020511.396686994</v>
      </c>
      <c r="S31" s="22">
        <f t="shared" si="52"/>
        <v>45854336.622318253</v>
      </c>
      <c r="T31" s="22">
        <f t="shared" si="53"/>
        <v>77485319.108986616</v>
      </c>
      <c r="U31" s="22">
        <f t="shared" si="54"/>
        <v>103934235.6964784</v>
      </c>
      <c r="V31" s="22">
        <f t="shared" si="55"/>
        <v>88377640.303947017</v>
      </c>
      <c r="W31" s="22">
        <f t="shared" si="56"/>
        <v>119186390.01178214</v>
      </c>
      <c r="X31" s="22">
        <f t="shared" si="57"/>
        <v>96107637.416938886</v>
      </c>
      <c r="Y31" s="22">
        <f t="shared" si="58"/>
        <v>130429592.37000179</v>
      </c>
      <c r="Z31" s="22">
        <f t="shared" si="59"/>
        <v>99429669.274226397</v>
      </c>
      <c r="AA31" s="22">
        <f t="shared" si="60"/>
        <v>138692792.64856884</v>
      </c>
      <c r="AB31" s="22">
        <f t="shared" si="61"/>
        <v>99888066.802556247</v>
      </c>
      <c r="AC31" s="22">
        <f t="shared" si="62"/>
        <v>145190427.9652966</v>
      </c>
      <c r="AD31" s="22">
        <f t="shared" si="63"/>
        <v>97863456.323496699</v>
      </c>
      <c r="AE31" s="22">
        <f t="shared" si="64"/>
        <v>152449949.36356154</v>
      </c>
      <c r="AF31" s="22">
        <f t="shared" si="65"/>
        <v>96018050.062893987</v>
      </c>
      <c r="AG31" s="22">
        <f t="shared" si="66"/>
        <v>160072446.83173975</v>
      </c>
      <c r="AH31" s="22">
        <f t="shared" si="67"/>
        <v>93743444.535422266</v>
      </c>
      <c r="AI31" s="22">
        <f t="shared" si="68"/>
        <v>168076069.17332685</v>
      </c>
      <c r="AJ31" s="22">
        <f t="shared" si="69"/>
        <v>91248587.637908489</v>
      </c>
      <c r="AK31" s="22">
        <f t="shared" si="70"/>
        <v>176479872.63199329</v>
      </c>
      <c r="AL31" s="22">
        <f t="shared" si="71"/>
        <v>87750652.392793745</v>
      </c>
      <c r="AM31" s="22">
        <f t="shared" si="72"/>
        <v>185303866.26359314</v>
      </c>
      <c r="AN31" s="22">
        <f t="shared" si="73"/>
        <v>83947400.028491035</v>
      </c>
      <c r="AO31" s="22">
        <f t="shared" si="74"/>
        <v>194569059.57677293</v>
      </c>
      <c r="AP31" s="22">
        <f t="shared" si="75"/>
        <v>79544445.796776056</v>
      </c>
      <c r="AQ31" s="22">
        <f t="shared" si="76"/>
        <v>204297512.55561173</v>
      </c>
      <c r="AR31" s="22">
        <f t="shared" si="77"/>
        <v>74691687.079515815</v>
      </c>
      <c r="AS31" s="22">
        <f t="shared" si="78"/>
        <v>214512388.18339247</v>
      </c>
      <c r="AT31" s="22">
        <f t="shared" si="79"/>
        <v>68734036.556872934</v>
      </c>
      <c r="AU31" s="22">
        <f t="shared" si="80"/>
        <v>225238007.59256226</v>
      </c>
      <c r="AV31" s="22">
        <f t="shared" si="81"/>
        <v>62214788.044328406</v>
      </c>
      <c r="AW31" s="22">
        <f t="shared" si="82"/>
        <v>236499907.97219056</v>
      </c>
      <c r="AX31" s="22">
        <f t="shared" si="83"/>
        <v>54871779.589137211</v>
      </c>
      <c r="AY31" s="22">
        <f t="shared" si="84"/>
        <v>248324903.37080023</v>
      </c>
      <c r="AZ31" s="22">
        <f t="shared" si="85"/>
        <v>46760702.392699927</v>
      </c>
      <c r="BA31" s="22">
        <f t="shared" si="86"/>
        <v>260741148.5393405</v>
      </c>
      <c r="BB31" s="22">
        <f t="shared" si="87"/>
        <v>37445622.971439973</v>
      </c>
      <c r="BC31" s="22">
        <f t="shared" si="88"/>
        <v>273778205.9663077</v>
      </c>
      <c r="BD31" s="22">
        <f t="shared" si="89"/>
        <v>27216384.25658045</v>
      </c>
      <c r="BE31" s="22">
        <f t="shared" si="90"/>
        <v>287467116.26462328</v>
      </c>
      <c r="BF31" s="22">
        <f t="shared" si="91"/>
        <v>15870607.61280635</v>
      </c>
      <c r="BG31" s="22">
        <f t="shared" si="92"/>
        <v>149079471.55446592</v>
      </c>
      <c r="BH31" s="22">
        <f t="shared" si="93"/>
        <v>3322212.3440134497</v>
      </c>
      <c r="BI31" s="22">
        <f t="shared" si="94"/>
        <v>0</v>
      </c>
      <c r="BJ31" s="22">
        <f t="shared" si="95"/>
        <v>0</v>
      </c>
      <c r="BK31" s="22">
        <f t="shared" si="96"/>
        <v>0</v>
      </c>
      <c r="BL31" s="22">
        <f t="shared" si="97"/>
        <v>0</v>
      </c>
      <c r="BM31" s="97"/>
      <c r="BN31" s="24">
        <v>0</v>
      </c>
      <c r="BO31" s="24">
        <v>0</v>
      </c>
      <c r="BP31" s="24">
        <v>22101873.214568287</v>
      </c>
      <c r="BQ31" s="24">
        <v>0</v>
      </c>
      <c r="BR31" s="24">
        <v>0</v>
      </c>
      <c r="BS31" s="24">
        <v>0</v>
      </c>
      <c r="BT31" s="24">
        <v>0</v>
      </c>
      <c r="BU31" s="24">
        <v>0</v>
      </c>
      <c r="BV31" s="24">
        <v>0</v>
      </c>
      <c r="BW31" s="24">
        <v>0</v>
      </c>
      <c r="BX31" s="24">
        <v>0</v>
      </c>
      <c r="BY31" s="24">
        <v>0</v>
      </c>
      <c r="BZ31" s="24">
        <v>0</v>
      </c>
      <c r="CA31" s="24">
        <v>0</v>
      </c>
      <c r="CB31" s="24">
        <v>31918638.182118706</v>
      </c>
      <c r="CC31" s="24">
        <v>0</v>
      </c>
      <c r="CD31" s="24">
        <v>0</v>
      </c>
      <c r="CE31" s="24">
        <v>0</v>
      </c>
      <c r="CF31" s="24">
        <v>0</v>
      </c>
      <c r="CG31" s="24">
        <v>0</v>
      </c>
      <c r="CH31" s="24">
        <v>0</v>
      </c>
      <c r="CI31" s="24">
        <v>0</v>
      </c>
      <c r="CJ31" s="24">
        <v>0</v>
      </c>
      <c r="CK31" s="24">
        <v>0</v>
      </c>
      <c r="CL31" s="24">
        <v>0</v>
      </c>
      <c r="CM31" s="24">
        <v>0</v>
      </c>
      <c r="CN31" s="24">
        <v>37055340.263257936</v>
      </c>
      <c r="CO31" s="24">
        <v>0</v>
      </c>
      <c r="CP31" s="24">
        <v>0</v>
      </c>
      <c r="CQ31" s="24">
        <v>0</v>
      </c>
      <c r="CR31" s="24">
        <v>0</v>
      </c>
      <c r="CS31" s="24">
        <v>0</v>
      </c>
      <c r="CT31" s="24">
        <v>0</v>
      </c>
      <c r="CU31" s="24">
        <v>0</v>
      </c>
      <c r="CV31" s="24">
        <v>0</v>
      </c>
      <c r="CW31" s="24">
        <v>0</v>
      </c>
      <c r="CX31" s="24">
        <v>0</v>
      </c>
      <c r="CY31" s="24">
        <v>0</v>
      </c>
      <c r="CZ31" s="24">
        <v>40429978.845728688</v>
      </c>
      <c r="DA31" s="24">
        <v>45854336.622318253</v>
      </c>
      <c r="DB31" s="24">
        <v>0</v>
      </c>
      <c r="DC31" s="24">
        <v>0</v>
      </c>
      <c r="DD31" s="24">
        <v>0</v>
      </c>
      <c r="DE31" s="24">
        <v>0</v>
      </c>
      <c r="DF31" s="24">
        <v>0</v>
      </c>
      <c r="DG31" s="24">
        <v>0</v>
      </c>
      <c r="DH31" s="24">
        <v>0</v>
      </c>
      <c r="DI31" s="24">
        <v>0</v>
      </c>
      <c r="DJ31" s="24">
        <v>0</v>
      </c>
      <c r="DK31" s="24">
        <v>0</v>
      </c>
      <c r="DL31" s="24">
        <v>43312450.881814376</v>
      </c>
      <c r="DM31" s="24">
        <v>49835475.855263568</v>
      </c>
      <c r="DN31" s="24">
        <v>0</v>
      </c>
      <c r="DO31" s="24">
        <v>0</v>
      </c>
      <c r="DP31" s="24">
        <v>0</v>
      </c>
      <c r="DQ31" s="24">
        <v>0</v>
      </c>
      <c r="DR31" s="24">
        <v>0</v>
      </c>
      <c r="DS31" s="24">
        <v>0</v>
      </c>
      <c r="DT31" s="24">
        <v>0</v>
      </c>
      <c r="DU31" s="24">
        <v>0</v>
      </c>
      <c r="DV31" s="24">
        <v>0</v>
      </c>
      <c r="DW31" s="24">
        <v>0</v>
      </c>
      <c r="DX31" s="24">
        <v>45065189.422132641</v>
      </c>
      <c r="DY31" s="24">
        <v>54098759.841214821</v>
      </c>
      <c r="DZ31" s="24">
        <v>0</v>
      </c>
      <c r="EA31" s="24">
        <v>0</v>
      </c>
      <c r="EB31" s="24">
        <v>0</v>
      </c>
      <c r="EC31" s="24">
        <v>0</v>
      </c>
      <c r="ED31" s="24">
        <v>0</v>
      </c>
      <c r="EE31" s="24">
        <v>0</v>
      </c>
      <c r="EF31" s="24">
        <v>0</v>
      </c>
      <c r="EG31" s="24">
        <v>0</v>
      </c>
      <c r="EH31" s="24">
        <v>0</v>
      </c>
      <c r="EI31" s="24">
        <v>0</v>
      </c>
      <c r="EJ31" s="24">
        <v>47768645.147617169</v>
      </c>
      <c r="EK31" s="24">
        <v>57933752.100804575</v>
      </c>
      <c r="EL31" s="24">
        <v>0</v>
      </c>
      <c r="EM31" s="24">
        <v>0</v>
      </c>
      <c r="EN31" s="24">
        <v>0</v>
      </c>
      <c r="EO31" s="24">
        <v>0</v>
      </c>
      <c r="EP31" s="24">
        <v>0</v>
      </c>
      <c r="EQ31" s="24">
        <v>0</v>
      </c>
      <c r="ER31" s="24">
        <v>0</v>
      </c>
      <c r="ES31" s="24">
        <v>0</v>
      </c>
      <c r="ET31" s="24">
        <v>0</v>
      </c>
      <c r="EU31" s="24">
        <v>0</v>
      </c>
      <c r="EV31" s="24">
        <v>48338992.269321717</v>
      </c>
      <c r="EW31" s="24">
        <v>61252637.910977572</v>
      </c>
      <c r="EX31" s="24">
        <v>0</v>
      </c>
      <c r="EY31" s="24">
        <v>0</v>
      </c>
      <c r="EZ31" s="24">
        <v>0</v>
      </c>
      <c r="FA31" s="24">
        <v>0</v>
      </c>
      <c r="FB31" s="24">
        <v>0</v>
      </c>
      <c r="FC31" s="24">
        <v>0</v>
      </c>
      <c r="FD31" s="24">
        <v>0</v>
      </c>
      <c r="FE31" s="24">
        <v>0</v>
      </c>
      <c r="FF31" s="24">
        <v>0</v>
      </c>
      <c r="FG31" s="24">
        <v>0</v>
      </c>
      <c r="FH31" s="24">
        <v>49908755.530139126</v>
      </c>
      <c r="FI31" s="24">
        <v>63988090.980409212</v>
      </c>
      <c r="FJ31" s="24">
        <v>0</v>
      </c>
      <c r="FK31" s="24">
        <v>0</v>
      </c>
      <c r="FL31" s="24">
        <v>0</v>
      </c>
      <c r="FM31" s="24">
        <v>0</v>
      </c>
      <c r="FN31" s="24">
        <v>0</v>
      </c>
      <c r="FO31" s="24">
        <v>0</v>
      </c>
      <c r="FP31" s="24">
        <v>0</v>
      </c>
      <c r="FQ31" s="24">
        <v>0</v>
      </c>
      <c r="FR31" s="24">
        <v>0</v>
      </c>
      <c r="FS31" s="24">
        <v>0</v>
      </c>
      <c r="FT31" s="24">
        <v>49520913.744087279</v>
      </c>
      <c r="FU31" s="24">
        <v>66441501.38959258</v>
      </c>
      <c r="FV31" s="24">
        <v>0</v>
      </c>
      <c r="FW31" s="24">
        <v>0</v>
      </c>
      <c r="FX31" s="24">
        <v>0</v>
      </c>
      <c r="FY31" s="24">
        <v>0</v>
      </c>
      <c r="FZ31" s="24">
        <v>0</v>
      </c>
      <c r="GA31" s="24">
        <v>0</v>
      </c>
      <c r="GB31" s="24">
        <v>0</v>
      </c>
      <c r="GC31" s="24">
        <v>0</v>
      </c>
      <c r="GD31" s="24">
        <v>0</v>
      </c>
      <c r="GE31" s="24">
        <v>0</v>
      </c>
      <c r="GF31" s="24">
        <v>50417428.161343306</v>
      </c>
      <c r="GG31" s="24">
        <v>68557852.502078459</v>
      </c>
      <c r="GH31" s="24">
        <v>0</v>
      </c>
      <c r="GI31" s="24">
        <v>0</v>
      </c>
      <c r="GJ31" s="24">
        <v>0</v>
      </c>
      <c r="GK31" s="24">
        <v>0</v>
      </c>
      <c r="GL31" s="24">
        <v>0</v>
      </c>
      <c r="GM31" s="24">
        <v>0</v>
      </c>
      <c r="GN31" s="24">
        <v>0</v>
      </c>
      <c r="GO31" s="24">
        <v>0</v>
      </c>
      <c r="GP31" s="24">
        <v>0</v>
      </c>
      <c r="GQ31" s="24">
        <v>0</v>
      </c>
      <c r="GR31" s="24">
        <v>49470638.641212933</v>
      </c>
      <c r="GS31" s="24">
        <v>70134940.14649038</v>
      </c>
      <c r="GT31" s="24">
        <v>0</v>
      </c>
      <c r="GU31" s="24">
        <v>0</v>
      </c>
      <c r="GV31" s="24">
        <v>0</v>
      </c>
      <c r="GW31" s="24">
        <v>0</v>
      </c>
      <c r="GX31" s="24">
        <v>0</v>
      </c>
      <c r="GY31" s="24">
        <v>0</v>
      </c>
      <c r="GZ31" s="24">
        <v>0</v>
      </c>
      <c r="HA31" s="24">
        <v>0</v>
      </c>
      <c r="HB31" s="24">
        <v>0</v>
      </c>
      <c r="HC31" s="24">
        <v>0</v>
      </c>
      <c r="HD31" s="24">
        <v>49539269.169740476</v>
      </c>
      <c r="HE31" s="24">
        <v>71709774.792063758</v>
      </c>
      <c r="HF31" s="24">
        <v>0</v>
      </c>
      <c r="HG31" s="24">
        <v>0</v>
      </c>
      <c r="HH31" s="24">
        <v>0</v>
      </c>
      <c r="HI31" s="24">
        <v>0</v>
      </c>
      <c r="HJ31" s="24">
        <v>0</v>
      </c>
      <c r="HK31" s="24">
        <v>0</v>
      </c>
      <c r="HL31" s="24">
        <v>0</v>
      </c>
      <c r="HM31" s="24">
        <v>0</v>
      </c>
      <c r="HN31" s="24">
        <v>0</v>
      </c>
      <c r="HO31" s="24">
        <v>0</v>
      </c>
      <c r="HP31" s="24">
        <v>48324187.153756216</v>
      </c>
      <c r="HQ31" s="24">
        <v>73480653.173232839</v>
      </c>
      <c r="HR31" s="24">
        <v>0</v>
      </c>
      <c r="HS31" s="24">
        <v>0</v>
      </c>
      <c r="HT31" s="24">
        <v>0</v>
      </c>
      <c r="HU31" s="24">
        <v>0</v>
      </c>
      <c r="HV31" s="24">
        <v>0</v>
      </c>
      <c r="HW31" s="24">
        <v>0</v>
      </c>
      <c r="HX31" s="24">
        <v>0</v>
      </c>
      <c r="HY31" s="24">
        <v>0</v>
      </c>
      <c r="HZ31" s="24">
        <v>0</v>
      </c>
      <c r="IA31" s="24">
        <v>0</v>
      </c>
      <c r="IB31" s="24">
        <v>48660346.652212866</v>
      </c>
      <c r="IC31" s="24">
        <v>75295263.531667009</v>
      </c>
      <c r="ID31" s="24">
        <v>0</v>
      </c>
      <c r="IE31" s="24">
        <v>0</v>
      </c>
      <c r="IF31" s="24">
        <v>0</v>
      </c>
      <c r="IG31" s="24">
        <v>0</v>
      </c>
      <c r="IH31" s="24">
        <v>0</v>
      </c>
      <c r="II31" s="24">
        <v>0</v>
      </c>
      <c r="IJ31" s="24">
        <v>0</v>
      </c>
      <c r="IK31" s="24">
        <v>0</v>
      </c>
      <c r="IL31" s="24">
        <v>0</v>
      </c>
      <c r="IM31" s="24">
        <v>0</v>
      </c>
      <c r="IN31" s="24">
        <v>47357703.410681121</v>
      </c>
      <c r="IO31" s="24">
        <v>77154685.831894532</v>
      </c>
      <c r="IP31" s="24">
        <v>0</v>
      </c>
      <c r="IQ31" s="24">
        <v>0</v>
      </c>
      <c r="IR31" s="24">
        <v>0</v>
      </c>
      <c r="IS31" s="24">
        <v>0</v>
      </c>
      <c r="IT31" s="24">
        <v>0</v>
      </c>
      <c r="IU31" s="24">
        <v>0</v>
      </c>
      <c r="IV31" s="24">
        <v>0</v>
      </c>
      <c r="IW31" s="24">
        <v>0</v>
      </c>
      <c r="IX31" s="24">
        <v>0</v>
      </c>
      <c r="IY31" s="24">
        <v>0</v>
      </c>
      <c r="IZ31" s="24">
        <v>47569683.710008122</v>
      </c>
      <c r="JA31" s="24">
        <v>79060026.708250418</v>
      </c>
      <c r="JB31" s="24">
        <v>0</v>
      </c>
      <c r="JC31" s="24">
        <v>0</v>
      </c>
      <c r="JD31" s="24">
        <v>0</v>
      </c>
      <c r="JE31" s="24">
        <v>0</v>
      </c>
      <c r="JF31" s="24">
        <v>0</v>
      </c>
      <c r="JG31" s="24">
        <v>0</v>
      </c>
      <c r="JH31" s="24">
        <v>0</v>
      </c>
      <c r="JI31" s="24">
        <v>0</v>
      </c>
      <c r="JJ31" s="24">
        <v>0</v>
      </c>
      <c r="JK31" s="24">
        <v>0</v>
      </c>
      <c r="JL31" s="24">
        <v>46173760.825414136</v>
      </c>
      <c r="JM31" s="24">
        <v>81012420.123489335</v>
      </c>
      <c r="JN31" s="24">
        <v>0</v>
      </c>
      <c r="JO31" s="24">
        <v>0</v>
      </c>
      <c r="JP31" s="24">
        <v>0</v>
      </c>
      <c r="JQ31" s="24">
        <v>0</v>
      </c>
      <c r="JR31" s="24">
        <v>0</v>
      </c>
      <c r="JS31" s="24">
        <v>0</v>
      </c>
      <c r="JT31" s="24">
        <v>0</v>
      </c>
      <c r="JU31" s="24">
        <v>0</v>
      </c>
      <c r="JV31" s="24">
        <v>0</v>
      </c>
      <c r="JW31" s="24">
        <v>0</v>
      </c>
      <c r="JX31" s="24">
        <v>46248303.606952377</v>
      </c>
      <c r="JY31" s="24">
        <v>83013028.043662995</v>
      </c>
      <c r="JZ31" s="24">
        <v>0</v>
      </c>
      <c r="KA31" s="24">
        <v>0</v>
      </c>
      <c r="KB31" s="24">
        <v>0</v>
      </c>
      <c r="KC31" s="24">
        <v>0</v>
      </c>
      <c r="KD31" s="24">
        <v>0</v>
      </c>
      <c r="KE31" s="24">
        <v>0</v>
      </c>
      <c r="KF31" s="24">
        <v>0</v>
      </c>
      <c r="KG31" s="24">
        <v>0</v>
      </c>
      <c r="KH31" s="24">
        <v>0</v>
      </c>
      <c r="KI31" s="24">
        <v>0</v>
      </c>
      <c r="KJ31" s="24">
        <v>45000284.030956112</v>
      </c>
      <c r="KK31" s="24">
        <v>85063041.129663855</v>
      </c>
      <c r="KL31" s="24">
        <v>0</v>
      </c>
      <c r="KM31" s="24">
        <v>0</v>
      </c>
      <c r="KN31" s="24">
        <v>0</v>
      </c>
      <c r="KO31" s="24">
        <v>0</v>
      </c>
      <c r="KP31" s="24">
        <v>0</v>
      </c>
      <c r="KQ31" s="24">
        <v>0</v>
      </c>
      <c r="KR31" s="24">
        <v>0</v>
      </c>
      <c r="KS31" s="24">
        <v>0</v>
      </c>
      <c r="KT31" s="24">
        <v>0</v>
      </c>
      <c r="KU31" s="24">
        <v>0</v>
      </c>
      <c r="KV31" s="24">
        <v>44675861.284316018</v>
      </c>
      <c r="KW31" s="24">
        <v>87163679.445846215</v>
      </c>
      <c r="KX31" s="24">
        <v>0</v>
      </c>
      <c r="KY31" s="24">
        <v>0</v>
      </c>
      <c r="KZ31" s="24">
        <v>0</v>
      </c>
      <c r="LA31" s="24">
        <v>0</v>
      </c>
      <c r="LB31" s="24">
        <v>0</v>
      </c>
      <c r="LC31" s="24">
        <v>0</v>
      </c>
      <c r="LD31" s="24">
        <v>0</v>
      </c>
      <c r="LE31" s="24">
        <v>0</v>
      </c>
      <c r="LF31" s="24">
        <v>0</v>
      </c>
      <c r="LG31" s="24">
        <v>0</v>
      </c>
      <c r="LH31" s="24">
        <v>43074791.108477719</v>
      </c>
      <c r="LI31" s="24">
        <v>89316193.186147094</v>
      </c>
      <c r="LJ31" s="24">
        <v>0</v>
      </c>
      <c r="LK31" s="24">
        <v>0</v>
      </c>
      <c r="LL31" s="24">
        <v>0</v>
      </c>
      <c r="LM31" s="24">
        <v>0</v>
      </c>
      <c r="LN31" s="24">
        <v>0</v>
      </c>
      <c r="LO31" s="24">
        <v>0</v>
      </c>
      <c r="LP31" s="24">
        <v>0</v>
      </c>
      <c r="LQ31" s="24">
        <v>0</v>
      </c>
      <c r="LR31" s="24">
        <v>0</v>
      </c>
      <c r="LS31" s="24">
        <v>0</v>
      </c>
      <c r="LT31" s="24">
        <v>42830553.970398635</v>
      </c>
      <c r="LU31" s="24">
        <v>91521863.418138593</v>
      </c>
      <c r="LV31" s="24">
        <v>0</v>
      </c>
      <c r="LW31" s="24">
        <v>0</v>
      </c>
      <c r="LX31" s="24">
        <v>0</v>
      </c>
      <c r="LY31" s="24">
        <v>0</v>
      </c>
      <c r="LZ31" s="24">
        <v>0</v>
      </c>
      <c r="MA31" s="24">
        <v>0</v>
      </c>
      <c r="MB31" s="24">
        <v>0</v>
      </c>
      <c r="MC31" s="24">
        <v>0</v>
      </c>
      <c r="MD31" s="24">
        <v>0</v>
      </c>
      <c r="ME31" s="24">
        <v>0</v>
      </c>
      <c r="MF31" s="24">
        <v>41116846.0580924</v>
      </c>
      <c r="MG31" s="24">
        <v>93782002.845454529</v>
      </c>
      <c r="MH31" s="24">
        <v>0</v>
      </c>
      <c r="MI31" s="24">
        <v>0</v>
      </c>
      <c r="MJ31" s="24">
        <v>0</v>
      </c>
      <c r="MK31" s="24">
        <v>0</v>
      </c>
      <c r="ML31" s="24">
        <v>0</v>
      </c>
      <c r="MM31" s="24">
        <v>0</v>
      </c>
      <c r="MN31" s="24">
        <v>0</v>
      </c>
      <c r="MO31" s="24">
        <v>0</v>
      </c>
      <c r="MP31" s="24">
        <v>0</v>
      </c>
      <c r="MQ31" s="24">
        <v>0</v>
      </c>
      <c r="MR31" s="24">
        <v>40689026.271878727</v>
      </c>
      <c r="MS31" s="24">
        <v>96097956.589045599</v>
      </c>
      <c r="MT31" s="24">
        <v>0</v>
      </c>
      <c r="MU31" s="24">
        <v>0</v>
      </c>
      <c r="MV31" s="24">
        <v>0</v>
      </c>
      <c r="MW31" s="24">
        <v>0</v>
      </c>
      <c r="MX31" s="24">
        <v>0</v>
      </c>
      <c r="MY31" s="24">
        <v>0</v>
      </c>
      <c r="MZ31" s="24">
        <v>0</v>
      </c>
      <c r="NA31" s="24">
        <v>0</v>
      </c>
      <c r="NB31" s="24">
        <v>0</v>
      </c>
      <c r="NC31" s="24">
        <v>0</v>
      </c>
      <c r="ND31" s="24">
        <v>38855419.524897337</v>
      </c>
      <c r="NE31" s="24">
        <v>98471102.987727329</v>
      </c>
      <c r="NF31" s="24">
        <v>0</v>
      </c>
      <c r="NG31" s="24">
        <v>0</v>
      </c>
      <c r="NH31" s="24">
        <v>0</v>
      </c>
      <c r="NI31" s="24">
        <v>0</v>
      </c>
      <c r="NJ31" s="24">
        <v>0</v>
      </c>
      <c r="NK31" s="24">
        <v>0</v>
      </c>
      <c r="NL31" s="24">
        <v>0</v>
      </c>
      <c r="NM31" s="24">
        <v>0</v>
      </c>
      <c r="NN31" s="24">
        <v>0</v>
      </c>
      <c r="NO31" s="24">
        <v>0</v>
      </c>
      <c r="NP31" s="24">
        <v>38226269.41858083</v>
      </c>
      <c r="NQ31" s="24">
        <v>100902854.41849795</v>
      </c>
      <c r="NR31" s="24">
        <v>0</v>
      </c>
      <c r="NS31" s="24">
        <v>0</v>
      </c>
      <c r="NT31" s="24">
        <v>0</v>
      </c>
      <c r="NU31" s="24">
        <v>0</v>
      </c>
      <c r="NV31" s="24">
        <v>0</v>
      </c>
      <c r="NW31" s="24">
        <v>0</v>
      </c>
      <c r="NX31" s="24">
        <v>0</v>
      </c>
      <c r="NY31" s="24">
        <v>0</v>
      </c>
      <c r="NZ31" s="24">
        <v>0</v>
      </c>
      <c r="OA31" s="24">
        <v>0</v>
      </c>
      <c r="OB31" s="24">
        <v>36465417.660934977</v>
      </c>
      <c r="OC31" s="24">
        <v>103394658.13711376</v>
      </c>
      <c r="OD31" s="24">
        <v>0</v>
      </c>
      <c r="OE31" s="24">
        <v>0</v>
      </c>
      <c r="OF31" s="24">
        <v>0</v>
      </c>
      <c r="OG31" s="24">
        <v>0</v>
      </c>
      <c r="OH31" s="24">
        <v>0</v>
      </c>
      <c r="OI31" s="24">
        <v>0</v>
      </c>
      <c r="OJ31" s="24">
        <v>0</v>
      </c>
      <c r="OK31" s="24">
        <v>0</v>
      </c>
      <c r="OL31" s="24">
        <v>0</v>
      </c>
      <c r="OM31" s="24">
        <v>0</v>
      </c>
      <c r="ON31" s="24">
        <v>35415514.314273432</v>
      </c>
      <c r="OO31" s="24">
        <v>105947997.13942292</v>
      </c>
      <c r="OP31" s="24">
        <v>0</v>
      </c>
      <c r="OQ31" s="24">
        <v>0</v>
      </c>
      <c r="OR31" s="24">
        <v>0</v>
      </c>
      <c r="OS31" s="24">
        <v>0</v>
      </c>
      <c r="OT31" s="24">
        <v>0</v>
      </c>
      <c r="OU31" s="24">
        <v>0</v>
      </c>
      <c r="OV31" s="24">
        <v>0</v>
      </c>
      <c r="OW31" s="24">
        <v>0</v>
      </c>
      <c r="OX31" s="24">
        <v>0</v>
      </c>
      <c r="OY31" s="24">
        <v>0</v>
      </c>
      <c r="OZ31" s="24">
        <v>33318522.242599502</v>
      </c>
      <c r="PA31" s="24">
        <v>108564391.04396954</v>
      </c>
      <c r="PB31" s="24">
        <v>0</v>
      </c>
      <c r="PC31" s="24">
        <v>0</v>
      </c>
      <c r="PD31" s="24">
        <v>0</v>
      </c>
      <c r="PE31" s="24">
        <v>0</v>
      </c>
      <c r="PF31" s="24">
        <v>0</v>
      </c>
      <c r="PG31" s="24">
        <v>0</v>
      </c>
      <c r="PH31" s="24">
        <v>0</v>
      </c>
      <c r="PI31" s="24">
        <v>0</v>
      </c>
      <c r="PJ31" s="24">
        <v>0</v>
      </c>
      <c r="PK31" s="24">
        <v>0</v>
      </c>
      <c r="PL31" s="24">
        <v>32228118.02598884</v>
      </c>
      <c r="PM31" s="24">
        <v>111245396.99639414</v>
      </c>
      <c r="PN31" s="24">
        <v>0</v>
      </c>
      <c r="PO31" s="24">
        <v>0</v>
      </c>
      <c r="PP31" s="24">
        <v>0</v>
      </c>
      <c r="PQ31" s="24">
        <v>0</v>
      </c>
      <c r="PR31" s="24">
        <v>0</v>
      </c>
      <c r="PS31" s="24">
        <v>0</v>
      </c>
      <c r="PT31" s="24">
        <v>0</v>
      </c>
      <c r="PU31" s="24">
        <v>0</v>
      </c>
      <c r="PV31" s="24">
        <v>0</v>
      </c>
      <c r="PW31" s="24">
        <v>0</v>
      </c>
      <c r="PX31" s="24">
        <v>29986670.018339563</v>
      </c>
      <c r="PY31" s="24">
        <v>113992610.59616812</v>
      </c>
      <c r="PZ31" s="24">
        <v>0</v>
      </c>
      <c r="QA31" s="24">
        <v>0</v>
      </c>
      <c r="QB31" s="24">
        <v>0</v>
      </c>
      <c r="QC31" s="24">
        <v>0</v>
      </c>
      <c r="QD31" s="24">
        <v>0</v>
      </c>
      <c r="QE31" s="24">
        <v>0</v>
      </c>
      <c r="QF31" s="24">
        <v>0</v>
      </c>
      <c r="QG31" s="24">
        <v>0</v>
      </c>
      <c r="QH31" s="24">
        <v>0</v>
      </c>
      <c r="QI31" s="24">
        <v>0</v>
      </c>
      <c r="QJ31" s="24">
        <v>28633443.323090091</v>
      </c>
      <c r="QK31" s="24">
        <v>116807666.84621395</v>
      </c>
      <c r="QL31" s="24">
        <v>0</v>
      </c>
      <c r="QM31" s="24">
        <v>0</v>
      </c>
      <c r="QN31" s="24">
        <v>0</v>
      </c>
      <c r="QO31" s="24">
        <v>0</v>
      </c>
      <c r="QP31" s="24">
        <v>0</v>
      </c>
      <c r="QQ31" s="24">
        <v>0</v>
      </c>
      <c r="QR31" s="24">
        <v>0</v>
      </c>
      <c r="QS31" s="24">
        <v>0</v>
      </c>
      <c r="QT31" s="24">
        <v>0</v>
      </c>
      <c r="QU31" s="24">
        <v>0</v>
      </c>
      <c r="QV31" s="24">
        <v>26238336.26604712</v>
      </c>
      <c r="QW31" s="24">
        <v>119692241.12597659</v>
      </c>
      <c r="QX31" s="24">
        <v>0</v>
      </c>
      <c r="QY31" s="24">
        <v>0</v>
      </c>
      <c r="QZ31" s="24">
        <v>0</v>
      </c>
      <c r="RA31" s="24">
        <v>0</v>
      </c>
      <c r="RB31" s="24">
        <v>0</v>
      </c>
      <c r="RC31" s="24">
        <v>0</v>
      </c>
      <c r="RD31" s="24">
        <v>0</v>
      </c>
      <c r="RE31" s="24">
        <v>0</v>
      </c>
      <c r="RF31" s="24">
        <v>0</v>
      </c>
      <c r="RG31" s="24">
        <v>0</v>
      </c>
      <c r="RH31" s="24">
        <v>24598730.854836479</v>
      </c>
      <c r="RI31" s="24">
        <v>122648050.18852471</v>
      </c>
      <c r="RJ31" s="24">
        <v>0</v>
      </c>
      <c r="RK31" s="24">
        <v>0</v>
      </c>
      <c r="RL31" s="24">
        <v>0</v>
      </c>
      <c r="RM31" s="24">
        <v>0</v>
      </c>
      <c r="RN31" s="24">
        <v>0</v>
      </c>
      <c r="RO31" s="24">
        <v>0</v>
      </c>
      <c r="RP31" s="24">
        <v>0</v>
      </c>
      <c r="RQ31" s="24">
        <v>0</v>
      </c>
      <c r="RR31" s="24">
        <v>0</v>
      </c>
      <c r="RS31" s="24">
        <v>0</v>
      </c>
      <c r="RT31" s="24">
        <v>22161971.537863448</v>
      </c>
      <c r="RU31" s="24">
        <v>125676853.18227552</v>
      </c>
      <c r="RV31" s="24">
        <v>0</v>
      </c>
      <c r="RW31" s="24">
        <v>0</v>
      </c>
      <c r="RX31" s="24">
        <v>0</v>
      </c>
      <c r="RY31" s="24">
        <v>0</v>
      </c>
      <c r="RZ31" s="24">
        <v>0</v>
      </c>
      <c r="SA31" s="24">
        <v>0</v>
      </c>
      <c r="SB31" s="24">
        <v>0</v>
      </c>
      <c r="SC31" s="24">
        <v>0</v>
      </c>
      <c r="SD31" s="24">
        <v>0</v>
      </c>
      <c r="SE31" s="24">
        <v>0</v>
      </c>
      <c r="SF31" s="24">
        <v>20088963.531449798</v>
      </c>
      <c r="SG31" s="24">
        <v>128780452.69795108</v>
      </c>
      <c r="SH31" s="24">
        <v>0</v>
      </c>
      <c r="SI31" s="24">
        <v>0</v>
      </c>
      <c r="SJ31" s="24">
        <v>0</v>
      </c>
      <c r="SK31" s="24">
        <v>0</v>
      </c>
      <c r="SL31" s="24">
        <v>0</v>
      </c>
      <c r="SM31" s="24">
        <v>0</v>
      </c>
      <c r="SN31" s="24">
        <v>0</v>
      </c>
      <c r="SO31" s="24">
        <v>0</v>
      </c>
      <c r="SP31" s="24">
        <v>0</v>
      </c>
      <c r="SQ31" s="24">
        <v>0</v>
      </c>
      <c r="SR31" s="24">
        <v>17356659.43999017</v>
      </c>
      <c r="SS31" s="24">
        <v>131960695.84138942</v>
      </c>
      <c r="ST31" s="24">
        <v>0</v>
      </c>
      <c r="SU31" s="24">
        <v>0</v>
      </c>
      <c r="SV31" s="24">
        <v>0</v>
      </c>
      <c r="SW31" s="24">
        <v>0</v>
      </c>
      <c r="SX31" s="24">
        <v>0</v>
      </c>
      <c r="SY31" s="24">
        <v>0</v>
      </c>
      <c r="SZ31" s="24">
        <v>0</v>
      </c>
      <c r="TA31" s="24">
        <v>0</v>
      </c>
      <c r="TB31" s="24">
        <v>0</v>
      </c>
      <c r="TC31" s="24">
        <v>0</v>
      </c>
      <c r="TD31" s="24">
        <v>15066722.648587344</v>
      </c>
      <c r="TE31" s="24">
        <v>135219475.33284873</v>
      </c>
      <c r="TF31" s="24">
        <v>0</v>
      </c>
      <c r="TG31" s="24">
        <v>0</v>
      </c>
      <c r="TH31" s="24">
        <v>0</v>
      </c>
      <c r="TI31" s="24">
        <v>0</v>
      </c>
      <c r="TJ31" s="24">
        <v>0</v>
      </c>
      <c r="TK31" s="24">
        <v>0</v>
      </c>
      <c r="TL31" s="24">
        <v>0</v>
      </c>
      <c r="TM31" s="24">
        <v>0</v>
      </c>
      <c r="TN31" s="24">
        <v>0</v>
      </c>
      <c r="TO31" s="24">
        <v>0</v>
      </c>
      <c r="TP31" s="24">
        <v>12149661.607993105</v>
      </c>
      <c r="TQ31" s="24">
        <v>138558730.63345897</v>
      </c>
      <c r="TR31" s="24">
        <v>0</v>
      </c>
      <c r="TS31" s="24">
        <v>0</v>
      </c>
      <c r="TT31" s="24">
        <v>0</v>
      </c>
      <c r="TU31" s="24">
        <v>0</v>
      </c>
      <c r="TV31" s="24">
        <v>0</v>
      </c>
      <c r="TW31" s="24">
        <v>0</v>
      </c>
      <c r="TX31" s="24">
        <v>0</v>
      </c>
      <c r="TY31" s="24">
        <v>0</v>
      </c>
      <c r="TZ31" s="24">
        <v>0</v>
      </c>
      <c r="UA31" s="24">
        <v>0</v>
      </c>
      <c r="UB31" s="24">
        <v>9492035.2686100025</v>
      </c>
      <c r="UC31" s="24">
        <v>141980449.09949127</v>
      </c>
      <c r="UD31" s="24">
        <v>0</v>
      </c>
      <c r="UE31" s="24">
        <v>0</v>
      </c>
      <c r="UF31" s="24">
        <v>0</v>
      </c>
      <c r="UG31" s="24">
        <v>0</v>
      </c>
      <c r="UH31" s="24">
        <v>0</v>
      </c>
      <c r="UI31" s="24">
        <v>0</v>
      </c>
      <c r="UJ31" s="24">
        <v>0</v>
      </c>
      <c r="UK31" s="24">
        <v>0</v>
      </c>
      <c r="UL31" s="24">
        <v>0</v>
      </c>
      <c r="UM31" s="24">
        <v>0</v>
      </c>
      <c r="UN31" s="24">
        <v>6378572.3441963466</v>
      </c>
      <c r="UO31" s="24">
        <v>145486667.16513202</v>
      </c>
      <c r="UP31" s="24">
        <v>0</v>
      </c>
      <c r="UQ31" s="24">
        <v>0</v>
      </c>
      <c r="UR31" s="24">
        <v>0</v>
      </c>
      <c r="US31" s="24">
        <v>0</v>
      </c>
      <c r="UT31" s="24">
        <v>0</v>
      </c>
      <c r="UU31" s="24">
        <v>0</v>
      </c>
      <c r="UV31" s="24">
        <v>0</v>
      </c>
      <c r="UW31" s="24">
        <v>0</v>
      </c>
      <c r="UX31" s="24">
        <v>0</v>
      </c>
      <c r="UY31" s="24">
        <v>0</v>
      </c>
      <c r="UZ31" s="24">
        <v>3322212.3440134497</v>
      </c>
      <c r="VA31" s="24">
        <v>149079471.55446592</v>
      </c>
      <c r="VB31" s="24">
        <v>0</v>
      </c>
      <c r="VC31" s="24">
        <v>0</v>
      </c>
      <c r="VD31" s="24">
        <v>0</v>
      </c>
      <c r="VE31" s="24">
        <v>0</v>
      </c>
      <c r="VF31" s="24">
        <v>0</v>
      </c>
      <c r="VG31" s="24">
        <v>0</v>
      </c>
      <c r="VH31" s="24">
        <v>0</v>
      </c>
      <c r="VI31" s="24">
        <v>0</v>
      </c>
      <c r="VJ31" s="24">
        <v>0</v>
      </c>
      <c r="VK31" s="24">
        <v>0</v>
      </c>
      <c r="VL31" s="24">
        <v>0</v>
      </c>
      <c r="VM31" s="24">
        <v>0</v>
      </c>
      <c r="VN31" s="24">
        <v>0</v>
      </c>
      <c r="VO31" s="24">
        <v>0</v>
      </c>
      <c r="VP31" s="24">
        <v>0</v>
      </c>
      <c r="VQ31" s="24">
        <v>0</v>
      </c>
      <c r="VR31" s="24">
        <v>0</v>
      </c>
      <c r="VS31" s="24">
        <v>0</v>
      </c>
      <c r="VT31" s="24">
        <v>0</v>
      </c>
      <c r="VU31" s="24">
        <v>0</v>
      </c>
      <c r="VV31" s="24">
        <v>0</v>
      </c>
      <c r="VW31" s="24">
        <v>0</v>
      </c>
      <c r="VX31" s="24">
        <v>0</v>
      </c>
      <c r="VY31" s="24">
        <v>0</v>
      </c>
      <c r="VZ31" s="24">
        <v>0</v>
      </c>
      <c r="WA31" s="24">
        <v>0</v>
      </c>
      <c r="WB31" s="24">
        <v>0</v>
      </c>
      <c r="WC31" s="24">
        <v>0</v>
      </c>
      <c r="WD31" s="24">
        <v>0</v>
      </c>
      <c r="WE31" s="24">
        <v>0</v>
      </c>
      <c r="WF31" s="24">
        <v>0</v>
      </c>
      <c r="WG31" s="24">
        <v>0</v>
      </c>
      <c r="WH31" s="24">
        <v>0</v>
      </c>
      <c r="WI31" s="24">
        <v>0</v>
      </c>
      <c r="WJ31" s="24">
        <v>0</v>
      </c>
      <c r="WK31" s="24">
        <v>0</v>
      </c>
      <c r="WL31" s="24">
        <v>0</v>
      </c>
      <c r="WM31" s="24">
        <v>0</v>
      </c>
      <c r="WN31" s="24">
        <v>0</v>
      </c>
      <c r="WO31" s="24">
        <v>0</v>
      </c>
      <c r="WP31" s="24">
        <v>0</v>
      </c>
      <c r="WQ31" s="24">
        <v>0</v>
      </c>
      <c r="WR31" s="24">
        <v>0</v>
      </c>
      <c r="WS31" s="24">
        <v>0</v>
      </c>
      <c r="WT31" s="24">
        <v>0</v>
      </c>
      <c r="WU31" s="24">
        <v>0</v>
      </c>
      <c r="WV31" s="24">
        <v>0</v>
      </c>
      <c r="WW31" s="24">
        <v>0</v>
      </c>
      <c r="WX31" s="24">
        <v>0</v>
      </c>
      <c r="WY31" s="24">
        <v>0</v>
      </c>
      <c r="WZ31" s="24">
        <v>0</v>
      </c>
      <c r="XA31" s="24">
        <v>0</v>
      </c>
      <c r="XB31" s="24">
        <v>0</v>
      </c>
      <c r="XC31" s="24">
        <v>0</v>
      </c>
      <c r="XD31" s="24">
        <v>0</v>
      </c>
      <c r="XE31" s="24">
        <v>0</v>
      </c>
      <c r="XF31" s="24">
        <v>0</v>
      </c>
      <c r="XG31" s="24">
        <v>0</v>
      </c>
      <c r="XH31" s="24">
        <v>0</v>
      </c>
      <c r="XI31" s="24">
        <v>0</v>
      </c>
      <c r="XJ31" s="24">
        <v>0</v>
      </c>
      <c r="XK31" s="24">
        <v>0</v>
      </c>
      <c r="XL31" s="24">
        <v>0</v>
      </c>
      <c r="XM31" s="24">
        <v>0</v>
      </c>
      <c r="XN31" s="24">
        <v>0</v>
      </c>
      <c r="XO31" s="24">
        <v>0</v>
      </c>
      <c r="XP31" s="24">
        <v>0</v>
      </c>
      <c r="XQ31" s="24">
        <v>0</v>
      </c>
    </row>
    <row r="32" spans="1:641" x14ac:dyDescent="0.25">
      <c r="A32" s="15" t="s">
        <v>44</v>
      </c>
      <c r="B32" s="15" t="s">
        <v>45</v>
      </c>
      <c r="C32" s="16">
        <f t="shared" si="49"/>
        <v>266.97019846178392</v>
      </c>
      <c r="D32" s="17"/>
      <c r="E32" s="18">
        <v>6.2893024799999981</v>
      </c>
      <c r="F32" s="19" t="s">
        <v>30</v>
      </c>
      <c r="G32" s="64" t="s">
        <v>82</v>
      </c>
      <c r="H32" s="26">
        <v>40852</v>
      </c>
      <c r="I32" s="42" t="s">
        <v>36</v>
      </c>
      <c r="J32" s="28">
        <v>252</v>
      </c>
      <c r="K32" s="19" t="s">
        <v>137</v>
      </c>
      <c r="L32" s="20">
        <v>48523</v>
      </c>
      <c r="M32" s="19" t="s">
        <v>9</v>
      </c>
      <c r="N32" s="16" t="s">
        <v>37</v>
      </c>
      <c r="O32" s="104" t="s">
        <v>123</v>
      </c>
      <c r="P32" s="104" t="s">
        <v>133</v>
      </c>
      <c r="Q32" s="22">
        <f t="shared" si="50"/>
        <v>20328623.004965462</v>
      </c>
      <c r="R32" s="22">
        <f t="shared" si="51"/>
        <v>8482464.6075963285</v>
      </c>
      <c r="S32" s="22">
        <f t="shared" si="52"/>
        <v>26867032.685256757</v>
      </c>
      <c r="T32" s="22">
        <f t="shared" si="53"/>
        <v>9711985.4050578568</v>
      </c>
      <c r="U32" s="22">
        <f t="shared" si="54"/>
        <v>31637311.640601624</v>
      </c>
      <c r="V32" s="22">
        <f t="shared" si="55"/>
        <v>10515834.445986884</v>
      </c>
      <c r="W32" s="22">
        <f t="shared" si="56"/>
        <v>35813674.757527843</v>
      </c>
      <c r="X32" s="22">
        <f t="shared" si="57"/>
        <v>10898435.96277119</v>
      </c>
      <c r="Y32" s="22">
        <f t="shared" si="58"/>
        <v>38876344.796966717</v>
      </c>
      <c r="Z32" s="22">
        <f t="shared" si="59"/>
        <v>10738046.846624721</v>
      </c>
      <c r="AA32" s="22">
        <f t="shared" si="60"/>
        <v>41064394.880776741</v>
      </c>
      <c r="AB32" s="22">
        <f t="shared" si="61"/>
        <v>10217002.207491867</v>
      </c>
      <c r="AC32" s="22">
        <f t="shared" si="62"/>
        <v>43024131.926612958</v>
      </c>
      <c r="AD32" s="22">
        <f t="shared" si="63"/>
        <v>9464197.1418058462</v>
      </c>
      <c r="AE32" s="22">
        <f t="shared" si="64"/>
        <v>45175338.522943631</v>
      </c>
      <c r="AF32" s="22">
        <f t="shared" si="65"/>
        <v>8666620.0172613524</v>
      </c>
      <c r="AG32" s="22">
        <f t="shared" si="66"/>
        <v>47434105.449090853</v>
      </c>
      <c r="AH32" s="22">
        <f t="shared" si="67"/>
        <v>7765624.6874078922</v>
      </c>
      <c r="AI32" s="22">
        <f t="shared" si="68"/>
        <v>49805810.721545435</v>
      </c>
      <c r="AJ32" s="22">
        <f t="shared" si="69"/>
        <v>6772103.9501124136</v>
      </c>
      <c r="AK32" s="22">
        <f t="shared" si="70"/>
        <v>52296101.257622734</v>
      </c>
      <c r="AL32" s="22">
        <f t="shared" si="71"/>
        <v>5619411.6586372489</v>
      </c>
      <c r="AM32" s="22">
        <f t="shared" si="72"/>
        <v>54910906.32050392</v>
      </c>
      <c r="AN32" s="22">
        <f t="shared" si="73"/>
        <v>4355732.7229733858</v>
      </c>
      <c r="AO32" s="22">
        <f t="shared" si="74"/>
        <v>57656451.636529155</v>
      </c>
      <c r="AP32" s="22">
        <f t="shared" si="75"/>
        <v>2951637.3645965382</v>
      </c>
      <c r="AQ32" s="22">
        <f t="shared" si="76"/>
        <v>60539274.218355656</v>
      </c>
      <c r="AR32" s="22">
        <f t="shared" si="77"/>
        <v>1401197.0245912024</v>
      </c>
      <c r="AS32" s="22">
        <f t="shared" si="78"/>
        <v>0</v>
      </c>
      <c r="AT32" s="22">
        <f t="shared" si="79"/>
        <v>0</v>
      </c>
      <c r="AU32" s="22">
        <f t="shared" si="80"/>
        <v>0</v>
      </c>
      <c r="AV32" s="22">
        <f t="shared" si="81"/>
        <v>0</v>
      </c>
      <c r="AW32" s="22">
        <f t="shared" si="82"/>
        <v>0</v>
      </c>
      <c r="AX32" s="22">
        <f t="shared" si="83"/>
        <v>0</v>
      </c>
      <c r="AY32" s="22">
        <f t="shared" si="84"/>
        <v>0</v>
      </c>
      <c r="AZ32" s="22">
        <f t="shared" si="85"/>
        <v>0</v>
      </c>
      <c r="BA32" s="22">
        <f t="shared" si="86"/>
        <v>0</v>
      </c>
      <c r="BB32" s="22">
        <f t="shared" si="87"/>
        <v>0</v>
      </c>
      <c r="BC32" s="22">
        <f t="shared" si="88"/>
        <v>0</v>
      </c>
      <c r="BD32" s="22">
        <f t="shared" si="89"/>
        <v>0</v>
      </c>
      <c r="BE32" s="22">
        <f t="shared" si="90"/>
        <v>0</v>
      </c>
      <c r="BF32" s="22">
        <f t="shared" si="91"/>
        <v>0</v>
      </c>
      <c r="BG32" s="22">
        <f t="shared" si="92"/>
        <v>0</v>
      </c>
      <c r="BH32" s="22">
        <f t="shared" si="93"/>
        <v>0</v>
      </c>
      <c r="BI32" s="22">
        <f t="shared" si="94"/>
        <v>0</v>
      </c>
      <c r="BJ32" s="22">
        <f t="shared" si="95"/>
        <v>0</v>
      </c>
      <c r="BK32" s="22">
        <f t="shared" si="96"/>
        <v>0</v>
      </c>
      <c r="BL32" s="22">
        <f t="shared" si="97"/>
        <v>0</v>
      </c>
      <c r="BM32" s="97"/>
      <c r="BN32" s="24">
        <v>0</v>
      </c>
      <c r="BO32" s="24">
        <v>0</v>
      </c>
      <c r="BP32" s="24">
        <v>0</v>
      </c>
      <c r="BQ32" s="24">
        <v>0</v>
      </c>
      <c r="BR32" s="24">
        <v>0</v>
      </c>
      <c r="BS32" s="24">
        <v>0</v>
      </c>
      <c r="BT32" s="24">
        <v>0</v>
      </c>
      <c r="BU32" s="24">
        <v>0</v>
      </c>
      <c r="BV32" s="24">
        <v>4050343.3282822068</v>
      </c>
      <c r="BW32" s="24">
        <v>8815598.4444654584</v>
      </c>
      <c r="BX32" s="24">
        <v>0</v>
      </c>
      <c r="BY32" s="24">
        <v>0</v>
      </c>
      <c r="BZ32" s="24">
        <v>0</v>
      </c>
      <c r="CA32" s="24">
        <v>0</v>
      </c>
      <c r="CB32" s="24">
        <v>0</v>
      </c>
      <c r="CC32" s="24">
        <v>0</v>
      </c>
      <c r="CD32" s="24">
        <v>0</v>
      </c>
      <c r="CE32" s="24">
        <v>0</v>
      </c>
      <c r="CF32" s="24">
        <v>0</v>
      </c>
      <c r="CG32" s="24">
        <v>0</v>
      </c>
      <c r="CH32" s="24">
        <v>4432121.2793141222</v>
      </c>
      <c r="CI32" s="24">
        <v>11513024.560500002</v>
      </c>
      <c r="CJ32" s="24">
        <v>0</v>
      </c>
      <c r="CK32" s="24">
        <v>0</v>
      </c>
      <c r="CL32" s="24">
        <v>0</v>
      </c>
      <c r="CM32" s="24">
        <v>0</v>
      </c>
      <c r="CN32" s="24">
        <v>0</v>
      </c>
      <c r="CO32" s="24">
        <v>0</v>
      </c>
      <c r="CP32" s="24">
        <v>0</v>
      </c>
      <c r="CQ32" s="24">
        <v>0</v>
      </c>
      <c r="CR32" s="24">
        <v>0</v>
      </c>
      <c r="CS32" s="24">
        <v>0</v>
      </c>
      <c r="CT32" s="24">
        <v>4734114.0689892853</v>
      </c>
      <c r="CU32" s="24">
        <v>12908063.828011423</v>
      </c>
      <c r="CV32" s="24">
        <v>0</v>
      </c>
      <c r="CW32" s="24">
        <v>0</v>
      </c>
      <c r="CX32" s="24">
        <v>0</v>
      </c>
      <c r="CY32" s="24">
        <v>0</v>
      </c>
      <c r="CZ32" s="24">
        <v>0</v>
      </c>
      <c r="DA32" s="24">
        <v>0</v>
      </c>
      <c r="DB32" s="24">
        <v>0</v>
      </c>
      <c r="DC32" s="24">
        <v>0</v>
      </c>
      <c r="DD32" s="24">
        <v>0</v>
      </c>
      <c r="DE32" s="24">
        <v>0</v>
      </c>
      <c r="DF32" s="24">
        <v>4977871.3360685715</v>
      </c>
      <c r="DG32" s="24">
        <v>13958968.857245332</v>
      </c>
      <c r="DH32" s="24">
        <v>0</v>
      </c>
      <c r="DI32" s="24">
        <v>0</v>
      </c>
      <c r="DJ32" s="24">
        <v>0</v>
      </c>
      <c r="DK32" s="24">
        <v>0</v>
      </c>
      <c r="DL32" s="24">
        <v>0</v>
      </c>
      <c r="DM32" s="24">
        <v>0</v>
      </c>
      <c r="DN32" s="24">
        <v>0</v>
      </c>
      <c r="DO32" s="24">
        <v>0</v>
      </c>
      <c r="DP32" s="24">
        <v>0</v>
      </c>
      <c r="DQ32" s="24">
        <v>0</v>
      </c>
      <c r="DR32" s="24">
        <v>5130215.0085210688</v>
      </c>
      <c r="DS32" s="24">
        <v>15230191.292175349</v>
      </c>
      <c r="DT32" s="24">
        <v>0</v>
      </c>
      <c r="DU32" s="24">
        <v>0</v>
      </c>
      <c r="DV32" s="24">
        <v>0</v>
      </c>
      <c r="DW32" s="24">
        <v>0</v>
      </c>
      <c r="DX32" s="24">
        <v>0</v>
      </c>
      <c r="DY32" s="24">
        <v>0</v>
      </c>
      <c r="DZ32" s="24">
        <v>0</v>
      </c>
      <c r="EA32" s="24">
        <v>0</v>
      </c>
      <c r="EB32" s="24">
        <v>0</v>
      </c>
      <c r="EC32" s="24">
        <v>0</v>
      </c>
      <c r="ED32" s="24">
        <v>5385619.4374658149</v>
      </c>
      <c r="EE32" s="24">
        <v>16407120.348426275</v>
      </c>
      <c r="EF32" s="24">
        <v>0</v>
      </c>
      <c r="EG32" s="24">
        <v>0</v>
      </c>
      <c r="EH32" s="24">
        <v>0</v>
      </c>
      <c r="EI32" s="24">
        <v>0</v>
      </c>
      <c r="EJ32" s="24">
        <v>0</v>
      </c>
      <c r="EK32" s="24">
        <v>0</v>
      </c>
      <c r="EL32" s="24">
        <v>0</v>
      </c>
      <c r="EM32" s="24">
        <v>0</v>
      </c>
      <c r="EN32" s="24">
        <v>0</v>
      </c>
      <c r="EO32" s="24">
        <v>0</v>
      </c>
      <c r="EP32" s="24">
        <v>5397491.7682938473</v>
      </c>
      <c r="EQ32" s="24">
        <v>17470495.571721014</v>
      </c>
      <c r="ER32" s="24">
        <v>0</v>
      </c>
      <c r="ES32" s="24">
        <v>0</v>
      </c>
      <c r="ET32" s="24">
        <v>0</v>
      </c>
      <c r="EU32" s="24">
        <v>0</v>
      </c>
      <c r="EV32" s="24">
        <v>0</v>
      </c>
      <c r="EW32" s="24">
        <v>0</v>
      </c>
      <c r="EX32" s="24">
        <v>0</v>
      </c>
      <c r="EY32" s="24">
        <v>0</v>
      </c>
      <c r="EZ32" s="24">
        <v>0</v>
      </c>
      <c r="FA32" s="24">
        <v>0</v>
      </c>
      <c r="FB32" s="24">
        <v>5500944.194477343</v>
      </c>
      <c r="FC32" s="24">
        <v>18343179.185806833</v>
      </c>
      <c r="FD32" s="24">
        <v>0</v>
      </c>
      <c r="FE32" s="24">
        <v>0</v>
      </c>
      <c r="FF32" s="24">
        <v>0</v>
      </c>
      <c r="FG32" s="24">
        <v>0</v>
      </c>
      <c r="FH32" s="24">
        <v>0</v>
      </c>
      <c r="FI32" s="24">
        <v>0</v>
      </c>
      <c r="FJ32" s="24">
        <v>0</v>
      </c>
      <c r="FK32" s="24">
        <v>0</v>
      </c>
      <c r="FL32" s="24">
        <v>0</v>
      </c>
      <c r="FM32" s="24">
        <v>0</v>
      </c>
      <c r="FN32" s="24">
        <v>5368902.5647090394</v>
      </c>
      <c r="FO32" s="24">
        <v>19102820.120372809</v>
      </c>
      <c r="FP32" s="24">
        <v>0</v>
      </c>
      <c r="FQ32" s="24">
        <v>0</v>
      </c>
      <c r="FR32" s="24">
        <v>0</v>
      </c>
      <c r="FS32" s="24">
        <v>0</v>
      </c>
      <c r="FT32" s="24">
        <v>0</v>
      </c>
      <c r="FU32" s="24">
        <v>0</v>
      </c>
      <c r="FV32" s="24">
        <v>0</v>
      </c>
      <c r="FW32" s="24">
        <v>0</v>
      </c>
      <c r="FX32" s="24">
        <v>0</v>
      </c>
      <c r="FY32" s="24">
        <v>0</v>
      </c>
      <c r="FZ32" s="24">
        <v>5369144.2819156814</v>
      </c>
      <c r="GA32" s="24">
        <v>19773524.676593911</v>
      </c>
      <c r="GB32" s="24">
        <v>0</v>
      </c>
      <c r="GC32" s="24">
        <v>0</v>
      </c>
      <c r="GD32" s="24">
        <v>0</v>
      </c>
      <c r="GE32" s="24">
        <v>0</v>
      </c>
      <c r="GF32" s="24">
        <v>0</v>
      </c>
      <c r="GG32" s="24">
        <v>0</v>
      </c>
      <c r="GH32" s="24">
        <v>0</v>
      </c>
      <c r="GI32" s="24">
        <v>0</v>
      </c>
      <c r="GJ32" s="24">
        <v>0</v>
      </c>
      <c r="GK32" s="24">
        <v>0</v>
      </c>
      <c r="GL32" s="24">
        <v>5171414.1964999987</v>
      </c>
      <c r="GM32" s="24">
        <v>20315473.71322633</v>
      </c>
      <c r="GN32" s="24">
        <v>0</v>
      </c>
      <c r="GO32" s="24">
        <v>0</v>
      </c>
      <c r="GP32" s="24">
        <v>0</v>
      </c>
      <c r="GQ32" s="24">
        <v>0</v>
      </c>
      <c r="GR32" s="24">
        <v>0</v>
      </c>
      <c r="GS32" s="24">
        <v>0</v>
      </c>
      <c r="GT32" s="24">
        <v>0</v>
      </c>
      <c r="GU32" s="24">
        <v>0</v>
      </c>
      <c r="GV32" s="24">
        <v>0</v>
      </c>
      <c r="GW32" s="24">
        <v>0</v>
      </c>
      <c r="GX32" s="24">
        <v>5045588.0109918676</v>
      </c>
      <c r="GY32" s="24">
        <v>20748921.167550411</v>
      </c>
      <c r="GZ32" s="24">
        <v>0</v>
      </c>
      <c r="HA32" s="24">
        <v>0</v>
      </c>
      <c r="HB32" s="24">
        <v>0</v>
      </c>
      <c r="HC32" s="24">
        <v>0</v>
      </c>
      <c r="HD32" s="24">
        <v>0</v>
      </c>
      <c r="HE32" s="24">
        <v>0</v>
      </c>
      <c r="HF32" s="24">
        <v>0</v>
      </c>
      <c r="HG32" s="24">
        <v>0</v>
      </c>
      <c r="HH32" s="24">
        <v>0</v>
      </c>
      <c r="HI32" s="24">
        <v>0</v>
      </c>
      <c r="HJ32" s="24">
        <v>4786718.3092387915</v>
      </c>
      <c r="HK32" s="24">
        <v>21249684.668047756</v>
      </c>
      <c r="HL32" s="24">
        <v>0</v>
      </c>
      <c r="HM32" s="24">
        <v>0</v>
      </c>
      <c r="HN32" s="24">
        <v>0</v>
      </c>
      <c r="HO32" s="24">
        <v>0</v>
      </c>
      <c r="HP32" s="24">
        <v>0</v>
      </c>
      <c r="HQ32" s="24">
        <v>0</v>
      </c>
      <c r="HR32" s="24">
        <v>0</v>
      </c>
      <c r="HS32" s="24">
        <v>0</v>
      </c>
      <c r="HT32" s="24">
        <v>0</v>
      </c>
      <c r="HU32" s="24">
        <v>0</v>
      </c>
      <c r="HV32" s="24">
        <v>4677478.8325670557</v>
      </c>
      <c r="HW32" s="24">
        <v>21774447.258565199</v>
      </c>
      <c r="HX32" s="24">
        <v>0</v>
      </c>
      <c r="HY32" s="24">
        <v>0</v>
      </c>
      <c r="HZ32" s="24">
        <v>0</v>
      </c>
      <c r="IA32" s="24">
        <v>0</v>
      </c>
      <c r="IB32" s="24">
        <v>0</v>
      </c>
      <c r="IC32" s="24">
        <v>0</v>
      </c>
      <c r="ID32" s="24">
        <v>0</v>
      </c>
      <c r="IE32" s="24">
        <v>0</v>
      </c>
      <c r="IF32" s="24">
        <v>0</v>
      </c>
      <c r="IG32" s="24">
        <v>0</v>
      </c>
      <c r="IH32" s="24">
        <v>4403631.6996580027</v>
      </c>
      <c r="II32" s="24">
        <v>22312168.901450161</v>
      </c>
      <c r="IJ32" s="24">
        <v>0</v>
      </c>
      <c r="IK32" s="24">
        <v>0</v>
      </c>
      <c r="IL32" s="24">
        <v>0</v>
      </c>
      <c r="IM32" s="24">
        <v>0</v>
      </c>
      <c r="IN32" s="24">
        <v>0</v>
      </c>
      <c r="IO32" s="24">
        <v>0</v>
      </c>
      <c r="IP32" s="24">
        <v>0</v>
      </c>
      <c r="IQ32" s="24">
        <v>0</v>
      </c>
      <c r="IR32" s="24">
        <v>0</v>
      </c>
      <c r="IS32" s="24">
        <v>0</v>
      </c>
      <c r="IT32" s="24">
        <v>4262988.3176033488</v>
      </c>
      <c r="IU32" s="24">
        <v>22863169.621493474</v>
      </c>
      <c r="IV32" s="24">
        <v>0</v>
      </c>
      <c r="IW32" s="24">
        <v>0</v>
      </c>
      <c r="IX32" s="24">
        <v>0</v>
      </c>
      <c r="IY32" s="24">
        <v>0</v>
      </c>
      <c r="IZ32" s="24">
        <v>0</v>
      </c>
      <c r="JA32" s="24">
        <v>0</v>
      </c>
      <c r="JB32" s="24">
        <v>0</v>
      </c>
      <c r="JC32" s="24">
        <v>0</v>
      </c>
      <c r="JD32" s="24">
        <v>0</v>
      </c>
      <c r="JE32" s="24">
        <v>0</v>
      </c>
      <c r="JF32" s="24">
        <v>3970269.6333460375</v>
      </c>
      <c r="JG32" s="24">
        <v>23427777.346522689</v>
      </c>
      <c r="JH32" s="24">
        <v>0</v>
      </c>
      <c r="JI32" s="24">
        <v>0</v>
      </c>
      <c r="JJ32" s="24">
        <v>0</v>
      </c>
      <c r="JK32" s="24">
        <v>0</v>
      </c>
      <c r="JL32" s="24">
        <v>0</v>
      </c>
      <c r="JM32" s="24">
        <v>0</v>
      </c>
      <c r="JN32" s="24">
        <v>0</v>
      </c>
      <c r="JO32" s="24">
        <v>0</v>
      </c>
      <c r="JP32" s="24">
        <v>0</v>
      </c>
      <c r="JQ32" s="24">
        <v>0</v>
      </c>
      <c r="JR32" s="24">
        <v>3795355.0540618547</v>
      </c>
      <c r="JS32" s="24">
        <v>24006328.102568168</v>
      </c>
      <c r="JT32" s="24">
        <v>0</v>
      </c>
      <c r="JU32" s="24">
        <v>0</v>
      </c>
      <c r="JV32" s="24">
        <v>0</v>
      </c>
      <c r="JW32" s="24">
        <v>0</v>
      </c>
      <c r="JX32" s="24">
        <v>0</v>
      </c>
      <c r="JY32" s="24">
        <v>0</v>
      </c>
      <c r="JZ32" s="24">
        <v>0</v>
      </c>
      <c r="KA32" s="24">
        <v>0</v>
      </c>
      <c r="KB32" s="24">
        <v>0</v>
      </c>
      <c r="KC32" s="24">
        <v>0</v>
      </c>
      <c r="KD32" s="24">
        <v>3501802.9567402136</v>
      </c>
      <c r="KE32" s="24">
        <v>24599166.21384884</v>
      </c>
      <c r="KF32" s="24">
        <v>0</v>
      </c>
      <c r="KG32" s="24">
        <v>0</v>
      </c>
      <c r="KH32" s="24">
        <v>0</v>
      </c>
      <c r="KI32" s="24">
        <v>0</v>
      </c>
      <c r="KJ32" s="24">
        <v>0</v>
      </c>
      <c r="KK32" s="24">
        <v>0</v>
      </c>
      <c r="KL32" s="24">
        <v>0</v>
      </c>
      <c r="KM32" s="24">
        <v>0</v>
      </c>
      <c r="KN32" s="24">
        <v>0</v>
      </c>
      <c r="KO32" s="24">
        <v>0</v>
      </c>
      <c r="KP32" s="24">
        <v>3270300.9933722005</v>
      </c>
      <c r="KQ32" s="24">
        <v>25206644.507696595</v>
      </c>
      <c r="KR32" s="24">
        <v>0</v>
      </c>
      <c r="KS32" s="24">
        <v>0</v>
      </c>
      <c r="KT32" s="24">
        <v>0</v>
      </c>
      <c r="KU32" s="24">
        <v>0</v>
      </c>
      <c r="KV32" s="24">
        <v>0</v>
      </c>
      <c r="KW32" s="24">
        <v>0</v>
      </c>
      <c r="KX32" s="24">
        <v>0</v>
      </c>
      <c r="KY32" s="24">
        <v>0</v>
      </c>
      <c r="KZ32" s="24">
        <v>0</v>
      </c>
      <c r="LA32" s="24">
        <v>0</v>
      </c>
      <c r="LB32" s="24">
        <v>2936158.5196588235</v>
      </c>
      <c r="LC32" s="24">
        <v>25829124.5245413</v>
      </c>
      <c r="LD32" s="24">
        <v>0</v>
      </c>
      <c r="LE32" s="24">
        <v>0</v>
      </c>
      <c r="LF32" s="24">
        <v>0</v>
      </c>
      <c r="LG32" s="24">
        <v>0</v>
      </c>
      <c r="LH32" s="24">
        <v>0</v>
      </c>
      <c r="LI32" s="24">
        <v>0</v>
      </c>
      <c r="LJ32" s="24">
        <v>0</v>
      </c>
      <c r="LK32" s="24">
        <v>0</v>
      </c>
      <c r="LL32" s="24">
        <v>0</v>
      </c>
      <c r="LM32" s="24">
        <v>0</v>
      </c>
      <c r="LN32" s="24">
        <v>2683253.1389784254</v>
      </c>
      <c r="LO32" s="24">
        <v>26466976.733081438</v>
      </c>
      <c r="LP32" s="24">
        <v>0</v>
      </c>
      <c r="LQ32" s="24">
        <v>0</v>
      </c>
      <c r="LR32" s="24">
        <v>0</v>
      </c>
      <c r="LS32" s="24">
        <v>0</v>
      </c>
      <c r="LT32" s="24">
        <v>0</v>
      </c>
      <c r="LU32" s="24">
        <v>0</v>
      </c>
      <c r="LV32" s="24">
        <v>0</v>
      </c>
      <c r="LW32" s="24">
        <v>0</v>
      </c>
      <c r="LX32" s="24">
        <v>0</v>
      </c>
      <c r="LY32" s="24">
        <v>0</v>
      </c>
      <c r="LZ32" s="24">
        <v>2326407.9763115435</v>
      </c>
      <c r="MA32" s="24">
        <v>27120580.750768386</v>
      </c>
      <c r="MB32" s="24">
        <v>0</v>
      </c>
      <c r="MC32" s="24">
        <v>0</v>
      </c>
      <c r="MD32" s="24">
        <v>0</v>
      </c>
      <c r="ME32" s="24">
        <v>0</v>
      </c>
      <c r="MF32" s="24">
        <v>0</v>
      </c>
      <c r="MG32" s="24">
        <v>0</v>
      </c>
      <c r="MH32" s="24">
        <v>0</v>
      </c>
      <c r="MI32" s="24">
        <v>0</v>
      </c>
      <c r="MJ32" s="24">
        <v>0</v>
      </c>
      <c r="MK32" s="24">
        <v>0</v>
      </c>
      <c r="ML32" s="24">
        <v>2029324.7466618423</v>
      </c>
      <c r="MM32" s="24">
        <v>27790325.569735534</v>
      </c>
      <c r="MN32" s="24">
        <v>0</v>
      </c>
      <c r="MO32" s="24">
        <v>0</v>
      </c>
      <c r="MP32" s="24">
        <v>0</v>
      </c>
      <c r="MQ32" s="24">
        <v>0</v>
      </c>
      <c r="MR32" s="24">
        <v>0</v>
      </c>
      <c r="MS32" s="24">
        <v>0</v>
      </c>
      <c r="MT32" s="24">
        <v>0</v>
      </c>
      <c r="MU32" s="24">
        <v>0</v>
      </c>
      <c r="MV32" s="24">
        <v>0</v>
      </c>
      <c r="MW32" s="24">
        <v>0</v>
      </c>
      <c r="MX32" s="24">
        <v>1648341.9823303863</v>
      </c>
      <c r="MY32" s="24">
        <v>28476609.788306825</v>
      </c>
      <c r="MZ32" s="24">
        <v>0</v>
      </c>
      <c r="NA32" s="24">
        <v>0</v>
      </c>
      <c r="NB32" s="24">
        <v>0</v>
      </c>
      <c r="NC32" s="24">
        <v>0</v>
      </c>
      <c r="ND32" s="24">
        <v>0</v>
      </c>
      <c r="NE32" s="24">
        <v>0</v>
      </c>
      <c r="NF32" s="24">
        <v>0</v>
      </c>
      <c r="NG32" s="24">
        <v>0</v>
      </c>
      <c r="NH32" s="24">
        <v>0</v>
      </c>
      <c r="NI32" s="24">
        <v>0</v>
      </c>
      <c r="NJ32" s="24">
        <v>1303295.3822661522</v>
      </c>
      <c r="NK32" s="24">
        <v>29179841.84822233</v>
      </c>
      <c r="NL32" s="24">
        <v>0</v>
      </c>
      <c r="NM32" s="24">
        <v>0</v>
      </c>
      <c r="NN32" s="24">
        <v>0</v>
      </c>
      <c r="NO32" s="24">
        <v>0</v>
      </c>
      <c r="NP32" s="24">
        <v>0</v>
      </c>
      <c r="NQ32" s="24">
        <v>0</v>
      </c>
      <c r="NR32" s="24">
        <v>0</v>
      </c>
      <c r="NS32" s="24">
        <v>0</v>
      </c>
      <c r="NT32" s="24">
        <v>0</v>
      </c>
      <c r="NU32" s="24">
        <v>0</v>
      </c>
      <c r="NV32" s="24">
        <v>901607.2550269647</v>
      </c>
      <c r="NW32" s="24">
        <v>29900440.277722184</v>
      </c>
      <c r="NX32" s="24">
        <v>0</v>
      </c>
      <c r="NY32" s="24">
        <v>0</v>
      </c>
      <c r="NZ32" s="24">
        <v>0</v>
      </c>
      <c r="OA32" s="24">
        <v>0</v>
      </c>
      <c r="OB32" s="24">
        <v>0</v>
      </c>
      <c r="OC32" s="24">
        <v>0</v>
      </c>
      <c r="OD32" s="24">
        <v>0</v>
      </c>
      <c r="OE32" s="24">
        <v>0</v>
      </c>
      <c r="OF32" s="24">
        <v>0</v>
      </c>
      <c r="OG32" s="24">
        <v>0</v>
      </c>
      <c r="OH32" s="24">
        <v>499589.76956423774</v>
      </c>
      <c r="OI32" s="24">
        <v>30638833.940633468</v>
      </c>
      <c r="OJ32" s="24">
        <v>0</v>
      </c>
      <c r="OK32" s="24">
        <v>0</v>
      </c>
      <c r="OL32" s="24">
        <v>0</v>
      </c>
      <c r="OM32" s="24">
        <v>0</v>
      </c>
      <c r="ON32" s="24">
        <v>0</v>
      </c>
      <c r="OO32" s="24">
        <v>0</v>
      </c>
      <c r="OP32" s="24">
        <v>0</v>
      </c>
      <c r="OQ32" s="24">
        <v>0</v>
      </c>
      <c r="OR32" s="24">
        <v>0</v>
      </c>
      <c r="OS32" s="24">
        <v>0</v>
      </c>
      <c r="OT32" s="24">
        <v>0</v>
      </c>
      <c r="OU32" s="24">
        <v>0</v>
      </c>
      <c r="OV32" s="24">
        <v>0</v>
      </c>
      <c r="OW32" s="24">
        <v>0</v>
      </c>
      <c r="OX32" s="24">
        <v>0</v>
      </c>
      <c r="OY32" s="24">
        <v>0</v>
      </c>
      <c r="OZ32" s="24">
        <v>0</v>
      </c>
      <c r="PA32" s="24">
        <v>0</v>
      </c>
      <c r="PB32" s="24">
        <v>0</v>
      </c>
      <c r="PC32" s="24">
        <v>0</v>
      </c>
      <c r="PD32" s="24">
        <v>0</v>
      </c>
      <c r="PE32" s="24">
        <v>0</v>
      </c>
      <c r="PF32" s="24">
        <v>0</v>
      </c>
      <c r="PG32" s="24">
        <v>0</v>
      </c>
      <c r="PH32" s="24">
        <v>0</v>
      </c>
      <c r="PI32" s="24">
        <v>0</v>
      </c>
      <c r="PJ32" s="24">
        <v>0</v>
      </c>
      <c r="PK32" s="24">
        <v>0</v>
      </c>
      <c r="PL32" s="24">
        <v>0</v>
      </c>
      <c r="PM32" s="24">
        <v>0</v>
      </c>
      <c r="PN32" s="24">
        <v>0</v>
      </c>
      <c r="PO32" s="24">
        <v>0</v>
      </c>
      <c r="PP32" s="24">
        <v>0</v>
      </c>
      <c r="PQ32" s="24">
        <v>0</v>
      </c>
      <c r="PR32" s="24">
        <v>0</v>
      </c>
      <c r="PS32" s="24">
        <v>0</v>
      </c>
      <c r="PT32" s="24">
        <v>0</v>
      </c>
      <c r="PU32" s="24">
        <v>0</v>
      </c>
      <c r="PV32" s="24">
        <v>0</v>
      </c>
      <c r="PW32" s="24">
        <v>0</v>
      </c>
      <c r="PX32" s="24">
        <v>0</v>
      </c>
      <c r="PY32" s="24">
        <v>0</v>
      </c>
      <c r="PZ32" s="24">
        <v>0</v>
      </c>
      <c r="QA32" s="24">
        <v>0</v>
      </c>
      <c r="QB32" s="24">
        <v>0</v>
      </c>
      <c r="QC32" s="24">
        <v>0</v>
      </c>
      <c r="QD32" s="24">
        <v>0</v>
      </c>
      <c r="QE32" s="24">
        <v>0</v>
      </c>
      <c r="QF32" s="24">
        <v>0</v>
      </c>
      <c r="QG32" s="24">
        <v>0</v>
      </c>
      <c r="QH32" s="24">
        <v>0</v>
      </c>
      <c r="QI32" s="24">
        <v>0</v>
      </c>
      <c r="QJ32" s="24">
        <v>0</v>
      </c>
      <c r="QK32" s="24">
        <v>0</v>
      </c>
      <c r="QL32" s="24">
        <v>0</v>
      </c>
      <c r="QM32" s="24">
        <v>0</v>
      </c>
      <c r="QN32" s="24">
        <v>0</v>
      </c>
      <c r="QO32" s="24">
        <v>0</v>
      </c>
      <c r="QP32" s="24">
        <v>0</v>
      </c>
      <c r="QQ32" s="24">
        <v>0</v>
      </c>
      <c r="QR32" s="24">
        <v>0</v>
      </c>
      <c r="QS32" s="24">
        <v>0</v>
      </c>
      <c r="QT32" s="24">
        <v>0</v>
      </c>
      <c r="QU32" s="24">
        <v>0</v>
      </c>
      <c r="QV32" s="24">
        <v>0</v>
      </c>
      <c r="QW32" s="24">
        <v>0</v>
      </c>
      <c r="QX32" s="24">
        <v>0</v>
      </c>
      <c r="QY32" s="24">
        <v>0</v>
      </c>
      <c r="QZ32" s="24">
        <v>0</v>
      </c>
      <c r="RA32" s="24">
        <v>0</v>
      </c>
      <c r="RB32" s="24">
        <v>0</v>
      </c>
      <c r="RC32" s="24">
        <v>0</v>
      </c>
      <c r="RD32" s="24">
        <v>0</v>
      </c>
      <c r="RE32" s="24">
        <v>0</v>
      </c>
      <c r="RF32" s="24">
        <v>0</v>
      </c>
      <c r="RG32" s="24">
        <v>0</v>
      </c>
      <c r="RH32" s="24">
        <v>0</v>
      </c>
      <c r="RI32" s="24">
        <v>0</v>
      </c>
      <c r="RJ32" s="24">
        <v>0</v>
      </c>
      <c r="RK32" s="24">
        <v>0</v>
      </c>
      <c r="RL32" s="24">
        <v>0</v>
      </c>
      <c r="RM32" s="24">
        <v>0</v>
      </c>
      <c r="RN32" s="24">
        <v>0</v>
      </c>
      <c r="RO32" s="24">
        <v>0</v>
      </c>
      <c r="RP32" s="24">
        <v>0</v>
      </c>
      <c r="RQ32" s="24">
        <v>0</v>
      </c>
      <c r="RR32" s="24">
        <v>0</v>
      </c>
      <c r="RS32" s="24">
        <v>0</v>
      </c>
      <c r="RT32" s="24">
        <v>0</v>
      </c>
      <c r="RU32" s="24">
        <v>0</v>
      </c>
      <c r="RV32" s="24">
        <v>0</v>
      </c>
      <c r="RW32" s="24">
        <v>0</v>
      </c>
      <c r="RX32" s="24">
        <v>0</v>
      </c>
      <c r="RY32" s="24">
        <v>0</v>
      </c>
      <c r="RZ32" s="24">
        <v>0</v>
      </c>
      <c r="SA32" s="24">
        <v>0</v>
      </c>
      <c r="SB32" s="24">
        <v>0</v>
      </c>
      <c r="SC32" s="24">
        <v>0</v>
      </c>
      <c r="SD32" s="24">
        <v>0</v>
      </c>
      <c r="SE32" s="24">
        <v>0</v>
      </c>
      <c r="SF32" s="24">
        <v>0</v>
      </c>
      <c r="SG32" s="24">
        <v>0</v>
      </c>
      <c r="SH32" s="24">
        <v>0</v>
      </c>
      <c r="SI32" s="24">
        <v>0</v>
      </c>
      <c r="SJ32" s="24">
        <v>0</v>
      </c>
      <c r="SK32" s="24">
        <v>0</v>
      </c>
      <c r="SL32" s="24">
        <v>0</v>
      </c>
      <c r="SM32" s="24">
        <v>0</v>
      </c>
      <c r="SN32" s="24">
        <v>0</v>
      </c>
      <c r="SO32" s="24">
        <v>0</v>
      </c>
      <c r="SP32" s="24">
        <v>0</v>
      </c>
      <c r="SQ32" s="24">
        <v>0</v>
      </c>
      <c r="SR32" s="24">
        <v>0</v>
      </c>
      <c r="SS32" s="24">
        <v>0</v>
      </c>
      <c r="ST32" s="24">
        <v>0</v>
      </c>
      <c r="SU32" s="24">
        <v>0</v>
      </c>
      <c r="SV32" s="24">
        <v>0</v>
      </c>
      <c r="SW32" s="24">
        <v>0</v>
      </c>
      <c r="SX32" s="24">
        <v>0</v>
      </c>
      <c r="SY32" s="24">
        <v>0</v>
      </c>
      <c r="SZ32" s="24">
        <v>0</v>
      </c>
      <c r="TA32" s="24">
        <v>0</v>
      </c>
      <c r="TB32" s="24">
        <v>0</v>
      </c>
      <c r="TC32" s="24">
        <v>0</v>
      </c>
      <c r="TD32" s="24">
        <v>0</v>
      </c>
      <c r="TE32" s="24">
        <v>0</v>
      </c>
      <c r="TF32" s="24">
        <v>0</v>
      </c>
      <c r="TG32" s="24">
        <v>0</v>
      </c>
      <c r="TH32" s="24">
        <v>0</v>
      </c>
      <c r="TI32" s="24">
        <v>0</v>
      </c>
      <c r="TJ32" s="24">
        <v>0</v>
      </c>
      <c r="TK32" s="24">
        <v>0</v>
      </c>
      <c r="TL32" s="24">
        <v>0</v>
      </c>
      <c r="TM32" s="24">
        <v>0</v>
      </c>
      <c r="TN32" s="24">
        <v>0</v>
      </c>
      <c r="TO32" s="24">
        <v>0</v>
      </c>
      <c r="TP32" s="24">
        <v>0</v>
      </c>
      <c r="TQ32" s="24">
        <v>0</v>
      </c>
      <c r="TR32" s="24">
        <v>0</v>
      </c>
      <c r="TS32" s="24">
        <v>0</v>
      </c>
      <c r="TT32" s="24">
        <v>0</v>
      </c>
      <c r="TU32" s="24">
        <v>0</v>
      </c>
      <c r="TV32" s="24">
        <v>0</v>
      </c>
      <c r="TW32" s="24">
        <v>0</v>
      </c>
      <c r="TX32" s="24">
        <v>0</v>
      </c>
      <c r="TY32" s="24">
        <v>0</v>
      </c>
      <c r="TZ32" s="24">
        <v>0</v>
      </c>
      <c r="UA32" s="24">
        <v>0</v>
      </c>
      <c r="UB32" s="24">
        <v>0</v>
      </c>
      <c r="UC32" s="24">
        <v>0</v>
      </c>
      <c r="UD32" s="24">
        <v>0</v>
      </c>
      <c r="UE32" s="24">
        <v>0</v>
      </c>
      <c r="UF32" s="24">
        <v>0</v>
      </c>
      <c r="UG32" s="24">
        <v>0</v>
      </c>
      <c r="UH32" s="24">
        <v>0</v>
      </c>
      <c r="UI32" s="24">
        <v>0</v>
      </c>
      <c r="UJ32" s="24">
        <v>0</v>
      </c>
      <c r="UK32" s="24">
        <v>0</v>
      </c>
      <c r="UL32" s="24">
        <v>0</v>
      </c>
      <c r="UM32" s="24">
        <v>0</v>
      </c>
      <c r="UN32" s="24">
        <v>0</v>
      </c>
      <c r="UO32" s="24">
        <v>0</v>
      </c>
      <c r="UP32" s="24">
        <v>0</v>
      </c>
      <c r="UQ32" s="24">
        <v>0</v>
      </c>
      <c r="UR32" s="24">
        <v>0</v>
      </c>
      <c r="US32" s="24">
        <v>0</v>
      </c>
      <c r="UT32" s="24">
        <v>0</v>
      </c>
      <c r="UU32" s="24">
        <v>0</v>
      </c>
      <c r="UV32" s="24">
        <v>0</v>
      </c>
      <c r="UW32" s="24">
        <v>0</v>
      </c>
      <c r="UX32" s="24">
        <v>0</v>
      </c>
      <c r="UY32" s="24">
        <v>0</v>
      </c>
      <c r="UZ32" s="24">
        <v>0</v>
      </c>
      <c r="VA32" s="24">
        <v>0</v>
      </c>
      <c r="VB32" s="24">
        <v>0</v>
      </c>
      <c r="VC32" s="24">
        <v>0</v>
      </c>
      <c r="VD32" s="24">
        <v>0</v>
      </c>
      <c r="VE32" s="24">
        <v>0</v>
      </c>
      <c r="VF32" s="24">
        <v>0</v>
      </c>
      <c r="VG32" s="24">
        <v>0</v>
      </c>
      <c r="VH32" s="24">
        <v>0</v>
      </c>
      <c r="VI32" s="24">
        <v>0</v>
      </c>
      <c r="VJ32" s="24">
        <v>0</v>
      </c>
      <c r="VK32" s="24">
        <v>0</v>
      </c>
      <c r="VL32" s="24">
        <v>0</v>
      </c>
      <c r="VM32" s="24">
        <v>0</v>
      </c>
      <c r="VN32" s="24">
        <v>0</v>
      </c>
      <c r="VO32" s="24">
        <v>0</v>
      </c>
      <c r="VP32" s="24">
        <v>0</v>
      </c>
      <c r="VQ32" s="24">
        <v>0</v>
      </c>
      <c r="VR32" s="24">
        <v>0</v>
      </c>
      <c r="VS32" s="24">
        <v>0</v>
      </c>
      <c r="VT32" s="24">
        <v>0</v>
      </c>
      <c r="VU32" s="24">
        <v>0</v>
      </c>
      <c r="VV32" s="24">
        <v>0</v>
      </c>
      <c r="VW32" s="24">
        <v>0</v>
      </c>
      <c r="VX32" s="24">
        <v>0</v>
      </c>
      <c r="VY32" s="24">
        <v>0</v>
      </c>
      <c r="VZ32" s="24">
        <v>0</v>
      </c>
      <c r="WA32" s="24">
        <v>0</v>
      </c>
      <c r="WB32" s="24">
        <v>0</v>
      </c>
      <c r="WC32" s="24">
        <v>0</v>
      </c>
      <c r="WD32" s="24">
        <v>0</v>
      </c>
      <c r="WE32" s="24">
        <v>0</v>
      </c>
      <c r="WF32" s="24">
        <v>0</v>
      </c>
      <c r="WG32" s="24">
        <v>0</v>
      </c>
      <c r="WH32" s="24">
        <v>0</v>
      </c>
      <c r="WI32" s="24">
        <v>0</v>
      </c>
      <c r="WJ32" s="24">
        <v>0</v>
      </c>
      <c r="WK32" s="24">
        <v>0</v>
      </c>
      <c r="WL32" s="24">
        <v>0</v>
      </c>
      <c r="WM32" s="24">
        <v>0</v>
      </c>
      <c r="WN32" s="24">
        <v>0</v>
      </c>
      <c r="WO32" s="24">
        <v>0</v>
      </c>
      <c r="WP32" s="24">
        <v>0</v>
      </c>
      <c r="WQ32" s="24">
        <v>0</v>
      </c>
      <c r="WR32" s="24">
        <v>0</v>
      </c>
      <c r="WS32" s="24">
        <v>0</v>
      </c>
      <c r="WT32" s="24">
        <v>0</v>
      </c>
      <c r="WU32" s="24">
        <v>0</v>
      </c>
      <c r="WV32" s="24">
        <v>0</v>
      </c>
      <c r="WW32" s="24">
        <v>0</v>
      </c>
      <c r="WX32" s="24">
        <v>0</v>
      </c>
      <c r="WY32" s="24">
        <v>0</v>
      </c>
      <c r="WZ32" s="24">
        <v>0</v>
      </c>
      <c r="XA32" s="24">
        <v>0</v>
      </c>
      <c r="XB32" s="24">
        <v>0</v>
      </c>
      <c r="XC32" s="24">
        <v>0</v>
      </c>
      <c r="XD32" s="24">
        <v>0</v>
      </c>
      <c r="XE32" s="24">
        <v>0</v>
      </c>
      <c r="XF32" s="24">
        <v>0</v>
      </c>
      <c r="XG32" s="24">
        <v>0</v>
      </c>
      <c r="XH32" s="24">
        <v>0</v>
      </c>
      <c r="XI32" s="24">
        <v>0</v>
      </c>
      <c r="XJ32" s="24">
        <v>0</v>
      </c>
      <c r="XK32" s="24">
        <v>0</v>
      </c>
      <c r="XL32" s="24">
        <v>0</v>
      </c>
      <c r="XM32" s="24">
        <v>0</v>
      </c>
      <c r="XN32" s="24">
        <v>0</v>
      </c>
      <c r="XO32" s="24">
        <v>0</v>
      </c>
      <c r="XP32" s="24">
        <v>0</v>
      </c>
      <c r="XQ32" s="24">
        <v>0</v>
      </c>
    </row>
    <row r="33" spans="1:641" x14ac:dyDescent="0.25">
      <c r="A33" s="15" t="s">
        <v>48</v>
      </c>
      <c r="B33" s="15" t="s">
        <v>49</v>
      </c>
      <c r="C33" s="16">
        <f t="shared" si="49"/>
        <v>211.64201454462403</v>
      </c>
      <c r="D33" s="17"/>
      <c r="E33" s="43">
        <v>4.9858772800000004</v>
      </c>
      <c r="F33" s="28" t="s">
        <v>30</v>
      </c>
      <c r="G33" s="64" t="s">
        <v>82</v>
      </c>
      <c r="H33" s="20">
        <v>43084</v>
      </c>
      <c r="I33" s="42" t="s">
        <v>36</v>
      </c>
      <c r="J33" s="19">
        <v>292</v>
      </c>
      <c r="K33" s="19" t="s">
        <v>137</v>
      </c>
      <c r="L33" s="20">
        <v>51971</v>
      </c>
      <c r="M33" s="19" t="s">
        <v>9</v>
      </c>
      <c r="N33" s="16" t="s">
        <v>37</v>
      </c>
      <c r="O33" s="104" t="s">
        <v>123</v>
      </c>
      <c r="P33" s="104" t="s">
        <v>133</v>
      </c>
      <c r="Q33" s="22">
        <f t="shared" si="50"/>
        <v>0</v>
      </c>
      <c r="R33" s="22">
        <f t="shared" si="51"/>
        <v>8333847.7916016486</v>
      </c>
      <c r="S33" s="22">
        <f t="shared" si="52"/>
        <v>0</v>
      </c>
      <c r="T33" s="22">
        <f t="shared" si="53"/>
        <v>10506006.717194088</v>
      </c>
      <c r="U33" s="22">
        <f t="shared" si="54"/>
        <v>0</v>
      </c>
      <c r="V33" s="22">
        <f t="shared" si="55"/>
        <v>12344357.466076223</v>
      </c>
      <c r="W33" s="22">
        <f t="shared" si="56"/>
        <v>9771086.0261411611</v>
      </c>
      <c r="X33" s="22">
        <f t="shared" si="57"/>
        <v>14008595.304447133</v>
      </c>
      <c r="Y33" s="22">
        <f t="shared" si="58"/>
        <v>20674497.694001243</v>
      </c>
      <c r="Z33" s="22">
        <f t="shared" si="59"/>
        <v>14607979.422102237</v>
      </c>
      <c r="AA33" s="22">
        <f t="shared" si="60"/>
        <v>21901857.047030397</v>
      </c>
      <c r="AB33" s="22">
        <f t="shared" si="61"/>
        <v>14712340.258554965</v>
      </c>
      <c r="AC33" s="22">
        <f t="shared" si="62"/>
        <v>22951406.310906611</v>
      </c>
      <c r="AD33" s="22">
        <f t="shared" si="63"/>
        <v>14532337.252750941</v>
      </c>
      <c r="AE33" s="22">
        <f t="shared" si="64"/>
        <v>24098976.626451954</v>
      </c>
      <c r="AF33" s="22">
        <f t="shared" si="65"/>
        <v>14374185.5427908</v>
      </c>
      <c r="AG33" s="22">
        <f t="shared" si="66"/>
        <v>25303925.457774565</v>
      </c>
      <c r="AH33" s="22">
        <f t="shared" si="67"/>
        <v>14163887.818702772</v>
      </c>
      <c r="AI33" s="22">
        <f t="shared" si="68"/>
        <v>26569121.730663314</v>
      </c>
      <c r="AJ33" s="22">
        <f t="shared" si="69"/>
        <v>13934901.980705023</v>
      </c>
      <c r="AK33" s="22">
        <f t="shared" si="70"/>
        <v>27897577.817196488</v>
      </c>
      <c r="AL33" s="22">
        <f t="shared" si="71"/>
        <v>13567225.882413011</v>
      </c>
      <c r="AM33" s="22">
        <f t="shared" si="72"/>
        <v>29292456.708056331</v>
      </c>
      <c r="AN33" s="22">
        <f t="shared" si="73"/>
        <v>13170145.446737591</v>
      </c>
      <c r="AO33" s="22">
        <f t="shared" si="74"/>
        <v>30757079.543459166</v>
      </c>
      <c r="AP33" s="22">
        <f t="shared" si="75"/>
        <v>12699438.902788598</v>
      </c>
      <c r="AQ33" s="22">
        <f t="shared" si="76"/>
        <v>32294933.52063214</v>
      </c>
      <c r="AR33" s="22">
        <f t="shared" si="77"/>
        <v>12182427.641192406</v>
      </c>
      <c r="AS33" s="22">
        <f t="shared" si="78"/>
        <v>33909680.196663782</v>
      </c>
      <c r="AT33" s="22">
        <f t="shared" si="79"/>
        <v>11511214.925414072</v>
      </c>
      <c r="AU33" s="22">
        <f t="shared" si="80"/>
        <v>35605164.206496999</v>
      </c>
      <c r="AV33" s="22">
        <f t="shared" si="81"/>
        <v>10779569.527606837</v>
      </c>
      <c r="AW33" s="22">
        <f t="shared" si="82"/>
        <v>37385422.416821867</v>
      </c>
      <c r="AX33" s="22">
        <f t="shared" si="83"/>
        <v>9945981.5527053401</v>
      </c>
      <c r="AY33" s="22">
        <f t="shared" si="84"/>
        <v>39254693.537662983</v>
      </c>
      <c r="AZ33" s="22">
        <f t="shared" si="85"/>
        <v>9027437.0860246085</v>
      </c>
      <c r="BA33" s="22">
        <f t="shared" si="86"/>
        <v>41217428.214546166</v>
      </c>
      <c r="BB33" s="22">
        <f t="shared" si="87"/>
        <v>7938935.6367811784</v>
      </c>
      <c r="BC33" s="22">
        <f t="shared" si="88"/>
        <v>43278299.625273496</v>
      </c>
      <c r="BD33" s="22">
        <f t="shared" si="89"/>
        <v>6746965.1804550951</v>
      </c>
      <c r="BE33" s="22">
        <f t="shared" si="90"/>
        <v>45442214.606537208</v>
      </c>
      <c r="BF33" s="22">
        <f t="shared" si="91"/>
        <v>5415950.339404447</v>
      </c>
      <c r="BG33" s="22">
        <f t="shared" si="92"/>
        <v>47714325.336864099</v>
      </c>
      <c r="BH33" s="22">
        <f t="shared" si="93"/>
        <v>3946818.3620432946</v>
      </c>
      <c r="BI33" s="22">
        <f t="shared" si="94"/>
        <v>50100041.603707336</v>
      </c>
      <c r="BJ33" s="22">
        <f t="shared" si="95"/>
        <v>2292344.6135315443</v>
      </c>
      <c r="BK33" s="22">
        <f t="shared" si="96"/>
        <v>25981711.662150886</v>
      </c>
      <c r="BL33" s="22">
        <f t="shared" si="97"/>
        <v>475623.01048565318</v>
      </c>
      <c r="BM33" s="97"/>
      <c r="BN33" s="24">
        <v>0</v>
      </c>
      <c r="BO33" s="24">
        <v>0</v>
      </c>
      <c r="BP33" s="24">
        <v>0</v>
      </c>
      <c r="BQ33" s="24">
        <v>0</v>
      </c>
      <c r="BR33" s="24">
        <v>0</v>
      </c>
      <c r="BS33" s="24">
        <v>0</v>
      </c>
      <c r="BT33" s="24">
        <v>2953351.4817923303</v>
      </c>
      <c r="BU33" s="24">
        <v>0</v>
      </c>
      <c r="BV33" s="24">
        <v>0</v>
      </c>
      <c r="BW33" s="24">
        <v>0</v>
      </c>
      <c r="BX33" s="24">
        <v>0</v>
      </c>
      <c r="BY33" s="24">
        <v>0</v>
      </c>
      <c r="BZ33" s="24">
        <v>0</v>
      </c>
      <c r="CA33" s="24">
        <v>0</v>
      </c>
      <c r="CB33" s="24">
        <v>0</v>
      </c>
      <c r="CC33" s="24">
        <v>0</v>
      </c>
      <c r="CD33" s="24">
        <v>0</v>
      </c>
      <c r="CE33" s="24">
        <v>0</v>
      </c>
      <c r="CF33" s="24">
        <v>5380496.3098093187</v>
      </c>
      <c r="CG33" s="24">
        <v>0</v>
      </c>
      <c r="CH33" s="24">
        <v>0</v>
      </c>
      <c r="CI33" s="24">
        <v>0</v>
      </c>
      <c r="CJ33" s="24">
        <v>0</v>
      </c>
      <c r="CK33" s="24">
        <v>0</v>
      </c>
      <c r="CL33" s="24">
        <v>0</v>
      </c>
      <c r="CM33" s="24">
        <v>0</v>
      </c>
      <c r="CN33" s="24">
        <v>0</v>
      </c>
      <c r="CO33" s="24">
        <v>0</v>
      </c>
      <c r="CP33" s="24">
        <v>0</v>
      </c>
      <c r="CQ33" s="24">
        <v>0</v>
      </c>
      <c r="CR33" s="24">
        <v>5047531.9277619757</v>
      </c>
      <c r="CS33" s="24">
        <v>0</v>
      </c>
      <c r="CT33" s="24">
        <v>0</v>
      </c>
      <c r="CU33" s="24">
        <v>0</v>
      </c>
      <c r="CV33" s="24">
        <v>0</v>
      </c>
      <c r="CW33" s="24">
        <v>0</v>
      </c>
      <c r="CX33" s="24">
        <v>0</v>
      </c>
      <c r="CY33" s="24">
        <v>0</v>
      </c>
      <c r="CZ33" s="24">
        <v>0</v>
      </c>
      <c r="DA33" s="24">
        <v>0</v>
      </c>
      <c r="DB33" s="24">
        <v>0</v>
      </c>
      <c r="DC33" s="24">
        <v>0</v>
      </c>
      <c r="DD33" s="24">
        <v>5458474.7894321112</v>
      </c>
      <c r="DE33" s="24">
        <v>0</v>
      </c>
      <c r="DF33" s="24">
        <v>0</v>
      </c>
      <c r="DG33" s="24">
        <v>0</v>
      </c>
      <c r="DH33" s="24">
        <v>0</v>
      </c>
      <c r="DI33" s="24">
        <v>0</v>
      </c>
      <c r="DJ33" s="24">
        <v>0</v>
      </c>
      <c r="DK33" s="24">
        <v>0</v>
      </c>
      <c r="DL33" s="24">
        <v>0</v>
      </c>
      <c r="DM33" s="24">
        <v>0</v>
      </c>
      <c r="DN33" s="24">
        <v>0</v>
      </c>
      <c r="DO33" s="24">
        <v>0</v>
      </c>
      <c r="DP33" s="24">
        <v>5918050.4347877605</v>
      </c>
      <c r="DQ33" s="24">
        <v>0</v>
      </c>
      <c r="DR33" s="24">
        <v>0</v>
      </c>
      <c r="DS33" s="24">
        <v>0</v>
      </c>
      <c r="DT33" s="24">
        <v>0</v>
      </c>
      <c r="DU33" s="24">
        <v>0</v>
      </c>
      <c r="DV33" s="24">
        <v>0</v>
      </c>
      <c r="DW33" s="24">
        <v>0</v>
      </c>
      <c r="DX33" s="24">
        <v>0</v>
      </c>
      <c r="DY33" s="24">
        <v>0</v>
      </c>
      <c r="DZ33" s="24">
        <v>0</v>
      </c>
      <c r="EA33" s="24">
        <v>0</v>
      </c>
      <c r="EB33" s="24">
        <v>6426307.0312884627</v>
      </c>
      <c r="EC33" s="24">
        <v>0</v>
      </c>
      <c r="ED33" s="24">
        <v>0</v>
      </c>
      <c r="EE33" s="24">
        <v>0</v>
      </c>
      <c r="EF33" s="24">
        <v>0</v>
      </c>
      <c r="EG33" s="24">
        <v>0</v>
      </c>
      <c r="EH33" s="24">
        <v>0</v>
      </c>
      <c r="EI33" s="24">
        <v>0</v>
      </c>
      <c r="EJ33" s="24">
        <v>0</v>
      </c>
      <c r="EK33" s="24">
        <v>0</v>
      </c>
      <c r="EL33" s="24">
        <v>0</v>
      </c>
      <c r="EM33" s="24">
        <v>0</v>
      </c>
      <c r="EN33" s="24">
        <v>6814476.1166809304</v>
      </c>
      <c r="EO33" s="24">
        <v>0</v>
      </c>
      <c r="EP33" s="24">
        <v>0</v>
      </c>
      <c r="EQ33" s="24">
        <v>0</v>
      </c>
      <c r="ER33" s="24">
        <v>0</v>
      </c>
      <c r="ES33" s="24">
        <v>0</v>
      </c>
      <c r="ET33" s="24">
        <v>0</v>
      </c>
      <c r="EU33" s="24">
        <v>0</v>
      </c>
      <c r="EV33" s="24">
        <v>0</v>
      </c>
      <c r="EW33" s="24">
        <v>0</v>
      </c>
      <c r="EX33" s="24">
        <v>0</v>
      </c>
      <c r="EY33" s="24">
        <v>0</v>
      </c>
      <c r="EZ33" s="24">
        <v>7194119.1877662037</v>
      </c>
      <c r="FA33" s="24">
        <v>9771086.0261411611</v>
      </c>
      <c r="FB33" s="24">
        <v>0</v>
      </c>
      <c r="FC33" s="24">
        <v>0</v>
      </c>
      <c r="FD33" s="24">
        <v>0</v>
      </c>
      <c r="FE33" s="24">
        <v>0</v>
      </c>
      <c r="FF33" s="24">
        <v>0</v>
      </c>
      <c r="FG33" s="24">
        <v>0</v>
      </c>
      <c r="FH33" s="24">
        <v>0</v>
      </c>
      <c r="FI33" s="24">
        <v>0</v>
      </c>
      <c r="FJ33" s="24">
        <v>0</v>
      </c>
      <c r="FK33" s="24">
        <v>0</v>
      </c>
      <c r="FL33" s="24">
        <v>7253005.2316531623</v>
      </c>
      <c r="FM33" s="24">
        <v>10159171.339937221</v>
      </c>
      <c r="FN33" s="24">
        <v>0</v>
      </c>
      <c r="FO33" s="24">
        <v>0</v>
      </c>
      <c r="FP33" s="24">
        <v>0</v>
      </c>
      <c r="FQ33" s="24">
        <v>0</v>
      </c>
      <c r="FR33" s="24">
        <v>0</v>
      </c>
      <c r="FS33" s="24">
        <v>0</v>
      </c>
      <c r="FT33" s="24">
        <v>0</v>
      </c>
      <c r="FU33" s="24">
        <v>0</v>
      </c>
      <c r="FV33" s="24">
        <v>0</v>
      </c>
      <c r="FW33" s="24">
        <v>0</v>
      </c>
      <c r="FX33" s="24">
        <v>7354974.1904490748</v>
      </c>
      <c r="FY33" s="24">
        <v>10515326.354064023</v>
      </c>
      <c r="FZ33" s="24">
        <v>0</v>
      </c>
      <c r="GA33" s="24">
        <v>0</v>
      </c>
      <c r="GB33" s="24">
        <v>0</v>
      </c>
      <c r="GC33" s="24">
        <v>0</v>
      </c>
      <c r="GD33" s="24">
        <v>0</v>
      </c>
      <c r="GE33" s="24">
        <v>0</v>
      </c>
      <c r="GF33" s="24">
        <v>0</v>
      </c>
      <c r="GG33" s="24">
        <v>0</v>
      </c>
      <c r="GH33" s="24">
        <v>0</v>
      </c>
      <c r="GI33" s="24">
        <v>0</v>
      </c>
      <c r="GJ33" s="24">
        <v>7374296.3031787397</v>
      </c>
      <c r="GK33" s="24">
        <v>10827895.588572744</v>
      </c>
      <c r="GL33" s="24">
        <v>0</v>
      </c>
      <c r="GM33" s="24">
        <v>0</v>
      </c>
      <c r="GN33" s="24">
        <v>0</v>
      </c>
      <c r="GO33" s="24">
        <v>0</v>
      </c>
      <c r="GP33" s="24">
        <v>0</v>
      </c>
      <c r="GQ33" s="24">
        <v>0</v>
      </c>
      <c r="GR33" s="24">
        <v>0</v>
      </c>
      <c r="GS33" s="24">
        <v>0</v>
      </c>
      <c r="GT33" s="24">
        <v>0</v>
      </c>
      <c r="GU33" s="24">
        <v>0</v>
      </c>
      <c r="GV33" s="24">
        <v>7338043.9553762265</v>
      </c>
      <c r="GW33" s="24">
        <v>11073961.458457654</v>
      </c>
      <c r="GX33" s="24">
        <v>0</v>
      </c>
      <c r="GY33" s="24">
        <v>0</v>
      </c>
      <c r="GZ33" s="24">
        <v>0</v>
      </c>
      <c r="HA33" s="24">
        <v>0</v>
      </c>
      <c r="HB33" s="24">
        <v>0</v>
      </c>
      <c r="HC33" s="24">
        <v>0</v>
      </c>
      <c r="HD33" s="24">
        <v>0</v>
      </c>
      <c r="HE33" s="24">
        <v>0</v>
      </c>
      <c r="HF33" s="24">
        <v>0</v>
      </c>
      <c r="HG33" s="24">
        <v>0</v>
      </c>
      <c r="HH33" s="24">
        <v>7262946.0409239056</v>
      </c>
      <c r="HI33" s="24">
        <v>11335734.736656694</v>
      </c>
      <c r="HJ33" s="24">
        <v>0</v>
      </c>
      <c r="HK33" s="24">
        <v>0</v>
      </c>
      <c r="HL33" s="24">
        <v>0</v>
      </c>
      <c r="HM33" s="24">
        <v>0</v>
      </c>
      <c r="HN33" s="24">
        <v>0</v>
      </c>
      <c r="HO33" s="24">
        <v>0</v>
      </c>
      <c r="HP33" s="24">
        <v>0</v>
      </c>
      <c r="HQ33" s="24">
        <v>0</v>
      </c>
      <c r="HR33" s="24">
        <v>0</v>
      </c>
      <c r="HS33" s="24">
        <v>0</v>
      </c>
      <c r="HT33" s="24">
        <v>7269391.211827036</v>
      </c>
      <c r="HU33" s="24">
        <v>11615671.574249918</v>
      </c>
      <c r="HV33" s="24">
        <v>0</v>
      </c>
      <c r="HW33" s="24">
        <v>0</v>
      </c>
      <c r="HX33" s="24">
        <v>0</v>
      </c>
      <c r="HY33" s="24">
        <v>0</v>
      </c>
      <c r="HZ33" s="24">
        <v>0</v>
      </c>
      <c r="IA33" s="24">
        <v>0</v>
      </c>
      <c r="IB33" s="24">
        <v>0</v>
      </c>
      <c r="IC33" s="24">
        <v>0</v>
      </c>
      <c r="ID33" s="24">
        <v>0</v>
      </c>
      <c r="IE33" s="24">
        <v>0</v>
      </c>
      <c r="IF33" s="24">
        <v>7190316.5805146703</v>
      </c>
      <c r="IG33" s="24">
        <v>11902521.473489534</v>
      </c>
      <c r="IH33" s="24">
        <v>0</v>
      </c>
      <c r="II33" s="24">
        <v>0</v>
      </c>
      <c r="IJ33" s="24">
        <v>0</v>
      </c>
      <c r="IK33" s="24">
        <v>0</v>
      </c>
      <c r="IL33" s="24">
        <v>0</v>
      </c>
      <c r="IM33" s="24">
        <v>0</v>
      </c>
      <c r="IN33" s="24">
        <v>0</v>
      </c>
      <c r="IO33" s="24">
        <v>0</v>
      </c>
      <c r="IP33" s="24">
        <v>0</v>
      </c>
      <c r="IQ33" s="24">
        <v>0</v>
      </c>
      <c r="IR33" s="24">
        <v>7183868.9622761309</v>
      </c>
      <c r="IS33" s="24">
        <v>12196455.152962418</v>
      </c>
      <c r="IT33" s="24">
        <v>0</v>
      </c>
      <c r="IU33" s="24">
        <v>0</v>
      </c>
      <c r="IV33" s="24">
        <v>0</v>
      </c>
      <c r="IW33" s="24">
        <v>0</v>
      </c>
      <c r="IX33" s="24">
        <v>0</v>
      </c>
      <c r="IY33" s="24">
        <v>0</v>
      </c>
      <c r="IZ33" s="24">
        <v>0</v>
      </c>
      <c r="JA33" s="24">
        <v>0</v>
      </c>
      <c r="JB33" s="24">
        <v>0</v>
      </c>
      <c r="JC33" s="24">
        <v>0</v>
      </c>
      <c r="JD33" s="24">
        <v>7092266.8089622017</v>
      </c>
      <c r="JE33" s="24">
        <v>12497647.547164017</v>
      </c>
      <c r="JF33" s="24">
        <v>0</v>
      </c>
      <c r="JG33" s="24">
        <v>0</v>
      </c>
      <c r="JH33" s="24">
        <v>0</v>
      </c>
      <c r="JI33" s="24">
        <v>0</v>
      </c>
      <c r="JJ33" s="24">
        <v>0</v>
      </c>
      <c r="JK33" s="24">
        <v>0</v>
      </c>
      <c r="JL33" s="24">
        <v>0</v>
      </c>
      <c r="JM33" s="24">
        <v>0</v>
      </c>
      <c r="JN33" s="24">
        <v>0</v>
      </c>
      <c r="JO33" s="24">
        <v>0</v>
      </c>
      <c r="JP33" s="24">
        <v>7071621.0097405715</v>
      </c>
      <c r="JQ33" s="24">
        <v>12806277.910610547</v>
      </c>
      <c r="JR33" s="24">
        <v>0</v>
      </c>
      <c r="JS33" s="24">
        <v>0</v>
      </c>
      <c r="JT33" s="24">
        <v>0</v>
      </c>
      <c r="JU33" s="24">
        <v>0</v>
      </c>
      <c r="JV33" s="24">
        <v>0</v>
      </c>
      <c r="JW33" s="24">
        <v>0</v>
      </c>
      <c r="JX33" s="24">
        <v>0</v>
      </c>
      <c r="JY33" s="24">
        <v>0</v>
      </c>
      <c r="JZ33" s="24">
        <v>0</v>
      </c>
      <c r="KA33" s="24">
        <v>0</v>
      </c>
      <c r="KB33" s="24">
        <v>7004713.3911592597</v>
      </c>
      <c r="KC33" s="24">
        <v>13122529.924522229</v>
      </c>
      <c r="KD33" s="24">
        <v>0</v>
      </c>
      <c r="KE33" s="24">
        <v>0</v>
      </c>
      <c r="KF33" s="24">
        <v>0</v>
      </c>
      <c r="KG33" s="24">
        <v>0</v>
      </c>
      <c r="KH33" s="24">
        <v>0</v>
      </c>
      <c r="KI33" s="24">
        <v>0</v>
      </c>
      <c r="KJ33" s="24">
        <v>0</v>
      </c>
      <c r="KK33" s="24">
        <v>0</v>
      </c>
      <c r="KL33" s="24">
        <v>0</v>
      </c>
      <c r="KM33" s="24">
        <v>0</v>
      </c>
      <c r="KN33" s="24">
        <v>6930188.589545764</v>
      </c>
      <c r="KO33" s="24">
        <v>13446591.806141084</v>
      </c>
      <c r="KP33" s="24">
        <v>0</v>
      </c>
      <c r="KQ33" s="24">
        <v>0</v>
      </c>
      <c r="KR33" s="24">
        <v>0</v>
      </c>
      <c r="KS33" s="24">
        <v>0</v>
      </c>
      <c r="KT33" s="24">
        <v>0</v>
      </c>
      <c r="KU33" s="24">
        <v>0</v>
      </c>
      <c r="KV33" s="24">
        <v>0</v>
      </c>
      <c r="KW33" s="24">
        <v>0</v>
      </c>
      <c r="KX33" s="24">
        <v>0</v>
      </c>
      <c r="KY33" s="24">
        <v>0</v>
      </c>
      <c r="KZ33" s="24">
        <v>6810292.0076058889</v>
      </c>
      <c r="LA33" s="24">
        <v>13778656.420748346</v>
      </c>
      <c r="LB33" s="24">
        <v>0</v>
      </c>
      <c r="LC33" s="24">
        <v>0</v>
      </c>
      <c r="LD33" s="24">
        <v>0</v>
      </c>
      <c r="LE33" s="24">
        <v>0</v>
      </c>
      <c r="LF33" s="24">
        <v>0</v>
      </c>
      <c r="LG33" s="24">
        <v>0</v>
      </c>
      <c r="LH33" s="24">
        <v>0</v>
      </c>
      <c r="LI33" s="24">
        <v>0</v>
      </c>
      <c r="LJ33" s="24">
        <v>0</v>
      </c>
      <c r="LK33" s="24">
        <v>0</v>
      </c>
      <c r="LL33" s="24">
        <v>6756933.8748071222</v>
      </c>
      <c r="LM33" s="24">
        <v>14118921.396448145</v>
      </c>
      <c r="LN33" s="24">
        <v>0</v>
      </c>
      <c r="LO33" s="24">
        <v>0</v>
      </c>
      <c r="LP33" s="24">
        <v>0</v>
      </c>
      <c r="LQ33" s="24">
        <v>0</v>
      </c>
      <c r="LR33" s="24">
        <v>0</v>
      </c>
      <c r="LS33" s="24">
        <v>0</v>
      </c>
      <c r="LT33" s="24">
        <v>0</v>
      </c>
      <c r="LU33" s="24">
        <v>0</v>
      </c>
      <c r="LV33" s="24">
        <v>0</v>
      </c>
      <c r="LW33" s="24">
        <v>0</v>
      </c>
      <c r="LX33" s="24">
        <v>6621117.2296168376</v>
      </c>
      <c r="LY33" s="24">
        <v>14467589.24178577</v>
      </c>
      <c r="LZ33" s="24">
        <v>0</v>
      </c>
      <c r="MA33" s="24">
        <v>0</v>
      </c>
      <c r="MB33" s="24">
        <v>0</v>
      </c>
      <c r="MC33" s="24">
        <v>0</v>
      </c>
      <c r="MD33" s="24">
        <v>0</v>
      </c>
      <c r="ME33" s="24">
        <v>0</v>
      </c>
      <c r="MF33" s="24">
        <v>0</v>
      </c>
      <c r="MG33" s="24">
        <v>0</v>
      </c>
      <c r="MH33" s="24">
        <v>0</v>
      </c>
      <c r="MI33" s="24">
        <v>0</v>
      </c>
      <c r="MJ33" s="24">
        <v>6549028.2171207536</v>
      </c>
      <c r="MK33" s="24">
        <v>14824867.46627056</v>
      </c>
      <c r="ML33" s="24">
        <v>0</v>
      </c>
      <c r="MM33" s="24">
        <v>0</v>
      </c>
      <c r="MN33" s="24">
        <v>0</v>
      </c>
      <c r="MO33" s="24">
        <v>0</v>
      </c>
      <c r="MP33" s="24">
        <v>0</v>
      </c>
      <c r="MQ33" s="24">
        <v>0</v>
      </c>
      <c r="MR33" s="24">
        <v>0</v>
      </c>
      <c r="MS33" s="24">
        <v>0</v>
      </c>
      <c r="MT33" s="24">
        <v>0</v>
      </c>
      <c r="MU33" s="24">
        <v>0</v>
      </c>
      <c r="MV33" s="24">
        <v>6395999.2438098695</v>
      </c>
      <c r="MW33" s="24">
        <v>15190968.70387507</v>
      </c>
      <c r="MX33" s="24">
        <v>0</v>
      </c>
      <c r="MY33" s="24">
        <v>0</v>
      </c>
      <c r="MZ33" s="24">
        <v>0</v>
      </c>
      <c r="NA33" s="24">
        <v>0</v>
      </c>
      <c r="NB33" s="24">
        <v>0</v>
      </c>
      <c r="NC33" s="24">
        <v>0</v>
      </c>
      <c r="ND33" s="24">
        <v>0</v>
      </c>
      <c r="NE33" s="24">
        <v>0</v>
      </c>
      <c r="NF33" s="24">
        <v>0</v>
      </c>
      <c r="NG33" s="24">
        <v>0</v>
      </c>
      <c r="NH33" s="24">
        <v>6303439.6589787276</v>
      </c>
      <c r="NI33" s="24">
        <v>15566110.839584095</v>
      </c>
      <c r="NJ33" s="24">
        <v>0</v>
      </c>
      <c r="NK33" s="24">
        <v>0</v>
      </c>
      <c r="NL33" s="24">
        <v>0</v>
      </c>
      <c r="NM33" s="24">
        <v>0</v>
      </c>
      <c r="NN33" s="24">
        <v>0</v>
      </c>
      <c r="NO33" s="24">
        <v>0</v>
      </c>
      <c r="NP33" s="24">
        <v>0</v>
      </c>
      <c r="NQ33" s="24">
        <v>0</v>
      </c>
      <c r="NR33" s="24">
        <v>0</v>
      </c>
      <c r="NS33" s="24">
        <v>0</v>
      </c>
      <c r="NT33" s="24">
        <v>6165507.9667127086</v>
      </c>
      <c r="NU33" s="24">
        <v>15950517.139068831</v>
      </c>
      <c r="NV33" s="24">
        <v>0</v>
      </c>
      <c r="NW33" s="24">
        <v>0</v>
      </c>
      <c r="NX33" s="24">
        <v>0</v>
      </c>
      <c r="NY33" s="24">
        <v>0</v>
      </c>
      <c r="NZ33" s="24">
        <v>0</v>
      </c>
      <c r="OA33" s="24">
        <v>0</v>
      </c>
      <c r="OB33" s="24">
        <v>0</v>
      </c>
      <c r="OC33" s="24">
        <v>0</v>
      </c>
      <c r="OD33" s="24">
        <v>0</v>
      </c>
      <c r="OE33" s="24">
        <v>0</v>
      </c>
      <c r="OF33" s="24">
        <v>6016919.6744796969</v>
      </c>
      <c r="OG33" s="24">
        <v>16344416.381563311</v>
      </c>
      <c r="OH33" s="24">
        <v>0</v>
      </c>
      <c r="OI33" s="24">
        <v>0</v>
      </c>
      <c r="OJ33" s="24">
        <v>0</v>
      </c>
      <c r="OK33" s="24">
        <v>0</v>
      </c>
      <c r="OL33" s="24">
        <v>0</v>
      </c>
      <c r="OM33" s="24">
        <v>0</v>
      </c>
      <c r="ON33" s="24">
        <v>0</v>
      </c>
      <c r="OO33" s="24">
        <v>0</v>
      </c>
      <c r="OP33" s="24">
        <v>0</v>
      </c>
      <c r="OQ33" s="24">
        <v>0</v>
      </c>
      <c r="OR33" s="24">
        <v>5825225.8330307547</v>
      </c>
      <c r="OS33" s="24">
        <v>16748042.996022288</v>
      </c>
      <c r="OT33" s="24">
        <v>0</v>
      </c>
      <c r="OU33" s="24">
        <v>0</v>
      </c>
      <c r="OV33" s="24">
        <v>0</v>
      </c>
      <c r="OW33" s="24">
        <v>0</v>
      </c>
      <c r="OX33" s="24">
        <v>0</v>
      </c>
      <c r="OY33" s="24">
        <v>0</v>
      </c>
      <c r="OZ33" s="24">
        <v>0</v>
      </c>
      <c r="PA33" s="24">
        <v>0</v>
      </c>
      <c r="PB33" s="24">
        <v>0</v>
      </c>
      <c r="PC33" s="24">
        <v>0</v>
      </c>
      <c r="PD33" s="24">
        <v>5685989.0923833176</v>
      </c>
      <c r="PE33" s="24">
        <v>17161637.200641491</v>
      </c>
      <c r="PF33" s="24">
        <v>0</v>
      </c>
      <c r="PG33" s="24">
        <v>0</v>
      </c>
      <c r="PH33" s="24">
        <v>0</v>
      </c>
      <c r="PI33" s="24">
        <v>0</v>
      </c>
      <c r="PJ33" s="24">
        <v>0</v>
      </c>
      <c r="PK33" s="24">
        <v>0</v>
      </c>
      <c r="PL33" s="24">
        <v>0</v>
      </c>
      <c r="PM33" s="24">
        <v>0</v>
      </c>
      <c r="PN33" s="24">
        <v>0</v>
      </c>
      <c r="PO33" s="24">
        <v>0</v>
      </c>
      <c r="PP33" s="24">
        <v>5472646.3747157399</v>
      </c>
      <c r="PQ33" s="24">
        <v>17585445.145823415</v>
      </c>
      <c r="PR33" s="24">
        <v>0</v>
      </c>
      <c r="PS33" s="24">
        <v>0</v>
      </c>
      <c r="PT33" s="24">
        <v>0</v>
      </c>
      <c r="PU33" s="24">
        <v>0</v>
      </c>
      <c r="PV33" s="24">
        <v>0</v>
      </c>
      <c r="PW33" s="24">
        <v>0</v>
      </c>
      <c r="PX33" s="24">
        <v>0</v>
      </c>
      <c r="PY33" s="24">
        <v>0</v>
      </c>
      <c r="PZ33" s="24">
        <v>0</v>
      </c>
      <c r="QA33" s="24">
        <v>0</v>
      </c>
      <c r="QB33" s="24">
        <v>5306923.1528910985</v>
      </c>
      <c r="QC33" s="24">
        <v>18019719.06067358</v>
      </c>
      <c r="QD33" s="24">
        <v>0</v>
      </c>
      <c r="QE33" s="24">
        <v>0</v>
      </c>
      <c r="QF33" s="24">
        <v>0</v>
      </c>
      <c r="QG33" s="24">
        <v>0</v>
      </c>
      <c r="QH33" s="24">
        <v>0</v>
      </c>
      <c r="QI33" s="24">
        <v>0</v>
      </c>
      <c r="QJ33" s="24">
        <v>0</v>
      </c>
      <c r="QK33" s="24">
        <v>0</v>
      </c>
      <c r="QL33" s="24">
        <v>0</v>
      </c>
      <c r="QM33" s="24">
        <v>0</v>
      </c>
      <c r="QN33" s="24">
        <v>5070245.9059866425</v>
      </c>
      <c r="QO33" s="24">
        <v>18464717.403114598</v>
      </c>
      <c r="QP33" s="24">
        <v>0</v>
      </c>
      <c r="QQ33" s="24">
        <v>0</v>
      </c>
      <c r="QR33" s="24">
        <v>0</v>
      </c>
      <c r="QS33" s="24">
        <v>0</v>
      </c>
      <c r="QT33" s="24">
        <v>0</v>
      </c>
      <c r="QU33" s="24">
        <v>0</v>
      </c>
      <c r="QV33" s="24">
        <v>0</v>
      </c>
      <c r="QW33" s="24">
        <v>0</v>
      </c>
      <c r="QX33" s="24">
        <v>0</v>
      </c>
      <c r="QY33" s="24">
        <v>0</v>
      </c>
      <c r="QZ33" s="24">
        <v>4875735.6467186967</v>
      </c>
      <c r="RA33" s="24">
        <v>18920705.013707269</v>
      </c>
      <c r="RB33" s="24">
        <v>0</v>
      </c>
      <c r="RC33" s="24">
        <v>0</v>
      </c>
      <c r="RD33" s="24">
        <v>0</v>
      </c>
      <c r="RE33" s="24">
        <v>0</v>
      </c>
      <c r="RF33" s="24">
        <v>0</v>
      </c>
      <c r="RG33" s="24">
        <v>0</v>
      </c>
      <c r="RH33" s="24">
        <v>0</v>
      </c>
      <c r="RI33" s="24">
        <v>0</v>
      </c>
      <c r="RJ33" s="24">
        <v>0</v>
      </c>
      <c r="RK33" s="24">
        <v>0</v>
      </c>
      <c r="RL33" s="24">
        <v>4639275.0039777784</v>
      </c>
      <c r="RM33" s="24">
        <v>19387953.273270339</v>
      </c>
      <c r="RN33" s="24">
        <v>0</v>
      </c>
      <c r="RO33" s="24">
        <v>0</v>
      </c>
      <c r="RP33" s="24">
        <v>0</v>
      </c>
      <c r="RQ33" s="24">
        <v>0</v>
      </c>
      <c r="RR33" s="24">
        <v>0</v>
      </c>
      <c r="RS33" s="24">
        <v>0</v>
      </c>
      <c r="RT33" s="24">
        <v>0</v>
      </c>
      <c r="RU33" s="24">
        <v>0</v>
      </c>
      <c r="RV33" s="24">
        <v>0</v>
      </c>
      <c r="RW33" s="24">
        <v>0</v>
      </c>
      <c r="RX33" s="24">
        <v>4388162.0820468301</v>
      </c>
      <c r="RY33" s="24">
        <v>19866740.264392648</v>
      </c>
      <c r="RZ33" s="24">
        <v>0</v>
      </c>
      <c r="SA33" s="24">
        <v>0</v>
      </c>
      <c r="SB33" s="24">
        <v>0</v>
      </c>
      <c r="SC33" s="24">
        <v>0</v>
      </c>
      <c r="SD33" s="24">
        <v>0</v>
      </c>
      <c r="SE33" s="24">
        <v>0</v>
      </c>
      <c r="SF33" s="24">
        <v>0</v>
      </c>
      <c r="SG33" s="24">
        <v>0</v>
      </c>
      <c r="SH33" s="24">
        <v>0</v>
      </c>
      <c r="SI33" s="24">
        <v>0</v>
      </c>
      <c r="SJ33" s="24">
        <v>4099293.8149902024</v>
      </c>
      <c r="SK33" s="24">
        <v>20357350.936933871</v>
      </c>
      <c r="SL33" s="24">
        <v>0</v>
      </c>
      <c r="SM33" s="24">
        <v>0</v>
      </c>
      <c r="SN33" s="24">
        <v>0</v>
      </c>
      <c r="SO33" s="24">
        <v>0</v>
      </c>
      <c r="SP33" s="24">
        <v>0</v>
      </c>
      <c r="SQ33" s="24">
        <v>0</v>
      </c>
      <c r="SR33" s="24">
        <v>0</v>
      </c>
      <c r="SS33" s="24">
        <v>0</v>
      </c>
      <c r="ST33" s="24">
        <v>0</v>
      </c>
      <c r="SU33" s="24">
        <v>0</v>
      </c>
      <c r="SV33" s="24">
        <v>3839641.8217909764</v>
      </c>
      <c r="SW33" s="24">
        <v>20860077.277612295</v>
      </c>
      <c r="SX33" s="24">
        <v>0</v>
      </c>
      <c r="SY33" s="24">
        <v>0</v>
      </c>
      <c r="SZ33" s="24">
        <v>0</v>
      </c>
      <c r="TA33" s="24">
        <v>0</v>
      </c>
      <c r="TB33" s="24">
        <v>0</v>
      </c>
      <c r="TC33" s="24">
        <v>0</v>
      </c>
      <c r="TD33" s="24">
        <v>0</v>
      </c>
      <c r="TE33" s="24">
        <v>0</v>
      </c>
      <c r="TF33" s="24">
        <v>0</v>
      </c>
      <c r="TG33" s="24">
        <v>0</v>
      </c>
      <c r="TH33" s="24">
        <v>3521666.0501506748</v>
      </c>
      <c r="TI33" s="24">
        <v>21375218.483780578</v>
      </c>
      <c r="TJ33" s="24">
        <v>0</v>
      </c>
      <c r="TK33" s="24">
        <v>0</v>
      </c>
      <c r="TL33" s="24">
        <v>0</v>
      </c>
      <c r="TM33" s="24">
        <v>0</v>
      </c>
      <c r="TN33" s="24">
        <v>0</v>
      </c>
      <c r="TO33" s="24">
        <v>0</v>
      </c>
      <c r="TP33" s="24">
        <v>0</v>
      </c>
      <c r="TQ33" s="24">
        <v>0</v>
      </c>
      <c r="TR33" s="24">
        <v>0</v>
      </c>
      <c r="TS33" s="24">
        <v>0</v>
      </c>
      <c r="TT33" s="24">
        <v>3225299.1303044204</v>
      </c>
      <c r="TU33" s="24">
        <v>21903081.141492922</v>
      </c>
      <c r="TV33" s="24">
        <v>0</v>
      </c>
      <c r="TW33" s="24">
        <v>0</v>
      </c>
      <c r="TX33" s="24">
        <v>0</v>
      </c>
      <c r="TY33" s="24">
        <v>0</v>
      </c>
      <c r="TZ33" s="24">
        <v>0</v>
      </c>
      <c r="UA33" s="24">
        <v>0</v>
      </c>
      <c r="UB33" s="24">
        <v>0</v>
      </c>
      <c r="UC33" s="24">
        <v>0</v>
      </c>
      <c r="UD33" s="24">
        <v>0</v>
      </c>
      <c r="UE33" s="24">
        <v>0</v>
      </c>
      <c r="UF33" s="24">
        <v>2876027.2742897165</v>
      </c>
      <c r="UG33" s="24">
        <v>22443979.40796962</v>
      </c>
      <c r="UH33" s="24">
        <v>0</v>
      </c>
      <c r="UI33" s="24">
        <v>0</v>
      </c>
      <c r="UJ33" s="24">
        <v>0</v>
      </c>
      <c r="UK33" s="24">
        <v>0</v>
      </c>
      <c r="UL33" s="24">
        <v>0</v>
      </c>
      <c r="UM33" s="24">
        <v>0</v>
      </c>
      <c r="UN33" s="24">
        <v>0</v>
      </c>
      <c r="UO33" s="24">
        <v>0</v>
      </c>
      <c r="UP33" s="24">
        <v>0</v>
      </c>
      <c r="UQ33" s="24">
        <v>0</v>
      </c>
      <c r="UR33" s="24">
        <v>2539923.065114731</v>
      </c>
      <c r="US33" s="24">
        <v>22998235.198567584</v>
      </c>
      <c r="UT33" s="24">
        <v>0</v>
      </c>
      <c r="UU33" s="24">
        <v>0</v>
      </c>
      <c r="UV33" s="24">
        <v>0</v>
      </c>
      <c r="UW33" s="24">
        <v>0</v>
      </c>
      <c r="UX33" s="24">
        <v>0</v>
      </c>
      <c r="UY33" s="24">
        <v>0</v>
      </c>
      <c r="UZ33" s="24">
        <v>0</v>
      </c>
      <c r="VA33" s="24">
        <v>0</v>
      </c>
      <c r="VB33" s="24">
        <v>0</v>
      </c>
      <c r="VC33" s="24">
        <v>0</v>
      </c>
      <c r="VD33" s="24">
        <v>2168872.2164629856</v>
      </c>
      <c r="VE33" s="24">
        <v>23566178.378368121</v>
      </c>
      <c r="VF33" s="24">
        <v>0</v>
      </c>
      <c r="VG33" s="24">
        <v>0</v>
      </c>
      <c r="VH33" s="24">
        <v>0</v>
      </c>
      <c r="VI33" s="24">
        <v>0</v>
      </c>
      <c r="VJ33" s="24">
        <v>0</v>
      </c>
      <c r="VK33" s="24">
        <v>0</v>
      </c>
      <c r="VL33" s="24">
        <v>0</v>
      </c>
      <c r="VM33" s="24">
        <v>0</v>
      </c>
      <c r="VN33" s="24">
        <v>0</v>
      </c>
      <c r="VO33" s="24">
        <v>0</v>
      </c>
      <c r="VP33" s="24">
        <v>1777946.145580309</v>
      </c>
      <c r="VQ33" s="24">
        <v>24148146.958495978</v>
      </c>
      <c r="VR33" s="24">
        <v>0</v>
      </c>
      <c r="VS33" s="24">
        <v>0</v>
      </c>
      <c r="VT33" s="24">
        <v>0</v>
      </c>
      <c r="VU33" s="24">
        <v>0</v>
      </c>
      <c r="VV33" s="24">
        <v>0</v>
      </c>
      <c r="VW33" s="24">
        <v>0</v>
      </c>
      <c r="VX33" s="24">
        <v>0</v>
      </c>
      <c r="VY33" s="24">
        <v>0</v>
      </c>
      <c r="VZ33" s="24">
        <v>0</v>
      </c>
      <c r="WA33" s="24">
        <v>0</v>
      </c>
      <c r="WB33" s="24">
        <v>1358922.887101887</v>
      </c>
      <c r="WC33" s="24">
        <v>24744487.29728654</v>
      </c>
      <c r="WD33" s="24">
        <v>0</v>
      </c>
      <c r="WE33" s="24">
        <v>0</v>
      </c>
      <c r="WF33" s="24">
        <v>0</v>
      </c>
      <c r="WG33" s="24">
        <v>0</v>
      </c>
      <c r="WH33" s="24">
        <v>0</v>
      </c>
      <c r="WI33" s="24">
        <v>0</v>
      </c>
      <c r="WJ33" s="24">
        <v>0</v>
      </c>
      <c r="WK33" s="24">
        <v>0</v>
      </c>
      <c r="WL33" s="24">
        <v>0</v>
      </c>
      <c r="WM33" s="24">
        <v>0</v>
      </c>
      <c r="WN33" s="24">
        <v>933421.7264296572</v>
      </c>
      <c r="WO33" s="24">
        <v>25355554.306420796</v>
      </c>
      <c r="WP33" s="24">
        <v>0</v>
      </c>
      <c r="WQ33" s="24">
        <v>0</v>
      </c>
      <c r="WR33" s="24">
        <v>0</v>
      </c>
      <c r="WS33" s="24">
        <v>0</v>
      </c>
      <c r="WT33" s="24">
        <v>0</v>
      </c>
      <c r="WU33" s="24">
        <v>0</v>
      </c>
      <c r="WV33" s="24">
        <v>0</v>
      </c>
      <c r="WW33" s="24">
        <v>0</v>
      </c>
      <c r="WX33" s="24">
        <v>0</v>
      </c>
      <c r="WY33" s="24">
        <v>0</v>
      </c>
      <c r="WZ33" s="24">
        <v>475623.01048565318</v>
      </c>
      <c r="XA33" s="24">
        <v>25981711.662150886</v>
      </c>
      <c r="XB33" s="24">
        <v>0</v>
      </c>
      <c r="XC33" s="24">
        <v>0</v>
      </c>
      <c r="XD33" s="24">
        <v>0</v>
      </c>
      <c r="XE33" s="24">
        <v>0</v>
      </c>
      <c r="XF33" s="24">
        <v>0</v>
      </c>
      <c r="XG33" s="24">
        <v>0</v>
      </c>
      <c r="XH33" s="24">
        <v>0</v>
      </c>
      <c r="XI33" s="24">
        <v>0</v>
      </c>
      <c r="XJ33" s="24">
        <v>0</v>
      </c>
      <c r="XK33" s="24">
        <v>0</v>
      </c>
      <c r="XL33" s="24">
        <v>0</v>
      </c>
      <c r="XM33" s="24">
        <v>0</v>
      </c>
      <c r="XN33" s="24">
        <v>0</v>
      </c>
      <c r="XO33" s="24">
        <v>0</v>
      </c>
      <c r="XP33" s="24">
        <v>0</v>
      </c>
      <c r="XQ33" s="24">
        <v>0</v>
      </c>
    </row>
    <row r="34" spans="1:641" x14ac:dyDescent="0.25">
      <c r="A34" s="15" t="s">
        <v>46</v>
      </c>
      <c r="B34" s="15" t="s">
        <v>47</v>
      </c>
      <c r="C34" s="16">
        <f t="shared" si="49"/>
        <v>56.153153468687066</v>
      </c>
      <c r="D34" s="17"/>
      <c r="E34" s="18">
        <v>1.3228598900000015</v>
      </c>
      <c r="F34" s="19" t="s">
        <v>30</v>
      </c>
      <c r="G34" s="64" t="s">
        <v>82</v>
      </c>
      <c r="H34" s="26">
        <v>38643</v>
      </c>
      <c r="I34" s="42" t="s">
        <v>36</v>
      </c>
      <c r="J34" s="28">
        <v>228</v>
      </c>
      <c r="K34" s="19" t="s">
        <v>137</v>
      </c>
      <c r="L34" s="20">
        <v>45583</v>
      </c>
      <c r="M34" s="19" t="s">
        <v>9</v>
      </c>
      <c r="N34" s="16" t="s">
        <v>37</v>
      </c>
      <c r="O34" s="104" t="s">
        <v>123</v>
      </c>
      <c r="P34" s="104" t="s">
        <v>133</v>
      </c>
      <c r="Q34" s="22">
        <f t="shared" si="50"/>
        <v>11394503.691669367</v>
      </c>
      <c r="R34" s="22">
        <f t="shared" si="51"/>
        <v>3526756.0628479826</v>
      </c>
      <c r="S34" s="22">
        <f t="shared" si="52"/>
        <v>13767102.968471039</v>
      </c>
      <c r="T34" s="22">
        <f t="shared" si="53"/>
        <v>3527103.1144376714</v>
      </c>
      <c r="U34" s="22">
        <f t="shared" si="54"/>
        <v>16218693.409744732</v>
      </c>
      <c r="V34" s="22">
        <f t="shared" si="55"/>
        <v>3269549.1383509794</v>
      </c>
      <c r="W34" s="22">
        <f t="shared" si="56"/>
        <v>18438340.623057179</v>
      </c>
      <c r="X34" s="22">
        <f t="shared" si="57"/>
        <v>2726201.3737407429</v>
      </c>
      <c r="Y34" s="22">
        <f t="shared" si="58"/>
        <v>20064929.119872764</v>
      </c>
      <c r="Z34" s="22">
        <f t="shared" si="59"/>
        <v>1887173.4005773966</v>
      </c>
      <c r="AA34" s="22">
        <f t="shared" si="60"/>
        <v>21240705.602174677</v>
      </c>
      <c r="AB34" s="22">
        <f t="shared" si="61"/>
        <v>857941.04655638523</v>
      </c>
      <c r="AC34" s="22">
        <f t="shared" si="62"/>
        <v>0</v>
      </c>
      <c r="AD34" s="22">
        <f t="shared" si="63"/>
        <v>0</v>
      </c>
      <c r="AE34" s="22">
        <f t="shared" si="64"/>
        <v>0</v>
      </c>
      <c r="AF34" s="22">
        <f t="shared" si="65"/>
        <v>0</v>
      </c>
      <c r="AG34" s="22">
        <f t="shared" si="66"/>
        <v>0</v>
      </c>
      <c r="AH34" s="22">
        <f t="shared" si="67"/>
        <v>0</v>
      </c>
      <c r="AI34" s="22">
        <f t="shared" si="68"/>
        <v>0</v>
      </c>
      <c r="AJ34" s="22">
        <f t="shared" si="69"/>
        <v>0</v>
      </c>
      <c r="AK34" s="22">
        <f t="shared" si="70"/>
        <v>0</v>
      </c>
      <c r="AL34" s="22">
        <f t="shared" si="71"/>
        <v>0</v>
      </c>
      <c r="AM34" s="22">
        <f t="shared" si="72"/>
        <v>0</v>
      </c>
      <c r="AN34" s="22">
        <f t="shared" si="73"/>
        <v>0</v>
      </c>
      <c r="AO34" s="22">
        <f t="shared" si="74"/>
        <v>0</v>
      </c>
      <c r="AP34" s="22">
        <f t="shared" si="75"/>
        <v>0</v>
      </c>
      <c r="AQ34" s="22">
        <f t="shared" si="76"/>
        <v>0</v>
      </c>
      <c r="AR34" s="22">
        <f t="shared" si="77"/>
        <v>0</v>
      </c>
      <c r="AS34" s="22">
        <f t="shared" si="78"/>
        <v>0</v>
      </c>
      <c r="AT34" s="22">
        <f t="shared" si="79"/>
        <v>0</v>
      </c>
      <c r="AU34" s="22">
        <f t="shared" si="80"/>
        <v>0</v>
      </c>
      <c r="AV34" s="22">
        <f t="shared" si="81"/>
        <v>0</v>
      </c>
      <c r="AW34" s="22">
        <f t="shared" si="82"/>
        <v>0</v>
      </c>
      <c r="AX34" s="22">
        <f t="shared" si="83"/>
        <v>0</v>
      </c>
      <c r="AY34" s="22">
        <f t="shared" si="84"/>
        <v>0</v>
      </c>
      <c r="AZ34" s="22">
        <f t="shared" si="85"/>
        <v>0</v>
      </c>
      <c r="BA34" s="22">
        <f t="shared" si="86"/>
        <v>0</v>
      </c>
      <c r="BB34" s="22">
        <f t="shared" si="87"/>
        <v>0</v>
      </c>
      <c r="BC34" s="22">
        <f t="shared" si="88"/>
        <v>0</v>
      </c>
      <c r="BD34" s="22">
        <f t="shared" si="89"/>
        <v>0</v>
      </c>
      <c r="BE34" s="22">
        <f t="shared" si="90"/>
        <v>0</v>
      </c>
      <c r="BF34" s="22">
        <f t="shared" si="91"/>
        <v>0</v>
      </c>
      <c r="BG34" s="22">
        <f t="shared" si="92"/>
        <v>0</v>
      </c>
      <c r="BH34" s="22">
        <f t="shared" si="93"/>
        <v>0</v>
      </c>
      <c r="BI34" s="22">
        <f t="shared" si="94"/>
        <v>0</v>
      </c>
      <c r="BJ34" s="22">
        <f t="shared" si="95"/>
        <v>0</v>
      </c>
      <c r="BK34" s="22">
        <f t="shared" si="96"/>
        <v>0</v>
      </c>
      <c r="BL34" s="22">
        <f t="shared" si="97"/>
        <v>0</v>
      </c>
      <c r="BM34" s="97"/>
      <c r="BN34" s="24">
        <v>0</v>
      </c>
      <c r="BO34" s="24">
        <v>0</v>
      </c>
      <c r="BP34" s="24">
        <v>0</v>
      </c>
      <c r="BQ34" s="24">
        <v>0</v>
      </c>
      <c r="BR34" s="24">
        <v>0</v>
      </c>
      <c r="BS34" s="24">
        <v>0</v>
      </c>
      <c r="BT34" s="24">
        <v>1782971.2362946989</v>
      </c>
      <c r="BU34" s="24">
        <v>5528353.1537052961</v>
      </c>
      <c r="BV34" s="24">
        <v>0</v>
      </c>
      <c r="BW34" s="24">
        <v>0</v>
      </c>
      <c r="BX34" s="24">
        <v>0</v>
      </c>
      <c r="BY34" s="24">
        <v>0</v>
      </c>
      <c r="BZ34" s="24">
        <v>0</v>
      </c>
      <c r="CA34" s="24">
        <v>0</v>
      </c>
      <c r="CB34" s="24">
        <v>0</v>
      </c>
      <c r="CC34" s="24">
        <v>0</v>
      </c>
      <c r="CD34" s="24">
        <v>0</v>
      </c>
      <c r="CE34" s="24">
        <v>0</v>
      </c>
      <c r="CF34" s="24">
        <v>1743784.8265532837</v>
      </c>
      <c r="CG34" s="24">
        <v>5866150.5379640702</v>
      </c>
      <c r="CH34" s="24">
        <v>0</v>
      </c>
      <c r="CI34" s="24">
        <v>0</v>
      </c>
      <c r="CJ34" s="24">
        <v>0</v>
      </c>
      <c r="CK34" s="24">
        <v>0</v>
      </c>
      <c r="CL34" s="24">
        <v>0</v>
      </c>
      <c r="CM34" s="24">
        <v>0</v>
      </c>
      <c r="CN34" s="24">
        <v>0</v>
      </c>
      <c r="CO34" s="24">
        <v>0</v>
      </c>
      <c r="CP34" s="24">
        <v>0</v>
      </c>
      <c r="CQ34" s="24">
        <v>0</v>
      </c>
      <c r="CR34" s="24">
        <v>1787437.8736828382</v>
      </c>
      <c r="CS34" s="24">
        <v>6614301.1000000006</v>
      </c>
      <c r="CT34" s="24">
        <v>0</v>
      </c>
      <c r="CU34" s="24">
        <v>0</v>
      </c>
      <c r="CV34" s="24">
        <v>0</v>
      </c>
      <c r="CW34" s="24">
        <v>0</v>
      </c>
      <c r="CX34" s="24">
        <v>0</v>
      </c>
      <c r="CY34" s="24">
        <v>0</v>
      </c>
      <c r="CZ34" s="24">
        <v>0</v>
      </c>
      <c r="DA34" s="24">
        <v>0</v>
      </c>
      <c r="DB34" s="24">
        <v>0</v>
      </c>
      <c r="DC34" s="24">
        <v>0</v>
      </c>
      <c r="DD34" s="24">
        <v>1739665.240754833</v>
      </c>
      <c r="DE34" s="24">
        <v>7152801.8684710385</v>
      </c>
      <c r="DF34" s="24">
        <v>0</v>
      </c>
      <c r="DG34" s="24">
        <v>0</v>
      </c>
      <c r="DH34" s="24">
        <v>0</v>
      </c>
      <c r="DI34" s="24">
        <v>0</v>
      </c>
      <c r="DJ34" s="24">
        <v>0</v>
      </c>
      <c r="DK34" s="24">
        <v>0</v>
      </c>
      <c r="DL34" s="24">
        <v>0</v>
      </c>
      <c r="DM34" s="24">
        <v>0</v>
      </c>
      <c r="DN34" s="24">
        <v>0</v>
      </c>
      <c r="DO34" s="24">
        <v>0</v>
      </c>
      <c r="DP34" s="24">
        <v>1676565.4044343457</v>
      </c>
      <c r="DQ34" s="24">
        <v>7797641.2451801104</v>
      </c>
      <c r="DR34" s="24">
        <v>0</v>
      </c>
      <c r="DS34" s="24">
        <v>0</v>
      </c>
      <c r="DT34" s="24">
        <v>0</v>
      </c>
      <c r="DU34" s="24">
        <v>0</v>
      </c>
      <c r="DV34" s="24">
        <v>0</v>
      </c>
      <c r="DW34" s="24">
        <v>0</v>
      </c>
      <c r="DX34" s="24">
        <v>0</v>
      </c>
      <c r="DY34" s="24">
        <v>0</v>
      </c>
      <c r="DZ34" s="24">
        <v>0</v>
      </c>
      <c r="EA34" s="24">
        <v>0</v>
      </c>
      <c r="EB34" s="24">
        <v>1592983.7339166335</v>
      </c>
      <c r="EC34" s="24">
        <v>8421052.1645646207</v>
      </c>
      <c r="ED34" s="24">
        <v>0</v>
      </c>
      <c r="EE34" s="24">
        <v>0</v>
      </c>
      <c r="EF34" s="24">
        <v>0</v>
      </c>
      <c r="EG34" s="24">
        <v>0</v>
      </c>
      <c r="EH34" s="24">
        <v>0</v>
      </c>
      <c r="EI34" s="24">
        <v>0</v>
      </c>
      <c r="EJ34" s="24">
        <v>0</v>
      </c>
      <c r="EK34" s="24">
        <v>0</v>
      </c>
      <c r="EL34" s="24">
        <v>0</v>
      </c>
      <c r="EM34" s="24">
        <v>0</v>
      </c>
      <c r="EN34" s="24">
        <v>1448772.3921214037</v>
      </c>
      <c r="EO34" s="24">
        <v>8984247.2962523811</v>
      </c>
      <c r="EP34" s="24">
        <v>0</v>
      </c>
      <c r="EQ34" s="24">
        <v>0</v>
      </c>
      <c r="ER34" s="24">
        <v>0</v>
      </c>
      <c r="ES34" s="24">
        <v>0</v>
      </c>
      <c r="ET34" s="24">
        <v>0</v>
      </c>
      <c r="EU34" s="24">
        <v>0</v>
      </c>
      <c r="EV34" s="24">
        <v>0</v>
      </c>
      <c r="EW34" s="24">
        <v>0</v>
      </c>
      <c r="EX34" s="24">
        <v>0</v>
      </c>
      <c r="EY34" s="24">
        <v>0</v>
      </c>
      <c r="EZ34" s="24">
        <v>1277428.9816193394</v>
      </c>
      <c r="FA34" s="24">
        <v>9454093.3268048</v>
      </c>
      <c r="FB34" s="24">
        <v>0</v>
      </c>
      <c r="FC34" s="24">
        <v>0</v>
      </c>
      <c r="FD34" s="24">
        <v>0</v>
      </c>
      <c r="FE34" s="24">
        <v>0</v>
      </c>
      <c r="FF34" s="24">
        <v>0</v>
      </c>
      <c r="FG34" s="24">
        <v>0</v>
      </c>
      <c r="FH34" s="24">
        <v>0</v>
      </c>
      <c r="FI34" s="24">
        <v>0</v>
      </c>
      <c r="FJ34" s="24">
        <v>0</v>
      </c>
      <c r="FK34" s="24">
        <v>0</v>
      </c>
      <c r="FL34" s="24">
        <v>1059383.1807838157</v>
      </c>
      <c r="FM34" s="24">
        <v>9854304.2777284216</v>
      </c>
      <c r="FN34" s="24">
        <v>0</v>
      </c>
      <c r="FO34" s="24">
        <v>0</v>
      </c>
      <c r="FP34" s="24">
        <v>0</v>
      </c>
      <c r="FQ34" s="24">
        <v>0</v>
      </c>
      <c r="FR34" s="24">
        <v>0</v>
      </c>
      <c r="FS34" s="24">
        <v>0</v>
      </c>
      <c r="FT34" s="24">
        <v>0</v>
      </c>
      <c r="FU34" s="24">
        <v>0</v>
      </c>
      <c r="FV34" s="24">
        <v>0</v>
      </c>
      <c r="FW34" s="24">
        <v>0</v>
      </c>
      <c r="FX34" s="24">
        <v>827790.21979358082</v>
      </c>
      <c r="FY34" s="24">
        <v>10210624.84214434</v>
      </c>
      <c r="FZ34" s="24">
        <v>0</v>
      </c>
      <c r="GA34" s="24">
        <v>0</v>
      </c>
      <c r="GB34" s="24">
        <v>0</v>
      </c>
      <c r="GC34" s="24">
        <v>0</v>
      </c>
      <c r="GD34" s="24">
        <v>0</v>
      </c>
      <c r="GE34" s="24">
        <v>0</v>
      </c>
      <c r="GF34" s="24">
        <v>0</v>
      </c>
      <c r="GG34" s="24">
        <v>0</v>
      </c>
      <c r="GH34" s="24">
        <v>0</v>
      </c>
      <c r="GI34" s="24">
        <v>0</v>
      </c>
      <c r="GJ34" s="24">
        <v>567871.87301399861</v>
      </c>
      <c r="GK34" s="24">
        <v>10506881.756264783</v>
      </c>
      <c r="GL34" s="24">
        <v>0</v>
      </c>
      <c r="GM34" s="24">
        <v>0</v>
      </c>
      <c r="GN34" s="24">
        <v>0</v>
      </c>
      <c r="GO34" s="24">
        <v>0</v>
      </c>
      <c r="GP34" s="24">
        <v>0</v>
      </c>
      <c r="GQ34" s="24">
        <v>0</v>
      </c>
      <c r="GR34" s="24">
        <v>0</v>
      </c>
      <c r="GS34" s="24">
        <v>0</v>
      </c>
      <c r="GT34" s="24">
        <v>0</v>
      </c>
      <c r="GU34" s="24">
        <v>0</v>
      </c>
      <c r="GV34" s="24">
        <v>290069.17354238656</v>
      </c>
      <c r="GW34" s="24">
        <v>10733823.845909894</v>
      </c>
      <c r="GX34" s="24">
        <v>0</v>
      </c>
      <c r="GY34" s="24">
        <v>0</v>
      </c>
      <c r="GZ34" s="24">
        <v>0</v>
      </c>
      <c r="HA34" s="24">
        <v>0</v>
      </c>
      <c r="HB34" s="24">
        <v>0</v>
      </c>
      <c r="HC34" s="24">
        <v>0</v>
      </c>
      <c r="HD34" s="24">
        <v>0</v>
      </c>
      <c r="HE34" s="24">
        <v>0</v>
      </c>
      <c r="HF34" s="24">
        <v>0</v>
      </c>
      <c r="HG34" s="24">
        <v>0</v>
      </c>
      <c r="HH34" s="24">
        <v>0</v>
      </c>
      <c r="HI34" s="24">
        <v>0</v>
      </c>
      <c r="HJ34" s="24">
        <v>0</v>
      </c>
      <c r="HK34" s="24">
        <v>0</v>
      </c>
      <c r="HL34" s="24">
        <v>0</v>
      </c>
      <c r="HM34" s="24">
        <v>0</v>
      </c>
      <c r="HN34" s="24">
        <v>0</v>
      </c>
      <c r="HO34" s="24">
        <v>0</v>
      </c>
      <c r="HP34" s="24">
        <v>0</v>
      </c>
      <c r="HQ34" s="24">
        <v>0</v>
      </c>
      <c r="HR34" s="24">
        <v>0</v>
      </c>
      <c r="HS34" s="24">
        <v>0</v>
      </c>
      <c r="HT34" s="24">
        <v>0</v>
      </c>
      <c r="HU34" s="24">
        <v>0</v>
      </c>
      <c r="HV34" s="24">
        <v>0</v>
      </c>
      <c r="HW34" s="24">
        <v>0</v>
      </c>
      <c r="HX34" s="24">
        <v>0</v>
      </c>
      <c r="HY34" s="24">
        <v>0</v>
      </c>
      <c r="HZ34" s="24">
        <v>0</v>
      </c>
      <c r="IA34" s="24">
        <v>0</v>
      </c>
      <c r="IB34" s="24">
        <v>0</v>
      </c>
      <c r="IC34" s="24">
        <v>0</v>
      </c>
      <c r="ID34" s="24">
        <v>0</v>
      </c>
      <c r="IE34" s="24">
        <v>0</v>
      </c>
      <c r="IF34" s="24">
        <v>0</v>
      </c>
      <c r="IG34" s="24">
        <v>0</v>
      </c>
      <c r="IH34" s="24">
        <v>0</v>
      </c>
      <c r="II34" s="24">
        <v>0</v>
      </c>
      <c r="IJ34" s="24">
        <v>0</v>
      </c>
      <c r="IK34" s="24">
        <v>0</v>
      </c>
      <c r="IL34" s="24">
        <v>0</v>
      </c>
      <c r="IM34" s="24">
        <v>0</v>
      </c>
      <c r="IN34" s="24">
        <v>0</v>
      </c>
      <c r="IO34" s="24">
        <v>0</v>
      </c>
      <c r="IP34" s="24">
        <v>0</v>
      </c>
      <c r="IQ34" s="24">
        <v>0</v>
      </c>
      <c r="IR34" s="24">
        <v>0</v>
      </c>
      <c r="IS34" s="24">
        <v>0</v>
      </c>
      <c r="IT34" s="24">
        <v>0</v>
      </c>
      <c r="IU34" s="24">
        <v>0</v>
      </c>
      <c r="IV34" s="24">
        <v>0</v>
      </c>
      <c r="IW34" s="24">
        <v>0</v>
      </c>
      <c r="IX34" s="24">
        <v>0</v>
      </c>
      <c r="IY34" s="24">
        <v>0</v>
      </c>
      <c r="IZ34" s="24">
        <v>0</v>
      </c>
      <c r="JA34" s="24">
        <v>0</v>
      </c>
      <c r="JB34" s="24">
        <v>0</v>
      </c>
      <c r="JC34" s="24">
        <v>0</v>
      </c>
      <c r="JD34" s="24">
        <v>0</v>
      </c>
      <c r="JE34" s="24">
        <v>0</v>
      </c>
      <c r="JF34" s="24">
        <v>0</v>
      </c>
      <c r="JG34" s="24">
        <v>0</v>
      </c>
      <c r="JH34" s="24">
        <v>0</v>
      </c>
      <c r="JI34" s="24">
        <v>0</v>
      </c>
      <c r="JJ34" s="24">
        <v>0</v>
      </c>
      <c r="JK34" s="24">
        <v>0</v>
      </c>
      <c r="JL34" s="24">
        <v>0</v>
      </c>
      <c r="JM34" s="24">
        <v>0</v>
      </c>
      <c r="JN34" s="24">
        <v>0</v>
      </c>
      <c r="JO34" s="24">
        <v>0</v>
      </c>
      <c r="JP34" s="24">
        <v>0</v>
      </c>
      <c r="JQ34" s="24">
        <v>0</v>
      </c>
      <c r="JR34" s="24">
        <v>0</v>
      </c>
      <c r="JS34" s="24">
        <v>0</v>
      </c>
      <c r="JT34" s="24">
        <v>0</v>
      </c>
      <c r="JU34" s="24">
        <v>0</v>
      </c>
      <c r="JV34" s="24">
        <v>0</v>
      </c>
      <c r="JW34" s="24">
        <v>0</v>
      </c>
      <c r="JX34" s="24">
        <v>0</v>
      </c>
      <c r="JY34" s="24">
        <v>0</v>
      </c>
      <c r="JZ34" s="24">
        <v>0</v>
      </c>
      <c r="KA34" s="24">
        <v>0</v>
      </c>
      <c r="KB34" s="24">
        <v>0</v>
      </c>
      <c r="KC34" s="24">
        <v>0</v>
      </c>
      <c r="KD34" s="24">
        <v>0</v>
      </c>
      <c r="KE34" s="24">
        <v>0</v>
      </c>
      <c r="KF34" s="24">
        <v>0</v>
      </c>
      <c r="KG34" s="24">
        <v>0</v>
      </c>
      <c r="KH34" s="24">
        <v>0</v>
      </c>
      <c r="KI34" s="24">
        <v>0</v>
      </c>
      <c r="KJ34" s="24">
        <v>0</v>
      </c>
      <c r="KK34" s="24">
        <v>0</v>
      </c>
      <c r="KL34" s="24">
        <v>0</v>
      </c>
      <c r="KM34" s="24">
        <v>0</v>
      </c>
      <c r="KN34" s="24">
        <v>0</v>
      </c>
      <c r="KO34" s="24">
        <v>0</v>
      </c>
      <c r="KP34" s="24">
        <v>0</v>
      </c>
      <c r="KQ34" s="24">
        <v>0</v>
      </c>
      <c r="KR34" s="24">
        <v>0</v>
      </c>
      <c r="KS34" s="24">
        <v>0</v>
      </c>
      <c r="KT34" s="24">
        <v>0</v>
      </c>
      <c r="KU34" s="24">
        <v>0</v>
      </c>
      <c r="KV34" s="24">
        <v>0</v>
      </c>
      <c r="KW34" s="24">
        <v>0</v>
      </c>
      <c r="KX34" s="24">
        <v>0</v>
      </c>
      <c r="KY34" s="24">
        <v>0</v>
      </c>
      <c r="KZ34" s="24">
        <v>0</v>
      </c>
      <c r="LA34" s="24">
        <v>0</v>
      </c>
      <c r="LB34" s="24">
        <v>0</v>
      </c>
      <c r="LC34" s="24">
        <v>0</v>
      </c>
      <c r="LD34" s="24">
        <v>0</v>
      </c>
      <c r="LE34" s="24">
        <v>0</v>
      </c>
      <c r="LF34" s="24">
        <v>0</v>
      </c>
      <c r="LG34" s="24">
        <v>0</v>
      </c>
      <c r="LH34" s="24">
        <v>0</v>
      </c>
      <c r="LI34" s="24">
        <v>0</v>
      </c>
      <c r="LJ34" s="24">
        <v>0</v>
      </c>
      <c r="LK34" s="24">
        <v>0</v>
      </c>
      <c r="LL34" s="24">
        <v>0</v>
      </c>
      <c r="LM34" s="24">
        <v>0</v>
      </c>
      <c r="LN34" s="24">
        <v>0</v>
      </c>
      <c r="LO34" s="24">
        <v>0</v>
      </c>
      <c r="LP34" s="24">
        <v>0</v>
      </c>
      <c r="LQ34" s="24">
        <v>0</v>
      </c>
      <c r="LR34" s="24">
        <v>0</v>
      </c>
      <c r="LS34" s="24">
        <v>0</v>
      </c>
      <c r="LT34" s="24">
        <v>0</v>
      </c>
      <c r="LU34" s="24">
        <v>0</v>
      </c>
      <c r="LV34" s="24">
        <v>0</v>
      </c>
      <c r="LW34" s="24">
        <v>0</v>
      </c>
      <c r="LX34" s="24">
        <v>0</v>
      </c>
      <c r="LY34" s="24">
        <v>0</v>
      </c>
      <c r="LZ34" s="24">
        <v>0</v>
      </c>
      <c r="MA34" s="24">
        <v>0</v>
      </c>
      <c r="MB34" s="24">
        <v>0</v>
      </c>
      <c r="MC34" s="24">
        <v>0</v>
      </c>
      <c r="MD34" s="24">
        <v>0</v>
      </c>
      <c r="ME34" s="24">
        <v>0</v>
      </c>
      <c r="MF34" s="24">
        <v>0</v>
      </c>
      <c r="MG34" s="24">
        <v>0</v>
      </c>
      <c r="MH34" s="24">
        <v>0</v>
      </c>
      <c r="MI34" s="24">
        <v>0</v>
      </c>
      <c r="MJ34" s="24">
        <v>0</v>
      </c>
      <c r="MK34" s="24">
        <v>0</v>
      </c>
      <c r="ML34" s="24">
        <v>0</v>
      </c>
      <c r="MM34" s="24">
        <v>0</v>
      </c>
      <c r="MN34" s="24">
        <v>0</v>
      </c>
      <c r="MO34" s="24">
        <v>0</v>
      </c>
      <c r="MP34" s="24">
        <v>0</v>
      </c>
      <c r="MQ34" s="24">
        <v>0</v>
      </c>
      <c r="MR34" s="24">
        <v>0</v>
      </c>
      <c r="MS34" s="24">
        <v>0</v>
      </c>
      <c r="MT34" s="24">
        <v>0</v>
      </c>
      <c r="MU34" s="24">
        <v>0</v>
      </c>
      <c r="MV34" s="24">
        <v>0</v>
      </c>
      <c r="MW34" s="24">
        <v>0</v>
      </c>
      <c r="MX34" s="24">
        <v>0</v>
      </c>
      <c r="MY34" s="24">
        <v>0</v>
      </c>
      <c r="MZ34" s="24">
        <v>0</v>
      </c>
      <c r="NA34" s="24">
        <v>0</v>
      </c>
      <c r="NB34" s="24">
        <v>0</v>
      </c>
      <c r="NC34" s="24">
        <v>0</v>
      </c>
      <c r="ND34" s="24">
        <v>0</v>
      </c>
      <c r="NE34" s="24">
        <v>0</v>
      </c>
      <c r="NF34" s="24">
        <v>0</v>
      </c>
      <c r="NG34" s="24">
        <v>0</v>
      </c>
      <c r="NH34" s="24">
        <v>0</v>
      </c>
      <c r="NI34" s="24">
        <v>0</v>
      </c>
      <c r="NJ34" s="24">
        <v>0</v>
      </c>
      <c r="NK34" s="24">
        <v>0</v>
      </c>
      <c r="NL34" s="24">
        <v>0</v>
      </c>
      <c r="NM34" s="24">
        <v>0</v>
      </c>
      <c r="NN34" s="24">
        <v>0</v>
      </c>
      <c r="NO34" s="24">
        <v>0</v>
      </c>
      <c r="NP34" s="24">
        <v>0</v>
      </c>
      <c r="NQ34" s="24">
        <v>0</v>
      </c>
      <c r="NR34" s="24">
        <v>0</v>
      </c>
      <c r="NS34" s="24">
        <v>0</v>
      </c>
      <c r="NT34" s="24">
        <v>0</v>
      </c>
      <c r="NU34" s="24">
        <v>0</v>
      </c>
      <c r="NV34" s="24">
        <v>0</v>
      </c>
      <c r="NW34" s="24">
        <v>0</v>
      </c>
      <c r="NX34" s="24">
        <v>0</v>
      </c>
      <c r="NY34" s="24">
        <v>0</v>
      </c>
      <c r="NZ34" s="24">
        <v>0</v>
      </c>
      <c r="OA34" s="24">
        <v>0</v>
      </c>
      <c r="OB34" s="24">
        <v>0</v>
      </c>
      <c r="OC34" s="24">
        <v>0</v>
      </c>
      <c r="OD34" s="24">
        <v>0</v>
      </c>
      <c r="OE34" s="24">
        <v>0</v>
      </c>
      <c r="OF34" s="24">
        <v>0</v>
      </c>
      <c r="OG34" s="24">
        <v>0</v>
      </c>
      <c r="OH34" s="24">
        <v>0</v>
      </c>
      <c r="OI34" s="24">
        <v>0</v>
      </c>
      <c r="OJ34" s="24">
        <v>0</v>
      </c>
      <c r="OK34" s="24">
        <v>0</v>
      </c>
      <c r="OL34" s="24">
        <v>0</v>
      </c>
      <c r="OM34" s="24">
        <v>0</v>
      </c>
      <c r="ON34" s="24">
        <v>0</v>
      </c>
      <c r="OO34" s="24">
        <v>0</v>
      </c>
      <c r="OP34" s="24">
        <v>0</v>
      </c>
      <c r="OQ34" s="24">
        <v>0</v>
      </c>
      <c r="OR34" s="24">
        <v>0</v>
      </c>
      <c r="OS34" s="24">
        <v>0</v>
      </c>
      <c r="OT34" s="24">
        <v>0</v>
      </c>
      <c r="OU34" s="24">
        <v>0</v>
      </c>
      <c r="OV34" s="24">
        <v>0</v>
      </c>
      <c r="OW34" s="24">
        <v>0</v>
      </c>
      <c r="OX34" s="24">
        <v>0</v>
      </c>
      <c r="OY34" s="24">
        <v>0</v>
      </c>
      <c r="OZ34" s="24">
        <v>0</v>
      </c>
      <c r="PA34" s="24">
        <v>0</v>
      </c>
      <c r="PB34" s="24">
        <v>0</v>
      </c>
      <c r="PC34" s="24">
        <v>0</v>
      </c>
      <c r="PD34" s="24">
        <v>0</v>
      </c>
      <c r="PE34" s="24">
        <v>0</v>
      </c>
      <c r="PF34" s="24">
        <v>0</v>
      </c>
      <c r="PG34" s="24">
        <v>0</v>
      </c>
      <c r="PH34" s="24">
        <v>0</v>
      </c>
      <c r="PI34" s="24">
        <v>0</v>
      </c>
      <c r="PJ34" s="24">
        <v>0</v>
      </c>
      <c r="PK34" s="24">
        <v>0</v>
      </c>
      <c r="PL34" s="24">
        <v>0</v>
      </c>
      <c r="PM34" s="24">
        <v>0</v>
      </c>
      <c r="PN34" s="24">
        <v>0</v>
      </c>
      <c r="PO34" s="24">
        <v>0</v>
      </c>
      <c r="PP34" s="24">
        <v>0</v>
      </c>
      <c r="PQ34" s="24">
        <v>0</v>
      </c>
      <c r="PR34" s="24">
        <v>0</v>
      </c>
      <c r="PS34" s="24">
        <v>0</v>
      </c>
      <c r="PT34" s="24">
        <v>0</v>
      </c>
      <c r="PU34" s="24">
        <v>0</v>
      </c>
      <c r="PV34" s="24">
        <v>0</v>
      </c>
      <c r="PW34" s="24">
        <v>0</v>
      </c>
      <c r="PX34" s="24">
        <v>0</v>
      </c>
      <c r="PY34" s="24">
        <v>0</v>
      </c>
      <c r="PZ34" s="24">
        <v>0</v>
      </c>
      <c r="QA34" s="24">
        <v>0</v>
      </c>
      <c r="QB34" s="24">
        <v>0</v>
      </c>
      <c r="QC34" s="24">
        <v>0</v>
      </c>
      <c r="QD34" s="24">
        <v>0</v>
      </c>
      <c r="QE34" s="24">
        <v>0</v>
      </c>
      <c r="QF34" s="24">
        <v>0</v>
      </c>
      <c r="QG34" s="24">
        <v>0</v>
      </c>
      <c r="QH34" s="24">
        <v>0</v>
      </c>
      <c r="QI34" s="24">
        <v>0</v>
      </c>
      <c r="QJ34" s="24">
        <v>0</v>
      </c>
      <c r="QK34" s="24">
        <v>0</v>
      </c>
      <c r="QL34" s="24">
        <v>0</v>
      </c>
      <c r="QM34" s="24">
        <v>0</v>
      </c>
      <c r="QN34" s="24">
        <v>0</v>
      </c>
      <c r="QO34" s="24">
        <v>0</v>
      </c>
      <c r="QP34" s="24">
        <v>0</v>
      </c>
      <c r="QQ34" s="24">
        <v>0</v>
      </c>
      <c r="QR34" s="24">
        <v>0</v>
      </c>
      <c r="QS34" s="24">
        <v>0</v>
      </c>
      <c r="QT34" s="24">
        <v>0</v>
      </c>
      <c r="QU34" s="24">
        <v>0</v>
      </c>
      <c r="QV34" s="24">
        <v>0</v>
      </c>
      <c r="QW34" s="24">
        <v>0</v>
      </c>
      <c r="QX34" s="24">
        <v>0</v>
      </c>
      <c r="QY34" s="24">
        <v>0</v>
      </c>
      <c r="QZ34" s="24">
        <v>0</v>
      </c>
      <c r="RA34" s="24">
        <v>0</v>
      </c>
      <c r="RB34" s="24">
        <v>0</v>
      </c>
      <c r="RC34" s="24">
        <v>0</v>
      </c>
      <c r="RD34" s="24">
        <v>0</v>
      </c>
      <c r="RE34" s="24">
        <v>0</v>
      </c>
      <c r="RF34" s="24">
        <v>0</v>
      </c>
      <c r="RG34" s="24">
        <v>0</v>
      </c>
      <c r="RH34" s="24">
        <v>0</v>
      </c>
      <c r="RI34" s="24">
        <v>0</v>
      </c>
      <c r="RJ34" s="24">
        <v>0</v>
      </c>
      <c r="RK34" s="24">
        <v>0</v>
      </c>
      <c r="RL34" s="24">
        <v>0</v>
      </c>
      <c r="RM34" s="24">
        <v>0</v>
      </c>
      <c r="RN34" s="24">
        <v>0</v>
      </c>
      <c r="RO34" s="24">
        <v>0</v>
      </c>
      <c r="RP34" s="24">
        <v>0</v>
      </c>
      <c r="RQ34" s="24">
        <v>0</v>
      </c>
      <c r="RR34" s="24">
        <v>0</v>
      </c>
      <c r="RS34" s="24">
        <v>0</v>
      </c>
      <c r="RT34" s="24">
        <v>0</v>
      </c>
      <c r="RU34" s="24">
        <v>0</v>
      </c>
      <c r="RV34" s="24">
        <v>0</v>
      </c>
      <c r="RW34" s="24">
        <v>0</v>
      </c>
      <c r="RX34" s="24">
        <v>0</v>
      </c>
      <c r="RY34" s="24">
        <v>0</v>
      </c>
      <c r="RZ34" s="24">
        <v>0</v>
      </c>
      <c r="SA34" s="24">
        <v>0</v>
      </c>
      <c r="SB34" s="24">
        <v>0</v>
      </c>
      <c r="SC34" s="24">
        <v>0</v>
      </c>
      <c r="SD34" s="24">
        <v>0</v>
      </c>
      <c r="SE34" s="24">
        <v>0</v>
      </c>
      <c r="SF34" s="24">
        <v>0</v>
      </c>
      <c r="SG34" s="24">
        <v>0</v>
      </c>
      <c r="SH34" s="24">
        <v>0</v>
      </c>
      <c r="SI34" s="24">
        <v>0</v>
      </c>
      <c r="SJ34" s="24">
        <v>0</v>
      </c>
      <c r="SK34" s="24">
        <v>0</v>
      </c>
      <c r="SL34" s="24">
        <v>0</v>
      </c>
      <c r="SM34" s="24">
        <v>0</v>
      </c>
      <c r="SN34" s="24">
        <v>0</v>
      </c>
      <c r="SO34" s="24">
        <v>0</v>
      </c>
      <c r="SP34" s="24">
        <v>0</v>
      </c>
      <c r="SQ34" s="24">
        <v>0</v>
      </c>
      <c r="SR34" s="24">
        <v>0</v>
      </c>
      <c r="SS34" s="24">
        <v>0</v>
      </c>
      <c r="ST34" s="24">
        <v>0</v>
      </c>
      <c r="SU34" s="24">
        <v>0</v>
      </c>
      <c r="SV34" s="24">
        <v>0</v>
      </c>
      <c r="SW34" s="24">
        <v>0</v>
      </c>
      <c r="SX34" s="24">
        <v>0</v>
      </c>
      <c r="SY34" s="24">
        <v>0</v>
      </c>
      <c r="SZ34" s="24">
        <v>0</v>
      </c>
      <c r="TA34" s="24">
        <v>0</v>
      </c>
      <c r="TB34" s="24">
        <v>0</v>
      </c>
      <c r="TC34" s="24">
        <v>0</v>
      </c>
      <c r="TD34" s="24">
        <v>0</v>
      </c>
      <c r="TE34" s="24">
        <v>0</v>
      </c>
      <c r="TF34" s="24">
        <v>0</v>
      </c>
      <c r="TG34" s="24">
        <v>0</v>
      </c>
      <c r="TH34" s="24">
        <v>0</v>
      </c>
      <c r="TI34" s="24">
        <v>0</v>
      </c>
      <c r="TJ34" s="24">
        <v>0</v>
      </c>
      <c r="TK34" s="24">
        <v>0</v>
      </c>
      <c r="TL34" s="24">
        <v>0</v>
      </c>
      <c r="TM34" s="24">
        <v>0</v>
      </c>
      <c r="TN34" s="24">
        <v>0</v>
      </c>
      <c r="TO34" s="24">
        <v>0</v>
      </c>
      <c r="TP34" s="24">
        <v>0</v>
      </c>
      <c r="TQ34" s="24">
        <v>0</v>
      </c>
      <c r="TR34" s="24">
        <v>0</v>
      </c>
      <c r="TS34" s="24">
        <v>0</v>
      </c>
      <c r="TT34" s="24">
        <v>0</v>
      </c>
      <c r="TU34" s="24">
        <v>0</v>
      </c>
      <c r="TV34" s="24">
        <v>0</v>
      </c>
      <c r="TW34" s="24">
        <v>0</v>
      </c>
      <c r="TX34" s="24">
        <v>0</v>
      </c>
      <c r="TY34" s="24">
        <v>0</v>
      </c>
      <c r="TZ34" s="24">
        <v>0</v>
      </c>
      <c r="UA34" s="24">
        <v>0</v>
      </c>
      <c r="UB34" s="24">
        <v>0</v>
      </c>
      <c r="UC34" s="24">
        <v>0</v>
      </c>
      <c r="UD34" s="24">
        <v>0</v>
      </c>
      <c r="UE34" s="24">
        <v>0</v>
      </c>
      <c r="UF34" s="24">
        <v>0</v>
      </c>
      <c r="UG34" s="24">
        <v>0</v>
      </c>
      <c r="UH34" s="24">
        <v>0</v>
      </c>
      <c r="UI34" s="24">
        <v>0</v>
      </c>
      <c r="UJ34" s="24">
        <v>0</v>
      </c>
      <c r="UK34" s="24">
        <v>0</v>
      </c>
      <c r="UL34" s="24">
        <v>0</v>
      </c>
      <c r="UM34" s="24">
        <v>0</v>
      </c>
      <c r="UN34" s="24">
        <v>0</v>
      </c>
      <c r="UO34" s="24">
        <v>0</v>
      </c>
      <c r="UP34" s="24">
        <v>0</v>
      </c>
      <c r="UQ34" s="24">
        <v>0</v>
      </c>
      <c r="UR34" s="24">
        <v>0</v>
      </c>
      <c r="US34" s="24">
        <v>0</v>
      </c>
      <c r="UT34" s="24">
        <v>0</v>
      </c>
      <c r="UU34" s="24">
        <v>0</v>
      </c>
      <c r="UV34" s="24">
        <v>0</v>
      </c>
      <c r="UW34" s="24">
        <v>0</v>
      </c>
      <c r="UX34" s="24">
        <v>0</v>
      </c>
      <c r="UY34" s="24">
        <v>0</v>
      </c>
      <c r="UZ34" s="24">
        <v>0</v>
      </c>
      <c r="VA34" s="24">
        <v>0</v>
      </c>
      <c r="VB34" s="24">
        <v>0</v>
      </c>
      <c r="VC34" s="24">
        <v>0</v>
      </c>
      <c r="VD34" s="24">
        <v>0</v>
      </c>
      <c r="VE34" s="24">
        <v>0</v>
      </c>
      <c r="VF34" s="24">
        <v>0</v>
      </c>
      <c r="VG34" s="24">
        <v>0</v>
      </c>
      <c r="VH34" s="24">
        <v>0</v>
      </c>
      <c r="VI34" s="24">
        <v>0</v>
      </c>
      <c r="VJ34" s="24">
        <v>0</v>
      </c>
      <c r="VK34" s="24">
        <v>0</v>
      </c>
      <c r="VL34" s="24">
        <v>0</v>
      </c>
      <c r="VM34" s="24">
        <v>0</v>
      </c>
      <c r="VN34" s="24">
        <v>0</v>
      </c>
      <c r="VO34" s="24">
        <v>0</v>
      </c>
      <c r="VP34" s="24">
        <v>0</v>
      </c>
      <c r="VQ34" s="24">
        <v>0</v>
      </c>
      <c r="VR34" s="24">
        <v>0</v>
      </c>
      <c r="VS34" s="24">
        <v>0</v>
      </c>
      <c r="VT34" s="24">
        <v>0</v>
      </c>
      <c r="VU34" s="24">
        <v>0</v>
      </c>
      <c r="VV34" s="24">
        <v>0</v>
      </c>
      <c r="VW34" s="24">
        <v>0</v>
      </c>
      <c r="VX34" s="24">
        <v>0</v>
      </c>
      <c r="VY34" s="24">
        <v>0</v>
      </c>
      <c r="VZ34" s="24">
        <v>0</v>
      </c>
      <c r="WA34" s="24">
        <v>0</v>
      </c>
      <c r="WB34" s="24">
        <v>0</v>
      </c>
      <c r="WC34" s="24">
        <v>0</v>
      </c>
      <c r="WD34" s="24">
        <v>0</v>
      </c>
      <c r="WE34" s="24">
        <v>0</v>
      </c>
      <c r="WF34" s="24">
        <v>0</v>
      </c>
      <c r="WG34" s="24">
        <v>0</v>
      </c>
      <c r="WH34" s="24">
        <v>0</v>
      </c>
      <c r="WI34" s="24">
        <v>0</v>
      </c>
      <c r="WJ34" s="24">
        <v>0</v>
      </c>
      <c r="WK34" s="24">
        <v>0</v>
      </c>
      <c r="WL34" s="24">
        <v>0</v>
      </c>
      <c r="WM34" s="24">
        <v>0</v>
      </c>
      <c r="WN34" s="24">
        <v>0</v>
      </c>
      <c r="WO34" s="24">
        <v>0</v>
      </c>
      <c r="WP34" s="24">
        <v>0</v>
      </c>
      <c r="WQ34" s="24">
        <v>0</v>
      </c>
      <c r="WR34" s="24">
        <v>0</v>
      </c>
      <c r="WS34" s="24">
        <v>0</v>
      </c>
      <c r="WT34" s="24">
        <v>0</v>
      </c>
      <c r="WU34" s="24">
        <v>0</v>
      </c>
      <c r="WV34" s="24">
        <v>0</v>
      </c>
      <c r="WW34" s="24">
        <v>0</v>
      </c>
      <c r="WX34" s="24">
        <v>0</v>
      </c>
      <c r="WY34" s="24">
        <v>0</v>
      </c>
      <c r="WZ34" s="24">
        <v>0</v>
      </c>
      <c r="XA34" s="24">
        <v>0</v>
      </c>
      <c r="XB34" s="24">
        <v>0</v>
      </c>
      <c r="XC34" s="24">
        <v>0</v>
      </c>
      <c r="XD34" s="24">
        <v>0</v>
      </c>
      <c r="XE34" s="24">
        <v>0</v>
      </c>
      <c r="XF34" s="24">
        <v>0</v>
      </c>
      <c r="XG34" s="24">
        <v>0</v>
      </c>
      <c r="XH34" s="24">
        <v>0</v>
      </c>
      <c r="XI34" s="24">
        <v>0</v>
      </c>
      <c r="XJ34" s="24">
        <v>0</v>
      </c>
      <c r="XK34" s="24">
        <v>0</v>
      </c>
      <c r="XL34" s="24">
        <v>0</v>
      </c>
      <c r="XM34" s="24">
        <v>0</v>
      </c>
      <c r="XN34" s="24">
        <v>0</v>
      </c>
      <c r="XO34" s="24">
        <v>0</v>
      </c>
      <c r="XP34" s="24">
        <v>0</v>
      </c>
      <c r="XQ34" s="24">
        <v>0</v>
      </c>
    </row>
    <row r="35" spans="1:641" x14ac:dyDescent="0.25">
      <c r="A35" s="15" t="s">
        <v>52</v>
      </c>
      <c r="B35" s="15" t="s">
        <v>53</v>
      </c>
      <c r="C35" s="16">
        <f t="shared" si="49"/>
        <v>23.060903222388003</v>
      </c>
      <c r="D35" s="17"/>
      <c r="E35" s="18">
        <v>0.54327036000000006</v>
      </c>
      <c r="F35" s="19" t="s">
        <v>30</v>
      </c>
      <c r="G35" s="64" t="s">
        <v>82</v>
      </c>
      <c r="H35" s="26">
        <v>40360</v>
      </c>
      <c r="I35" s="42" t="s">
        <v>36</v>
      </c>
      <c r="J35" s="28">
        <v>290</v>
      </c>
      <c r="K35" s="28" t="s">
        <v>139</v>
      </c>
      <c r="L35" s="20">
        <v>49188</v>
      </c>
      <c r="M35" s="19" t="s">
        <v>9</v>
      </c>
      <c r="N35" s="16" t="s">
        <v>37</v>
      </c>
      <c r="O35" s="104" t="s">
        <v>123</v>
      </c>
      <c r="P35" s="104" t="s">
        <v>133</v>
      </c>
      <c r="Q35" s="22">
        <f t="shared" si="50"/>
        <v>842284.64147619053</v>
      </c>
      <c r="R35" s="22">
        <f t="shared" si="51"/>
        <v>153946.49699999997</v>
      </c>
      <c r="S35" s="22">
        <f t="shared" si="52"/>
        <v>1983046.267583522</v>
      </c>
      <c r="T35" s="22">
        <f t="shared" si="53"/>
        <v>344820.01324306196</v>
      </c>
      <c r="U35" s="22">
        <f t="shared" si="54"/>
        <v>2340103.5099193784</v>
      </c>
      <c r="V35" s="22">
        <f t="shared" si="55"/>
        <v>379563.32416473731</v>
      </c>
      <c r="W35" s="22">
        <f t="shared" si="56"/>
        <v>2654521.9931830023</v>
      </c>
      <c r="X35" s="22">
        <f t="shared" si="57"/>
        <v>399628.12928183551</v>
      </c>
      <c r="Y35" s="22">
        <f t="shared" si="58"/>
        <v>2885580.9612177378</v>
      </c>
      <c r="Z35" s="22">
        <f t="shared" si="59"/>
        <v>400730.56639473955</v>
      </c>
      <c r="AA35" s="22">
        <f t="shared" si="60"/>
        <v>3051367.4487419385</v>
      </c>
      <c r="AB35" s="22">
        <f t="shared" si="61"/>
        <v>388128.09204042575</v>
      </c>
      <c r="AC35" s="22">
        <f t="shared" si="62"/>
        <v>3196757.7071533911</v>
      </c>
      <c r="AD35" s="22">
        <f t="shared" si="63"/>
        <v>369202.26528607495</v>
      </c>
      <c r="AE35" s="22">
        <f t="shared" si="64"/>
        <v>3356595.5925110634</v>
      </c>
      <c r="AF35" s="22">
        <f t="shared" si="65"/>
        <v>348390.42490267358</v>
      </c>
      <c r="AG35" s="22">
        <f t="shared" si="66"/>
        <v>3524425.3721366199</v>
      </c>
      <c r="AH35" s="22">
        <f t="shared" si="67"/>
        <v>324574.40727970889</v>
      </c>
      <c r="AI35" s="22">
        <f t="shared" si="68"/>
        <v>3700646.6407434531</v>
      </c>
      <c r="AJ35" s="22">
        <f t="shared" si="69"/>
        <v>297504.73219242535</v>
      </c>
      <c r="AK35" s="22">
        <f t="shared" si="70"/>
        <v>3885678.9727806286</v>
      </c>
      <c r="AL35" s="22">
        <f t="shared" si="71"/>
        <v>266918.90674719482</v>
      </c>
      <c r="AM35" s="22">
        <f t="shared" si="72"/>
        <v>4079962.9214196624</v>
      </c>
      <c r="AN35" s="22">
        <f t="shared" si="73"/>
        <v>232529.54697605857</v>
      </c>
      <c r="AO35" s="22">
        <f t="shared" si="74"/>
        <v>4283961.0674906485</v>
      </c>
      <c r="AP35" s="22">
        <f t="shared" si="75"/>
        <v>194033.96910856955</v>
      </c>
      <c r="AQ35" s="22">
        <f t="shared" si="76"/>
        <v>4498159.1208651848</v>
      </c>
      <c r="AR35" s="22">
        <f t="shared" si="77"/>
        <v>151106.19727800868</v>
      </c>
      <c r="AS35" s="22">
        <f t="shared" si="78"/>
        <v>4723067.0769084478</v>
      </c>
      <c r="AT35" s="22">
        <f t="shared" si="79"/>
        <v>103401.92456568616</v>
      </c>
      <c r="AU35" s="22">
        <f t="shared" si="80"/>
        <v>3696640.0828277753</v>
      </c>
      <c r="AV35" s="22">
        <f t="shared" si="81"/>
        <v>43162.874033134052</v>
      </c>
      <c r="AW35" s="22">
        <f t="shared" si="82"/>
        <v>0</v>
      </c>
      <c r="AX35" s="22">
        <f t="shared" si="83"/>
        <v>0</v>
      </c>
      <c r="AY35" s="22">
        <f t="shared" si="84"/>
        <v>0</v>
      </c>
      <c r="AZ35" s="22">
        <f t="shared" si="85"/>
        <v>0</v>
      </c>
      <c r="BA35" s="22">
        <f t="shared" si="86"/>
        <v>0</v>
      </c>
      <c r="BB35" s="22">
        <f t="shared" si="87"/>
        <v>0</v>
      </c>
      <c r="BC35" s="22">
        <f t="shared" si="88"/>
        <v>0</v>
      </c>
      <c r="BD35" s="22">
        <f t="shared" si="89"/>
        <v>0</v>
      </c>
      <c r="BE35" s="22">
        <f t="shared" si="90"/>
        <v>0</v>
      </c>
      <c r="BF35" s="22">
        <f t="shared" si="91"/>
        <v>0</v>
      </c>
      <c r="BG35" s="22">
        <f t="shared" si="92"/>
        <v>0</v>
      </c>
      <c r="BH35" s="22">
        <f t="shared" si="93"/>
        <v>0</v>
      </c>
      <c r="BI35" s="22">
        <f t="shared" si="94"/>
        <v>0</v>
      </c>
      <c r="BJ35" s="22">
        <f t="shared" si="95"/>
        <v>0</v>
      </c>
      <c r="BK35" s="22">
        <f t="shared" si="96"/>
        <v>0</v>
      </c>
      <c r="BL35" s="22">
        <f t="shared" si="97"/>
        <v>0</v>
      </c>
      <c r="BM35" s="97"/>
      <c r="BN35" s="24">
        <v>0</v>
      </c>
      <c r="BO35" s="24">
        <v>0</v>
      </c>
      <c r="BP35" s="24">
        <v>0</v>
      </c>
      <c r="BQ35" s="24">
        <v>0</v>
      </c>
      <c r="BR35" s="24">
        <v>0</v>
      </c>
      <c r="BS35" s="24">
        <v>0</v>
      </c>
      <c r="BT35" s="24">
        <v>0</v>
      </c>
      <c r="BU35" s="24">
        <v>0</v>
      </c>
      <c r="BV35" s="24">
        <v>0</v>
      </c>
      <c r="BW35" s="24">
        <v>0</v>
      </c>
      <c r="BX35" s="24">
        <v>0</v>
      </c>
      <c r="BY35" s="24">
        <v>0</v>
      </c>
      <c r="BZ35" s="24">
        <v>0</v>
      </c>
      <c r="CA35" s="24">
        <v>0</v>
      </c>
      <c r="CB35" s="24">
        <v>0</v>
      </c>
      <c r="CC35" s="24">
        <v>0</v>
      </c>
      <c r="CD35" s="24">
        <v>75480.824999999997</v>
      </c>
      <c r="CE35" s="24">
        <v>409608.6047619048</v>
      </c>
      <c r="CF35" s="24">
        <v>0</v>
      </c>
      <c r="CG35" s="24">
        <v>0</v>
      </c>
      <c r="CH35" s="24">
        <v>0</v>
      </c>
      <c r="CI35" s="24">
        <v>0</v>
      </c>
      <c r="CJ35" s="24">
        <v>78465.671999999991</v>
      </c>
      <c r="CK35" s="24">
        <v>432676.03671428573</v>
      </c>
      <c r="CL35" s="24">
        <v>0</v>
      </c>
      <c r="CM35" s="24">
        <v>0</v>
      </c>
      <c r="CN35" s="24">
        <v>0</v>
      </c>
      <c r="CO35" s="24">
        <v>0</v>
      </c>
      <c r="CP35" s="24">
        <v>82703.756431255373</v>
      </c>
      <c r="CQ35" s="24">
        <v>463520.90328893397</v>
      </c>
      <c r="CR35" s="24">
        <v>0</v>
      </c>
      <c r="CS35" s="24">
        <v>0</v>
      </c>
      <c r="CT35" s="24">
        <v>0</v>
      </c>
      <c r="CU35" s="24">
        <v>0</v>
      </c>
      <c r="CV35" s="24">
        <v>85437.230860136668</v>
      </c>
      <c r="CW35" s="24">
        <v>486820.54248490796</v>
      </c>
      <c r="CX35" s="24">
        <v>0</v>
      </c>
      <c r="CY35" s="24">
        <v>0</v>
      </c>
      <c r="CZ35" s="24">
        <v>0</v>
      </c>
      <c r="DA35" s="24">
        <v>0</v>
      </c>
      <c r="DB35" s="24">
        <v>87365.928451669912</v>
      </c>
      <c r="DC35" s="24">
        <v>506249.97295253712</v>
      </c>
      <c r="DD35" s="24">
        <v>0</v>
      </c>
      <c r="DE35" s="24">
        <v>0</v>
      </c>
      <c r="DF35" s="24">
        <v>0</v>
      </c>
      <c r="DG35" s="24">
        <v>0</v>
      </c>
      <c r="DH35" s="24">
        <v>89313.097500000003</v>
      </c>
      <c r="DI35" s="24">
        <v>526454.84885714296</v>
      </c>
      <c r="DJ35" s="24">
        <v>0</v>
      </c>
      <c r="DK35" s="24">
        <v>0</v>
      </c>
      <c r="DL35" s="24">
        <v>0</v>
      </c>
      <c r="DM35" s="24">
        <v>0</v>
      </c>
      <c r="DN35" s="24">
        <v>91894.859688137309</v>
      </c>
      <c r="DO35" s="24">
        <v>551174.7906937938</v>
      </c>
      <c r="DP35" s="24">
        <v>0</v>
      </c>
      <c r="DQ35" s="24">
        <v>0</v>
      </c>
      <c r="DR35" s="24">
        <v>0</v>
      </c>
      <c r="DS35" s="24">
        <v>0</v>
      </c>
      <c r="DT35" s="24">
        <v>94123.670798876847</v>
      </c>
      <c r="DU35" s="24">
        <v>574626.77926031547</v>
      </c>
      <c r="DV35" s="24">
        <v>0</v>
      </c>
      <c r="DW35" s="24">
        <v>0</v>
      </c>
      <c r="DX35" s="24">
        <v>0</v>
      </c>
      <c r="DY35" s="24">
        <v>0</v>
      </c>
      <c r="DZ35" s="24">
        <v>96003.71922035265</v>
      </c>
      <c r="EA35" s="24">
        <v>596759.57317161816</v>
      </c>
      <c r="EB35" s="24">
        <v>0</v>
      </c>
      <c r="EC35" s="24">
        <v>0</v>
      </c>
      <c r="ED35" s="24">
        <v>0</v>
      </c>
      <c r="EE35" s="24">
        <v>0</v>
      </c>
      <c r="EF35" s="24">
        <v>97541.074457370516</v>
      </c>
      <c r="EG35" s="24">
        <v>617542.3667936509</v>
      </c>
      <c r="EH35" s="24">
        <v>0</v>
      </c>
      <c r="EI35" s="24">
        <v>0</v>
      </c>
      <c r="EJ35" s="24">
        <v>0</v>
      </c>
      <c r="EK35" s="24">
        <v>0</v>
      </c>
      <c r="EL35" s="24">
        <v>98887.213385019</v>
      </c>
      <c r="EM35" s="24">
        <v>637880.63440622331</v>
      </c>
      <c r="EN35" s="24">
        <v>0</v>
      </c>
      <c r="EO35" s="24">
        <v>0</v>
      </c>
      <c r="EP35" s="24">
        <v>0</v>
      </c>
      <c r="EQ35" s="24">
        <v>0</v>
      </c>
      <c r="ER35" s="24">
        <v>99818.494605527347</v>
      </c>
      <c r="ES35" s="24">
        <v>656268.80109666404</v>
      </c>
      <c r="ET35" s="24">
        <v>0</v>
      </c>
      <c r="EU35" s="24">
        <v>0</v>
      </c>
      <c r="EV35" s="24">
        <v>0</v>
      </c>
      <c r="EW35" s="24">
        <v>0</v>
      </c>
      <c r="EX35" s="24">
        <v>100364.98169949764</v>
      </c>
      <c r="EY35" s="24">
        <v>672798.50255587278</v>
      </c>
      <c r="EZ35" s="24">
        <v>0</v>
      </c>
      <c r="FA35" s="24">
        <v>0</v>
      </c>
      <c r="FB35" s="24">
        <v>0</v>
      </c>
      <c r="FC35" s="24">
        <v>0</v>
      </c>
      <c r="FD35" s="24">
        <v>100557.43959179151</v>
      </c>
      <c r="FE35" s="24">
        <v>687574.05512424221</v>
      </c>
      <c r="FF35" s="24">
        <v>0</v>
      </c>
      <c r="FG35" s="24">
        <v>0</v>
      </c>
      <c r="FH35" s="24">
        <v>0</v>
      </c>
      <c r="FI35" s="24">
        <v>0</v>
      </c>
      <c r="FJ35" s="24">
        <v>100614.89215927591</v>
      </c>
      <c r="FK35" s="24">
        <v>702005.21734798106</v>
      </c>
      <c r="FL35" s="24">
        <v>0</v>
      </c>
      <c r="FM35" s="24">
        <v>0</v>
      </c>
      <c r="FN35" s="24">
        <v>0</v>
      </c>
      <c r="FO35" s="24">
        <v>0</v>
      </c>
      <c r="FP35" s="24">
        <v>100459.23258078305</v>
      </c>
      <c r="FQ35" s="24">
        <v>715519.70976585022</v>
      </c>
      <c r="FR35" s="24">
        <v>0</v>
      </c>
      <c r="FS35" s="24">
        <v>0</v>
      </c>
      <c r="FT35" s="24">
        <v>0</v>
      </c>
      <c r="FU35" s="24">
        <v>0</v>
      </c>
      <c r="FV35" s="24">
        <v>100101.42355974548</v>
      </c>
      <c r="FW35" s="24">
        <v>728144.9143434416</v>
      </c>
      <c r="FX35" s="24">
        <v>0</v>
      </c>
      <c r="FY35" s="24">
        <v>0</v>
      </c>
      <c r="FZ35" s="24">
        <v>0</v>
      </c>
      <c r="GA35" s="24">
        <v>0</v>
      </c>
      <c r="GB35" s="24">
        <v>99555.018094935076</v>
      </c>
      <c r="GC35" s="24">
        <v>739911.11976046499</v>
      </c>
      <c r="GD35" s="24">
        <v>0</v>
      </c>
      <c r="GE35" s="24">
        <v>0</v>
      </c>
      <c r="GF35" s="24">
        <v>0</v>
      </c>
      <c r="GG35" s="24">
        <v>0</v>
      </c>
      <c r="GH35" s="24">
        <v>98765.620960595785</v>
      </c>
      <c r="GI35" s="24">
        <v>750354.11285128235</v>
      </c>
      <c r="GJ35" s="24">
        <v>0</v>
      </c>
      <c r="GK35" s="24">
        <v>0</v>
      </c>
      <c r="GL35" s="24">
        <v>0</v>
      </c>
      <c r="GM35" s="24">
        <v>0</v>
      </c>
      <c r="GN35" s="24">
        <v>97673.005731678073</v>
      </c>
      <c r="GO35" s="24">
        <v>758922.56782568234</v>
      </c>
      <c r="GP35" s="24">
        <v>0</v>
      </c>
      <c r="GQ35" s="24">
        <v>0</v>
      </c>
      <c r="GR35" s="24">
        <v>0</v>
      </c>
      <c r="GS35" s="24">
        <v>0</v>
      </c>
      <c r="GT35" s="24">
        <v>96466.359531382361</v>
      </c>
      <c r="GU35" s="24">
        <v>766975.95881304413</v>
      </c>
      <c r="GV35" s="24">
        <v>0</v>
      </c>
      <c r="GW35" s="24">
        <v>0</v>
      </c>
      <c r="GX35" s="24">
        <v>0</v>
      </c>
      <c r="GY35" s="24">
        <v>0</v>
      </c>
      <c r="GZ35" s="24">
        <v>95223.105816769516</v>
      </c>
      <c r="HA35" s="24">
        <v>775114.80925192952</v>
      </c>
      <c r="HB35" s="24">
        <v>0</v>
      </c>
      <c r="HC35" s="24">
        <v>0</v>
      </c>
      <c r="HD35" s="24">
        <v>0</v>
      </c>
      <c r="HE35" s="24">
        <v>0</v>
      </c>
      <c r="HF35" s="24">
        <v>94096.058881174278</v>
      </c>
      <c r="HG35" s="24">
        <v>784627.19990048953</v>
      </c>
      <c r="HH35" s="24">
        <v>0</v>
      </c>
      <c r="HI35" s="24">
        <v>0</v>
      </c>
      <c r="HJ35" s="24">
        <v>0</v>
      </c>
      <c r="HK35" s="24">
        <v>0</v>
      </c>
      <c r="HL35" s="24">
        <v>92927.928894879878</v>
      </c>
      <c r="HM35" s="24">
        <v>794256.3288370691</v>
      </c>
      <c r="HN35" s="24">
        <v>0</v>
      </c>
      <c r="HO35" s="24">
        <v>0</v>
      </c>
      <c r="HP35" s="24">
        <v>0</v>
      </c>
      <c r="HQ35" s="24">
        <v>0</v>
      </c>
      <c r="HR35" s="24">
        <v>91716.956183943083</v>
      </c>
      <c r="HS35" s="24">
        <v>804003.62870130595</v>
      </c>
      <c r="HT35" s="24">
        <v>0</v>
      </c>
      <c r="HU35" s="24">
        <v>0</v>
      </c>
      <c r="HV35" s="24">
        <v>0</v>
      </c>
      <c r="HW35" s="24">
        <v>0</v>
      </c>
      <c r="HX35" s="24">
        <v>90461.321326077697</v>
      </c>
      <c r="HY35" s="24">
        <v>813870.54971452674</v>
      </c>
      <c r="HZ35" s="24">
        <v>0</v>
      </c>
      <c r="IA35" s="24">
        <v>0</v>
      </c>
      <c r="IB35" s="24">
        <v>0</v>
      </c>
      <c r="IC35" s="24">
        <v>0</v>
      </c>
      <c r="ID35" s="24">
        <v>89162.009676562389</v>
      </c>
      <c r="IE35" s="24">
        <v>823858.55989551463</v>
      </c>
      <c r="IF35" s="24">
        <v>0</v>
      </c>
      <c r="IG35" s="24">
        <v>0</v>
      </c>
      <c r="IH35" s="24">
        <v>0</v>
      </c>
      <c r="II35" s="24">
        <v>0</v>
      </c>
      <c r="IJ35" s="24">
        <v>87817.182937757956</v>
      </c>
      <c r="IK35" s="24">
        <v>833969.14527892321</v>
      </c>
      <c r="IL35" s="24">
        <v>0</v>
      </c>
      <c r="IM35" s="24">
        <v>0</v>
      </c>
      <c r="IN35" s="24">
        <v>0</v>
      </c>
      <c r="IO35" s="24">
        <v>0</v>
      </c>
      <c r="IP35" s="24">
        <v>86424.940676809405</v>
      </c>
      <c r="IQ35" s="24">
        <v>844203.81013637187</v>
      </c>
      <c r="IR35" s="24">
        <v>0</v>
      </c>
      <c r="IS35" s="24">
        <v>0</v>
      </c>
      <c r="IT35" s="24">
        <v>0</v>
      </c>
      <c r="IU35" s="24">
        <v>0</v>
      </c>
      <c r="IV35" s="24">
        <v>84986.291611543886</v>
      </c>
      <c r="IW35" s="24">
        <v>854564.07720025373</v>
      </c>
      <c r="IX35" s="24">
        <v>0</v>
      </c>
      <c r="IY35" s="24">
        <v>0</v>
      </c>
      <c r="IZ35" s="24">
        <v>0</v>
      </c>
      <c r="JA35" s="24">
        <v>0</v>
      </c>
      <c r="JB35" s="24">
        <v>83499.31540428639</v>
      </c>
      <c r="JC35" s="24">
        <v>865051.48789029103</v>
      </c>
      <c r="JD35" s="24">
        <v>0</v>
      </c>
      <c r="JE35" s="24">
        <v>0</v>
      </c>
      <c r="JF35" s="24">
        <v>0</v>
      </c>
      <c r="JG35" s="24">
        <v>0</v>
      </c>
      <c r="JH35" s="24">
        <v>81962.027100349223</v>
      </c>
      <c r="JI35" s="24">
        <v>875667.6025428701</v>
      </c>
      <c r="JJ35" s="24">
        <v>0</v>
      </c>
      <c r="JK35" s="24">
        <v>0</v>
      </c>
      <c r="JL35" s="24">
        <v>0</v>
      </c>
      <c r="JM35" s="24">
        <v>0</v>
      </c>
      <c r="JN35" s="24">
        <v>80375.459152831769</v>
      </c>
      <c r="JO35" s="24">
        <v>886414.00064319128</v>
      </c>
      <c r="JP35" s="24">
        <v>0</v>
      </c>
      <c r="JQ35" s="24">
        <v>0</v>
      </c>
      <c r="JR35" s="24">
        <v>0</v>
      </c>
      <c r="JS35" s="24">
        <v>0</v>
      </c>
      <c r="JT35" s="24">
        <v>78737.605622241492</v>
      </c>
      <c r="JU35" s="24">
        <v>897292.28106026712</v>
      </c>
      <c r="JV35" s="24">
        <v>0</v>
      </c>
      <c r="JW35" s="24">
        <v>0</v>
      </c>
      <c r="JX35" s="24">
        <v>0</v>
      </c>
      <c r="JY35" s="24">
        <v>0</v>
      </c>
      <c r="JZ35" s="24">
        <v>77046.393371592058</v>
      </c>
      <c r="KA35" s="24">
        <v>908304.06228480628</v>
      </c>
      <c r="KB35" s="24">
        <v>0</v>
      </c>
      <c r="KC35" s="24">
        <v>0</v>
      </c>
      <c r="KD35" s="24">
        <v>0</v>
      </c>
      <c r="KE35" s="24">
        <v>0</v>
      </c>
      <c r="KF35" s="24">
        <v>75302.878957309484</v>
      </c>
      <c r="KG35" s="24">
        <v>919450.98267001437</v>
      </c>
      <c r="KH35" s="24">
        <v>0</v>
      </c>
      <c r="KI35" s="24">
        <v>0</v>
      </c>
      <c r="KJ35" s="24">
        <v>0</v>
      </c>
      <c r="KK35" s="24">
        <v>0</v>
      </c>
      <c r="KL35" s="24">
        <v>73504.967124764298</v>
      </c>
      <c r="KM35" s="24">
        <v>930734.70067535143</v>
      </c>
      <c r="KN35" s="24">
        <v>0</v>
      </c>
      <c r="KO35" s="24">
        <v>0</v>
      </c>
      <c r="KP35" s="24">
        <v>0</v>
      </c>
      <c r="KQ35" s="24">
        <v>0</v>
      </c>
      <c r="KR35" s="24">
        <v>71650.49273875948</v>
      </c>
      <c r="KS35" s="24">
        <v>942156.89511328121</v>
      </c>
      <c r="KT35" s="24">
        <v>0</v>
      </c>
      <c r="KU35" s="24">
        <v>0</v>
      </c>
      <c r="KV35" s="24">
        <v>0</v>
      </c>
      <c r="KW35" s="24">
        <v>0</v>
      </c>
      <c r="KX35" s="24">
        <v>69740.536821566813</v>
      </c>
      <c r="KY35" s="24">
        <v>953719.26539904717</v>
      </c>
      <c r="KZ35" s="24">
        <v>0</v>
      </c>
      <c r="LA35" s="24">
        <v>0</v>
      </c>
      <c r="LB35" s="24">
        <v>0</v>
      </c>
      <c r="LC35" s="24">
        <v>0</v>
      </c>
      <c r="LD35" s="24">
        <v>67772.910932214843</v>
      </c>
      <c r="LE35" s="24">
        <v>965423.53180351562</v>
      </c>
      <c r="LF35" s="24">
        <v>0</v>
      </c>
      <c r="LG35" s="24">
        <v>0</v>
      </c>
      <c r="LH35" s="24">
        <v>0</v>
      </c>
      <c r="LI35" s="24">
        <v>0</v>
      </c>
      <c r="LJ35" s="24">
        <v>65746.487246008008</v>
      </c>
      <c r="LK35" s="24">
        <v>977271.43570911954</v>
      </c>
      <c r="LL35" s="24">
        <v>0</v>
      </c>
      <c r="LM35" s="24">
        <v>0</v>
      </c>
      <c r="LN35" s="24">
        <v>0</v>
      </c>
      <c r="LO35" s="24">
        <v>0</v>
      </c>
      <c r="LP35" s="24">
        <v>63658.971747405158</v>
      </c>
      <c r="LQ35" s="24">
        <v>989264.73986894591</v>
      </c>
      <c r="LR35" s="24">
        <v>0</v>
      </c>
      <c r="LS35" s="24">
        <v>0</v>
      </c>
      <c r="LT35" s="24">
        <v>0</v>
      </c>
      <c r="LU35" s="24">
        <v>0</v>
      </c>
      <c r="LV35" s="24">
        <v>61511.478633110069</v>
      </c>
      <c r="LW35" s="24">
        <v>1001405.2286690003</v>
      </c>
      <c r="LX35" s="24">
        <v>0</v>
      </c>
      <c r="LY35" s="24">
        <v>0</v>
      </c>
      <c r="LZ35" s="24">
        <v>0</v>
      </c>
      <c r="MA35" s="24">
        <v>0</v>
      </c>
      <c r="MB35" s="24">
        <v>59301.688907217482</v>
      </c>
      <c r="MC35" s="24">
        <v>1013694.7083936922</v>
      </c>
      <c r="MD35" s="24">
        <v>0</v>
      </c>
      <c r="ME35" s="24">
        <v>0</v>
      </c>
      <c r="MF35" s="24">
        <v>0</v>
      </c>
      <c r="MG35" s="24">
        <v>0</v>
      </c>
      <c r="MH35" s="24">
        <v>57027.207010662511</v>
      </c>
      <c r="MI35" s="24">
        <v>1026135.0074945764</v>
      </c>
      <c r="MJ35" s="24">
        <v>0</v>
      </c>
      <c r="MK35" s="24">
        <v>0</v>
      </c>
      <c r="ML35" s="24">
        <v>0</v>
      </c>
      <c r="MM35" s="24">
        <v>0</v>
      </c>
      <c r="MN35" s="24">
        <v>54689.172425068493</v>
      </c>
      <c r="MO35" s="24">
        <v>1038727.976862394</v>
      </c>
      <c r="MP35" s="24">
        <v>0</v>
      </c>
      <c r="MQ35" s="24">
        <v>0</v>
      </c>
      <c r="MR35" s="24">
        <v>0</v>
      </c>
      <c r="MS35" s="24">
        <v>0</v>
      </c>
      <c r="MT35" s="24">
        <v>52285.163283753696</v>
      </c>
      <c r="MU35" s="24">
        <v>1051475.4901024511</v>
      </c>
      <c r="MV35" s="24">
        <v>0</v>
      </c>
      <c r="MW35" s="24">
        <v>0</v>
      </c>
      <c r="MX35" s="24">
        <v>0</v>
      </c>
      <c r="MY35" s="24">
        <v>0</v>
      </c>
      <c r="MZ35" s="24">
        <v>49812.678101572077</v>
      </c>
      <c r="NA35" s="24">
        <v>1064379.4438133775</v>
      </c>
      <c r="NB35" s="24">
        <v>0</v>
      </c>
      <c r="NC35" s="24">
        <v>0</v>
      </c>
      <c r="ND35" s="24">
        <v>0</v>
      </c>
      <c r="NE35" s="24">
        <v>0</v>
      </c>
      <c r="NF35" s="24">
        <v>47272.881982114151</v>
      </c>
      <c r="NG35" s="24">
        <v>1077441.757869306</v>
      </c>
      <c r="NH35" s="24">
        <v>0</v>
      </c>
      <c r="NI35" s="24">
        <v>0</v>
      </c>
      <c r="NJ35" s="24">
        <v>0</v>
      </c>
      <c r="NK35" s="24">
        <v>0</v>
      </c>
      <c r="NL35" s="24">
        <v>44663.245741129627</v>
      </c>
      <c r="NM35" s="24">
        <v>1090664.3757055146</v>
      </c>
      <c r="NN35" s="24">
        <v>0</v>
      </c>
      <c r="NO35" s="24">
        <v>0</v>
      </c>
      <c r="NP35" s="24">
        <v>0</v>
      </c>
      <c r="NQ35" s="24">
        <v>0</v>
      </c>
      <c r="NR35" s="24">
        <v>41981.157399207063</v>
      </c>
      <c r="NS35" s="24">
        <v>1104049.2646075743</v>
      </c>
      <c r="NT35" s="24">
        <v>0</v>
      </c>
      <c r="NU35" s="24">
        <v>0</v>
      </c>
      <c r="NV35" s="24">
        <v>0</v>
      </c>
      <c r="NW35" s="24">
        <v>0</v>
      </c>
      <c r="NX35" s="24">
        <v>39227.808008952692</v>
      </c>
      <c r="NY35" s="24">
        <v>1117598.416004047</v>
      </c>
      <c r="NZ35" s="24">
        <v>0</v>
      </c>
      <c r="OA35" s="24">
        <v>0</v>
      </c>
      <c r="OB35" s="24">
        <v>0</v>
      </c>
      <c r="OC35" s="24">
        <v>0</v>
      </c>
      <c r="OD35" s="24">
        <v>36400.556433184276</v>
      </c>
      <c r="OE35" s="24">
        <v>1131313.845762772</v>
      </c>
      <c r="OF35" s="24">
        <v>0</v>
      </c>
      <c r="OG35" s="24">
        <v>0</v>
      </c>
      <c r="OH35" s="24">
        <v>0</v>
      </c>
      <c r="OI35" s="24">
        <v>0</v>
      </c>
      <c r="OJ35" s="24">
        <v>33496.675436664656</v>
      </c>
      <c r="OK35" s="24">
        <v>1145197.594490791</v>
      </c>
      <c r="OL35" s="24">
        <v>0</v>
      </c>
      <c r="OM35" s="24">
        <v>0</v>
      </c>
      <c r="ON35" s="24">
        <v>0</v>
      </c>
      <c r="OO35" s="24">
        <v>0</v>
      </c>
      <c r="OP35" s="24">
        <v>30517.382336851799</v>
      </c>
      <c r="OQ35" s="24">
        <v>1159251.7278379542</v>
      </c>
      <c r="OR35" s="24">
        <v>0</v>
      </c>
      <c r="OS35" s="24">
        <v>0</v>
      </c>
      <c r="OT35" s="24">
        <v>0</v>
      </c>
      <c r="OU35" s="24">
        <v>0</v>
      </c>
      <c r="OV35" s="24">
        <v>27459.919211817421</v>
      </c>
      <c r="OW35" s="24">
        <v>1173478.3368042503</v>
      </c>
      <c r="OX35" s="24">
        <v>0</v>
      </c>
      <c r="OY35" s="24">
        <v>0</v>
      </c>
      <c r="OZ35" s="24">
        <v>0</v>
      </c>
      <c r="PA35" s="24">
        <v>0</v>
      </c>
      <c r="PB35" s="24">
        <v>24321.43860749359</v>
      </c>
      <c r="PC35" s="24">
        <v>1187879.5380509116</v>
      </c>
      <c r="PD35" s="24">
        <v>0</v>
      </c>
      <c r="PE35" s="24">
        <v>0</v>
      </c>
      <c r="PF35" s="24">
        <v>0</v>
      </c>
      <c r="PG35" s="24">
        <v>0</v>
      </c>
      <c r="PH35" s="24">
        <v>21103.184409523354</v>
      </c>
      <c r="PI35" s="24">
        <v>1202457.4742153315</v>
      </c>
      <c r="PJ35" s="24">
        <v>0</v>
      </c>
      <c r="PK35" s="24">
        <v>0</v>
      </c>
      <c r="PL35" s="24">
        <v>0</v>
      </c>
      <c r="PM35" s="24">
        <v>0</v>
      </c>
      <c r="PN35" s="24">
        <v>17802.27687476296</v>
      </c>
      <c r="PO35" s="24">
        <v>1217214.3142298528</v>
      </c>
      <c r="PP35" s="24">
        <v>0</v>
      </c>
      <c r="PQ35" s="24">
        <v>0</v>
      </c>
      <c r="PR35" s="24">
        <v>0</v>
      </c>
      <c r="PS35" s="24">
        <v>0</v>
      </c>
      <c r="PT35" s="24">
        <v>14415.743157462091</v>
      </c>
      <c r="PU35" s="24">
        <v>1232152.2536444641</v>
      </c>
      <c r="PV35" s="24">
        <v>0</v>
      </c>
      <c r="PW35" s="24">
        <v>0</v>
      </c>
      <c r="PX35" s="24">
        <v>0</v>
      </c>
      <c r="PY35" s="24">
        <v>0</v>
      </c>
      <c r="PZ35" s="24">
        <v>10944.854000909003</v>
      </c>
      <c r="QA35" s="24">
        <v>1247273.5149534582</v>
      </c>
      <c r="QB35" s="24">
        <v>0</v>
      </c>
      <c r="QC35" s="24">
        <v>0</v>
      </c>
      <c r="QD35" s="24">
        <v>0</v>
      </c>
      <c r="QE35" s="24">
        <v>0</v>
      </c>
      <c r="QF35" s="24">
        <v>0</v>
      </c>
      <c r="QG35" s="24">
        <v>0</v>
      </c>
      <c r="QH35" s="24">
        <v>0</v>
      </c>
      <c r="QI35" s="24">
        <v>0</v>
      </c>
      <c r="QJ35" s="24">
        <v>0</v>
      </c>
      <c r="QK35" s="24">
        <v>0</v>
      </c>
      <c r="QL35" s="24">
        <v>0</v>
      </c>
      <c r="QM35" s="24">
        <v>0</v>
      </c>
      <c r="QN35" s="24">
        <v>0</v>
      </c>
      <c r="QO35" s="24">
        <v>0</v>
      </c>
      <c r="QP35" s="24">
        <v>0</v>
      </c>
      <c r="QQ35" s="24">
        <v>0</v>
      </c>
      <c r="QR35" s="24">
        <v>0</v>
      </c>
      <c r="QS35" s="24">
        <v>0</v>
      </c>
      <c r="QT35" s="24">
        <v>0</v>
      </c>
      <c r="QU35" s="24">
        <v>0</v>
      </c>
      <c r="QV35" s="24">
        <v>0</v>
      </c>
      <c r="QW35" s="24">
        <v>0</v>
      </c>
      <c r="QX35" s="24">
        <v>0</v>
      </c>
      <c r="QY35" s="24">
        <v>0</v>
      </c>
      <c r="QZ35" s="24">
        <v>0</v>
      </c>
      <c r="RA35" s="24">
        <v>0</v>
      </c>
      <c r="RB35" s="24">
        <v>0</v>
      </c>
      <c r="RC35" s="24">
        <v>0</v>
      </c>
      <c r="RD35" s="24">
        <v>0</v>
      </c>
      <c r="RE35" s="24">
        <v>0</v>
      </c>
      <c r="RF35" s="24">
        <v>0</v>
      </c>
      <c r="RG35" s="24">
        <v>0</v>
      </c>
      <c r="RH35" s="24">
        <v>0</v>
      </c>
      <c r="RI35" s="24">
        <v>0</v>
      </c>
      <c r="RJ35" s="24">
        <v>0</v>
      </c>
      <c r="RK35" s="24">
        <v>0</v>
      </c>
      <c r="RL35" s="24">
        <v>0</v>
      </c>
      <c r="RM35" s="24">
        <v>0</v>
      </c>
      <c r="RN35" s="24">
        <v>0</v>
      </c>
      <c r="RO35" s="24">
        <v>0</v>
      </c>
      <c r="RP35" s="24">
        <v>0</v>
      </c>
      <c r="RQ35" s="24">
        <v>0</v>
      </c>
      <c r="RR35" s="24">
        <v>0</v>
      </c>
      <c r="RS35" s="24">
        <v>0</v>
      </c>
      <c r="RT35" s="24">
        <v>0</v>
      </c>
      <c r="RU35" s="24">
        <v>0</v>
      </c>
      <c r="RV35" s="24">
        <v>0</v>
      </c>
      <c r="RW35" s="24">
        <v>0</v>
      </c>
      <c r="RX35" s="24">
        <v>0</v>
      </c>
      <c r="RY35" s="24">
        <v>0</v>
      </c>
      <c r="RZ35" s="24">
        <v>0</v>
      </c>
      <c r="SA35" s="24">
        <v>0</v>
      </c>
      <c r="SB35" s="24">
        <v>0</v>
      </c>
      <c r="SC35" s="24">
        <v>0</v>
      </c>
      <c r="SD35" s="24">
        <v>0</v>
      </c>
      <c r="SE35" s="24">
        <v>0</v>
      </c>
      <c r="SF35" s="24">
        <v>0</v>
      </c>
      <c r="SG35" s="24">
        <v>0</v>
      </c>
      <c r="SH35" s="24">
        <v>0</v>
      </c>
      <c r="SI35" s="24">
        <v>0</v>
      </c>
      <c r="SJ35" s="24">
        <v>0</v>
      </c>
      <c r="SK35" s="24">
        <v>0</v>
      </c>
      <c r="SL35" s="24">
        <v>0</v>
      </c>
      <c r="SM35" s="24">
        <v>0</v>
      </c>
      <c r="SN35" s="24">
        <v>0</v>
      </c>
      <c r="SO35" s="24">
        <v>0</v>
      </c>
      <c r="SP35" s="24">
        <v>0</v>
      </c>
      <c r="SQ35" s="24">
        <v>0</v>
      </c>
      <c r="SR35" s="24">
        <v>0</v>
      </c>
      <c r="SS35" s="24">
        <v>0</v>
      </c>
      <c r="ST35" s="24">
        <v>0</v>
      </c>
      <c r="SU35" s="24">
        <v>0</v>
      </c>
      <c r="SV35" s="24">
        <v>0</v>
      </c>
      <c r="SW35" s="24">
        <v>0</v>
      </c>
      <c r="SX35" s="24">
        <v>0</v>
      </c>
      <c r="SY35" s="24">
        <v>0</v>
      </c>
      <c r="SZ35" s="24">
        <v>0</v>
      </c>
      <c r="TA35" s="24">
        <v>0</v>
      </c>
      <c r="TB35" s="24">
        <v>0</v>
      </c>
      <c r="TC35" s="24">
        <v>0</v>
      </c>
      <c r="TD35" s="24">
        <v>0</v>
      </c>
      <c r="TE35" s="24">
        <v>0</v>
      </c>
      <c r="TF35" s="24">
        <v>0</v>
      </c>
      <c r="TG35" s="24">
        <v>0</v>
      </c>
      <c r="TH35" s="24">
        <v>0</v>
      </c>
      <c r="TI35" s="24">
        <v>0</v>
      </c>
      <c r="TJ35" s="24">
        <v>0</v>
      </c>
      <c r="TK35" s="24">
        <v>0</v>
      </c>
      <c r="TL35" s="24">
        <v>0</v>
      </c>
      <c r="TM35" s="24">
        <v>0</v>
      </c>
      <c r="TN35" s="24">
        <v>0</v>
      </c>
      <c r="TO35" s="24">
        <v>0</v>
      </c>
      <c r="TP35" s="24">
        <v>0</v>
      </c>
      <c r="TQ35" s="24">
        <v>0</v>
      </c>
      <c r="TR35" s="24">
        <v>0</v>
      </c>
      <c r="TS35" s="24">
        <v>0</v>
      </c>
      <c r="TT35" s="24">
        <v>0</v>
      </c>
      <c r="TU35" s="24">
        <v>0</v>
      </c>
      <c r="TV35" s="24">
        <v>0</v>
      </c>
      <c r="TW35" s="24">
        <v>0</v>
      </c>
      <c r="TX35" s="24">
        <v>0</v>
      </c>
      <c r="TY35" s="24">
        <v>0</v>
      </c>
      <c r="TZ35" s="24">
        <v>0</v>
      </c>
      <c r="UA35" s="24">
        <v>0</v>
      </c>
      <c r="UB35" s="24">
        <v>0</v>
      </c>
      <c r="UC35" s="24">
        <v>0</v>
      </c>
      <c r="UD35" s="24">
        <v>0</v>
      </c>
      <c r="UE35" s="24">
        <v>0</v>
      </c>
      <c r="UF35" s="24">
        <v>0</v>
      </c>
      <c r="UG35" s="24">
        <v>0</v>
      </c>
      <c r="UH35" s="24">
        <v>0</v>
      </c>
      <c r="UI35" s="24">
        <v>0</v>
      </c>
      <c r="UJ35" s="24">
        <v>0</v>
      </c>
      <c r="UK35" s="24">
        <v>0</v>
      </c>
      <c r="UL35" s="24">
        <v>0</v>
      </c>
      <c r="UM35" s="24">
        <v>0</v>
      </c>
      <c r="UN35" s="24">
        <v>0</v>
      </c>
      <c r="UO35" s="24">
        <v>0</v>
      </c>
      <c r="UP35" s="24">
        <v>0</v>
      </c>
      <c r="UQ35" s="24">
        <v>0</v>
      </c>
      <c r="UR35" s="24">
        <v>0</v>
      </c>
      <c r="US35" s="24">
        <v>0</v>
      </c>
      <c r="UT35" s="24">
        <v>0</v>
      </c>
      <c r="UU35" s="24">
        <v>0</v>
      </c>
      <c r="UV35" s="24">
        <v>0</v>
      </c>
      <c r="UW35" s="24">
        <v>0</v>
      </c>
      <c r="UX35" s="24">
        <v>0</v>
      </c>
      <c r="UY35" s="24">
        <v>0</v>
      </c>
      <c r="UZ35" s="24">
        <v>0</v>
      </c>
      <c r="VA35" s="24">
        <v>0</v>
      </c>
      <c r="VB35" s="24">
        <v>0</v>
      </c>
      <c r="VC35" s="24">
        <v>0</v>
      </c>
      <c r="VD35" s="24">
        <v>0</v>
      </c>
      <c r="VE35" s="24">
        <v>0</v>
      </c>
      <c r="VF35" s="24">
        <v>0</v>
      </c>
      <c r="VG35" s="24">
        <v>0</v>
      </c>
      <c r="VH35" s="24">
        <v>0</v>
      </c>
      <c r="VI35" s="24">
        <v>0</v>
      </c>
      <c r="VJ35" s="24">
        <v>0</v>
      </c>
      <c r="VK35" s="24">
        <v>0</v>
      </c>
      <c r="VL35" s="24">
        <v>0</v>
      </c>
      <c r="VM35" s="24">
        <v>0</v>
      </c>
      <c r="VN35" s="24">
        <v>0</v>
      </c>
      <c r="VO35" s="24">
        <v>0</v>
      </c>
      <c r="VP35" s="24">
        <v>0</v>
      </c>
      <c r="VQ35" s="24">
        <v>0</v>
      </c>
      <c r="VR35" s="24">
        <v>0</v>
      </c>
      <c r="VS35" s="24">
        <v>0</v>
      </c>
      <c r="VT35" s="24">
        <v>0</v>
      </c>
      <c r="VU35" s="24">
        <v>0</v>
      </c>
      <c r="VV35" s="24">
        <v>0</v>
      </c>
      <c r="VW35" s="24">
        <v>0</v>
      </c>
      <c r="VX35" s="24">
        <v>0</v>
      </c>
      <c r="VY35" s="24">
        <v>0</v>
      </c>
      <c r="VZ35" s="24">
        <v>0</v>
      </c>
      <c r="WA35" s="24">
        <v>0</v>
      </c>
      <c r="WB35" s="24">
        <v>0</v>
      </c>
      <c r="WC35" s="24">
        <v>0</v>
      </c>
      <c r="WD35" s="24">
        <v>0</v>
      </c>
      <c r="WE35" s="24">
        <v>0</v>
      </c>
      <c r="WF35" s="24">
        <v>0</v>
      </c>
      <c r="WG35" s="24">
        <v>0</v>
      </c>
      <c r="WH35" s="24">
        <v>0</v>
      </c>
      <c r="WI35" s="24">
        <v>0</v>
      </c>
      <c r="WJ35" s="24">
        <v>0</v>
      </c>
      <c r="WK35" s="24">
        <v>0</v>
      </c>
      <c r="WL35" s="24">
        <v>0</v>
      </c>
      <c r="WM35" s="24">
        <v>0</v>
      </c>
      <c r="WN35" s="24">
        <v>0</v>
      </c>
      <c r="WO35" s="24">
        <v>0</v>
      </c>
      <c r="WP35" s="24">
        <v>0</v>
      </c>
      <c r="WQ35" s="24">
        <v>0</v>
      </c>
      <c r="WR35" s="24">
        <v>0</v>
      </c>
      <c r="WS35" s="24">
        <v>0</v>
      </c>
      <c r="WT35" s="24">
        <v>0</v>
      </c>
      <c r="WU35" s="24">
        <v>0</v>
      </c>
      <c r="WV35" s="24">
        <v>0</v>
      </c>
      <c r="WW35" s="24">
        <v>0</v>
      </c>
      <c r="WX35" s="24">
        <v>0</v>
      </c>
      <c r="WY35" s="24">
        <v>0</v>
      </c>
      <c r="WZ35" s="24">
        <v>0</v>
      </c>
      <c r="XA35" s="24">
        <v>0</v>
      </c>
      <c r="XB35" s="24">
        <v>0</v>
      </c>
      <c r="XC35" s="24">
        <v>0</v>
      </c>
      <c r="XD35" s="24">
        <v>0</v>
      </c>
      <c r="XE35" s="24">
        <v>0</v>
      </c>
      <c r="XF35" s="24">
        <v>0</v>
      </c>
      <c r="XG35" s="24">
        <v>0</v>
      </c>
      <c r="XH35" s="24">
        <v>0</v>
      </c>
      <c r="XI35" s="24">
        <v>0</v>
      </c>
      <c r="XJ35" s="24">
        <v>0</v>
      </c>
      <c r="XK35" s="24">
        <v>0</v>
      </c>
      <c r="XL35" s="24">
        <v>0</v>
      </c>
      <c r="XM35" s="24">
        <v>0</v>
      </c>
      <c r="XN35" s="24">
        <v>0</v>
      </c>
      <c r="XO35" s="24">
        <v>0</v>
      </c>
      <c r="XP35" s="24">
        <v>0</v>
      </c>
      <c r="XQ35" s="24">
        <v>0</v>
      </c>
    </row>
    <row r="36" spans="1:641" x14ac:dyDescent="0.25">
      <c r="A36" s="15" t="s">
        <v>50</v>
      </c>
      <c r="B36" s="15" t="s">
        <v>51</v>
      </c>
      <c r="C36" s="16">
        <f t="shared" si="49"/>
        <v>17.596709723832948</v>
      </c>
      <c r="D36" s="17"/>
      <c r="E36" s="18">
        <v>0.41454450999999876</v>
      </c>
      <c r="F36" s="19" t="s">
        <v>30</v>
      </c>
      <c r="G36" s="64" t="s">
        <v>82</v>
      </c>
      <c r="H36" s="20">
        <v>37672</v>
      </c>
      <c r="I36" s="42" t="s">
        <v>36</v>
      </c>
      <c r="J36" s="19">
        <v>228</v>
      </c>
      <c r="K36" s="19" t="s">
        <v>137</v>
      </c>
      <c r="L36" s="20">
        <v>44612</v>
      </c>
      <c r="M36" s="19" t="s">
        <v>9</v>
      </c>
      <c r="N36" s="16" t="s">
        <v>37</v>
      </c>
      <c r="O36" s="104" t="s">
        <v>123</v>
      </c>
      <c r="P36" s="104" t="s">
        <v>133</v>
      </c>
      <c r="Q36" s="22">
        <f t="shared" si="50"/>
        <v>5863731.9524999997</v>
      </c>
      <c r="R36" s="22">
        <f t="shared" si="51"/>
        <v>1020479.1420463088</v>
      </c>
      <c r="S36" s="22">
        <f t="shared" si="52"/>
        <v>7633023.6770812459</v>
      </c>
      <c r="T36" s="22">
        <f t="shared" si="53"/>
        <v>923489.89588965697</v>
      </c>
      <c r="U36" s="22">
        <f t="shared" si="54"/>
        <v>9074491.4930930808</v>
      </c>
      <c r="V36" s="22">
        <f t="shared" si="55"/>
        <v>607175.69231196411</v>
      </c>
      <c r="W36" s="22">
        <f t="shared" si="56"/>
        <v>5058192.9348873813</v>
      </c>
      <c r="X36" s="22">
        <f t="shared" si="57"/>
        <v>137438.41798941951</v>
      </c>
      <c r="Y36" s="22">
        <f t="shared" si="58"/>
        <v>0</v>
      </c>
      <c r="Z36" s="22">
        <f t="shared" si="59"/>
        <v>0</v>
      </c>
      <c r="AA36" s="22">
        <f t="shared" si="60"/>
        <v>0</v>
      </c>
      <c r="AB36" s="22">
        <f t="shared" si="61"/>
        <v>0</v>
      </c>
      <c r="AC36" s="22">
        <f t="shared" si="62"/>
        <v>0</v>
      </c>
      <c r="AD36" s="22">
        <f t="shared" si="63"/>
        <v>0</v>
      </c>
      <c r="AE36" s="22">
        <f t="shared" si="64"/>
        <v>0</v>
      </c>
      <c r="AF36" s="22">
        <f t="shared" si="65"/>
        <v>0</v>
      </c>
      <c r="AG36" s="22">
        <f t="shared" si="66"/>
        <v>0</v>
      </c>
      <c r="AH36" s="22">
        <f t="shared" si="67"/>
        <v>0</v>
      </c>
      <c r="AI36" s="22">
        <f t="shared" si="68"/>
        <v>0</v>
      </c>
      <c r="AJ36" s="22">
        <f t="shared" si="69"/>
        <v>0</v>
      </c>
      <c r="AK36" s="22">
        <f t="shared" si="70"/>
        <v>0</v>
      </c>
      <c r="AL36" s="22">
        <f t="shared" si="71"/>
        <v>0</v>
      </c>
      <c r="AM36" s="22">
        <f t="shared" si="72"/>
        <v>0</v>
      </c>
      <c r="AN36" s="22">
        <f t="shared" si="73"/>
        <v>0</v>
      </c>
      <c r="AO36" s="22">
        <f t="shared" si="74"/>
        <v>0</v>
      </c>
      <c r="AP36" s="22">
        <f t="shared" si="75"/>
        <v>0</v>
      </c>
      <c r="AQ36" s="22">
        <f t="shared" si="76"/>
        <v>0</v>
      </c>
      <c r="AR36" s="22">
        <f t="shared" si="77"/>
        <v>0</v>
      </c>
      <c r="AS36" s="22">
        <f t="shared" si="78"/>
        <v>0</v>
      </c>
      <c r="AT36" s="22">
        <f t="shared" si="79"/>
        <v>0</v>
      </c>
      <c r="AU36" s="22">
        <f t="shared" si="80"/>
        <v>0</v>
      </c>
      <c r="AV36" s="22">
        <f t="shared" si="81"/>
        <v>0</v>
      </c>
      <c r="AW36" s="22">
        <f t="shared" si="82"/>
        <v>0</v>
      </c>
      <c r="AX36" s="22">
        <f t="shared" si="83"/>
        <v>0</v>
      </c>
      <c r="AY36" s="22">
        <f t="shared" si="84"/>
        <v>0</v>
      </c>
      <c r="AZ36" s="22">
        <f t="shared" si="85"/>
        <v>0</v>
      </c>
      <c r="BA36" s="22">
        <f t="shared" si="86"/>
        <v>0</v>
      </c>
      <c r="BB36" s="22">
        <f t="shared" si="87"/>
        <v>0</v>
      </c>
      <c r="BC36" s="22">
        <f t="shared" si="88"/>
        <v>0</v>
      </c>
      <c r="BD36" s="22">
        <f t="shared" si="89"/>
        <v>0</v>
      </c>
      <c r="BE36" s="22">
        <f t="shared" si="90"/>
        <v>0</v>
      </c>
      <c r="BF36" s="22">
        <f t="shared" si="91"/>
        <v>0</v>
      </c>
      <c r="BG36" s="22">
        <f t="shared" si="92"/>
        <v>0</v>
      </c>
      <c r="BH36" s="22">
        <f t="shared" si="93"/>
        <v>0</v>
      </c>
      <c r="BI36" s="22">
        <f t="shared" si="94"/>
        <v>0</v>
      </c>
      <c r="BJ36" s="22">
        <f t="shared" si="95"/>
        <v>0</v>
      </c>
      <c r="BK36" s="22">
        <f t="shared" si="96"/>
        <v>0</v>
      </c>
      <c r="BL36" s="22">
        <f t="shared" si="97"/>
        <v>0</v>
      </c>
      <c r="BM36" s="97"/>
      <c r="BN36" s="24">
        <v>0</v>
      </c>
      <c r="BO36" s="24">
        <v>0</v>
      </c>
      <c r="BP36" s="24">
        <v>510793.37236054835</v>
      </c>
      <c r="BQ36" s="24">
        <v>2685557.4524999997</v>
      </c>
      <c r="BR36" s="24">
        <v>0</v>
      </c>
      <c r="BS36" s="24">
        <v>0</v>
      </c>
      <c r="BT36" s="24">
        <v>0</v>
      </c>
      <c r="BU36" s="24">
        <v>0</v>
      </c>
      <c r="BV36" s="24">
        <v>0</v>
      </c>
      <c r="BW36" s="24">
        <v>0</v>
      </c>
      <c r="BX36" s="24">
        <v>0</v>
      </c>
      <c r="BY36" s="24">
        <v>0</v>
      </c>
      <c r="BZ36" s="24">
        <v>0</v>
      </c>
      <c r="CA36" s="24">
        <v>0</v>
      </c>
      <c r="CB36" s="24">
        <v>509685.76968576055</v>
      </c>
      <c r="CC36" s="24">
        <v>3178174.5</v>
      </c>
      <c r="CD36" s="24">
        <v>0</v>
      </c>
      <c r="CE36" s="24">
        <v>0</v>
      </c>
      <c r="CF36" s="24">
        <v>0</v>
      </c>
      <c r="CG36" s="24">
        <v>0</v>
      </c>
      <c r="CH36" s="24">
        <v>0</v>
      </c>
      <c r="CI36" s="24">
        <v>0</v>
      </c>
      <c r="CJ36" s="24">
        <v>0</v>
      </c>
      <c r="CK36" s="24">
        <v>0</v>
      </c>
      <c r="CL36" s="24">
        <v>0</v>
      </c>
      <c r="CM36" s="24">
        <v>0</v>
      </c>
      <c r="CN36" s="24">
        <v>493091.72711788217</v>
      </c>
      <c r="CO36" s="24">
        <v>3629484.4696942386</v>
      </c>
      <c r="CP36" s="24">
        <v>0</v>
      </c>
      <c r="CQ36" s="24">
        <v>0</v>
      </c>
      <c r="CR36" s="24">
        <v>0</v>
      </c>
      <c r="CS36" s="24">
        <v>0</v>
      </c>
      <c r="CT36" s="24">
        <v>0</v>
      </c>
      <c r="CU36" s="24">
        <v>0</v>
      </c>
      <c r="CV36" s="24">
        <v>0</v>
      </c>
      <c r="CW36" s="24">
        <v>0</v>
      </c>
      <c r="CX36" s="24">
        <v>0</v>
      </c>
      <c r="CY36" s="24">
        <v>0</v>
      </c>
      <c r="CZ36" s="24">
        <v>430398.1687717748</v>
      </c>
      <c r="DA36" s="24">
        <v>4003539.2073870073</v>
      </c>
      <c r="DB36" s="24">
        <v>0</v>
      </c>
      <c r="DC36" s="24">
        <v>0</v>
      </c>
      <c r="DD36" s="24">
        <v>0</v>
      </c>
      <c r="DE36" s="24">
        <v>0</v>
      </c>
      <c r="DF36" s="24">
        <v>0</v>
      </c>
      <c r="DG36" s="24">
        <v>0</v>
      </c>
      <c r="DH36" s="24">
        <v>0</v>
      </c>
      <c r="DI36" s="24">
        <v>0</v>
      </c>
      <c r="DJ36" s="24">
        <v>0</v>
      </c>
      <c r="DK36" s="24">
        <v>0</v>
      </c>
      <c r="DL36" s="24">
        <v>354679.68422690744</v>
      </c>
      <c r="DM36" s="24">
        <v>4351132.2200270714</v>
      </c>
      <c r="DN36" s="24">
        <v>0</v>
      </c>
      <c r="DO36" s="24">
        <v>0</v>
      </c>
      <c r="DP36" s="24">
        <v>0</v>
      </c>
      <c r="DQ36" s="24">
        <v>0</v>
      </c>
      <c r="DR36" s="24">
        <v>0</v>
      </c>
      <c r="DS36" s="24">
        <v>0</v>
      </c>
      <c r="DT36" s="24">
        <v>0</v>
      </c>
      <c r="DU36" s="24">
        <v>0</v>
      </c>
      <c r="DV36" s="24">
        <v>0</v>
      </c>
      <c r="DW36" s="24">
        <v>0</v>
      </c>
      <c r="DX36" s="24">
        <v>252496.00808505664</v>
      </c>
      <c r="DY36" s="24">
        <v>4723359.2730660103</v>
      </c>
      <c r="DZ36" s="24">
        <v>0</v>
      </c>
      <c r="EA36" s="24">
        <v>0</v>
      </c>
      <c r="EB36" s="24">
        <v>0</v>
      </c>
      <c r="EC36" s="24">
        <v>0</v>
      </c>
      <c r="ED36" s="24">
        <v>0</v>
      </c>
      <c r="EE36" s="24">
        <v>0</v>
      </c>
      <c r="EF36" s="24">
        <v>0</v>
      </c>
      <c r="EG36" s="24">
        <v>0</v>
      </c>
      <c r="EH36" s="24">
        <v>0</v>
      </c>
      <c r="EI36" s="24">
        <v>0</v>
      </c>
      <c r="EJ36" s="24">
        <v>137438.41798941951</v>
      </c>
      <c r="EK36" s="24">
        <v>5058192.9348873813</v>
      </c>
      <c r="EL36" s="24">
        <v>0</v>
      </c>
      <c r="EM36" s="24">
        <v>0</v>
      </c>
      <c r="EN36" s="24">
        <v>0</v>
      </c>
      <c r="EO36" s="24">
        <v>0</v>
      </c>
      <c r="EP36" s="24">
        <v>0</v>
      </c>
      <c r="EQ36" s="24">
        <v>0</v>
      </c>
      <c r="ER36" s="24">
        <v>0</v>
      </c>
      <c r="ES36" s="24">
        <v>0</v>
      </c>
      <c r="ET36" s="24">
        <v>0</v>
      </c>
      <c r="EU36" s="24">
        <v>0</v>
      </c>
      <c r="EV36" s="24">
        <v>0</v>
      </c>
      <c r="EW36" s="24">
        <v>0</v>
      </c>
      <c r="EX36" s="24">
        <v>0</v>
      </c>
      <c r="EY36" s="24">
        <v>0</v>
      </c>
      <c r="EZ36" s="24">
        <v>0</v>
      </c>
      <c r="FA36" s="24">
        <v>0</v>
      </c>
      <c r="FB36" s="24">
        <v>0</v>
      </c>
      <c r="FC36" s="24">
        <v>0</v>
      </c>
      <c r="FD36" s="24">
        <v>0</v>
      </c>
      <c r="FE36" s="24">
        <v>0</v>
      </c>
      <c r="FF36" s="24">
        <v>0</v>
      </c>
      <c r="FG36" s="24">
        <v>0</v>
      </c>
      <c r="FH36" s="24">
        <v>0</v>
      </c>
      <c r="FI36" s="24">
        <v>0</v>
      </c>
      <c r="FJ36" s="24">
        <v>0</v>
      </c>
      <c r="FK36" s="24">
        <v>0</v>
      </c>
      <c r="FL36" s="24">
        <v>0</v>
      </c>
      <c r="FM36" s="24">
        <v>0</v>
      </c>
      <c r="FN36" s="24">
        <v>0</v>
      </c>
      <c r="FO36" s="24">
        <v>0</v>
      </c>
      <c r="FP36" s="24">
        <v>0</v>
      </c>
      <c r="FQ36" s="24">
        <v>0</v>
      </c>
      <c r="FR36" s="24">
        <v>0</v>
      </c>
      <c r="FS36" s="24">
        <v>0</v>
      </c>
      <c r="FT36" s="24">
        <v>0</v>
      </c>
      <c r="FU36" s="24">
        <v>0</v>
      </c>
      <c r="FV36" s="24">
        <v>0</v>
      </c>
      <c r="FW36" s="24">
        <v>0</v>
      </c>
      <c r="FX36" s="24">
        <v>0</v>
      </c>
      <c r="FY36" s="24">
        <v>0</v>
      </c>
      <c r="FZ36" s="24">
        <v>0</v>
      </c>
      <c r="GA36" s="24">
        <v>0</v>
      </c>
      <c r="GB36" s="24">
        <v>0</v>
      </c>
      <c r="GC36" s="24">
        <v>0</v>
      </c>
      <c r="GD36" s="24">
        <v>0</v>
      </c>
      <c r="GE36" s="24">
        <v>0</v>
      </c>
      <c r="GF36" s="24">
        <v>0</v>
      </c>
      <c r="GG36" s="24">
        <v>0</v>
      </c>
      <c r="GH36" s="24">
        <v>0</v>
      </c>
      <c r="GI36" s="24">
        <v>0</v>
      </c>
      <c r="GJ36" s="24">
        <v>0</v>
      </c>
      <c r="GK36" s="24">
        <v>0</v>
      </c>
      <c r="GL36" s="24">
        <v>0</v>
      </c>
      <c r="GM36" s="24">
        <v>0</v>
      </c>
      <c r="GN36" s="24">
        <v>0</v>
      </c>
      <c r="GO36" s="24">
        <v>0</v>
      </c>
      <c r="GP36" s="24">
        <v>0</v>
      </c>
      <c r="GQ36" s="24">
        <v>0</v>
      </c>
      <c r="GR36" s="24">
        <v>0</v>
      </c>
      <c r="GS36" s="24">
        <v>0</v>
      </c>
      <c r="GT36" s="24">
        <v>0</v>
      </c>
      <c r="GU36" s="24">
        <v>0</v>
      </c>
      <c r="GV36" s="24">
        <v>0</v>
      </c>
      <c r="GW36" s="24">
        <v>0</v>
      </c>
      <c r="GX36" s="24">
        <v>0</v>
      </c>
      <c r="GY36" s="24">
        <v>0</v>
      </c>
      <c r="GZ36" s="24">
        <v>0</v>
      </c>
      <c r="HA36" s="24">
        <v>0</v>
      </c>
      <c r="HB36" s="24">
        <v>0</v>
      </c>
      <c r="HC36" s="24">
        <v>0</v>
      </c>
      <c r="HD36" s="24">
        <v>0</v>
      </c>
      <c r="HE36" s="24">
        <v>0</v>
      </c>
      <c r="HF36" s="24">
        <v>0</v>
      </c>
      <c r="HG36" s="24">
        <v>0</v>
      </c>
      <c r="HH36" s="24">
        <v>0</v>
      </c>
      <c r="HI36" s="24">
        <v>0</v>
      </c>
      <c r="HJ36" s="24">
        <v>0</v>
      </c>
      <c r="HK36" s="24">
        <v>0</v>
      </c>
      <c r="HL36" s="24">
        <v>0</v>
      </c>
      <c r="HM36" s="24">
        <v>0</v>
      </c>
      <c r="HN36" s="24">
        <v>0</v>
      </c>
      <c r="HO36" s="24">
        <v>0</v>
      </c>
      <c r="HP36" s="24">
        <v>0</v>
      </c>
      <c r="HQ36" s="24">
        <v>0</v>
      </c>
      <c r="HR36" s="24">
        <v>0</v>
      </c>
      <c r="HS36" s="24">
        <v>0</v>
      </c>
      <c r="HT36" s="24">
        <v>0</v>
      </c>
      <c r="HU36" s="24">
        <v>0</v>
      </c>
      <c r="HV36" s="24">
        <v>0</v>
      </c>
      <c r="HW36" s="24">
        <v>0</v>
      </c>
      <c r="HX36" s="24">
        <v>0</v>
      </c>
      <c r="HY36" s="24">
        <v>0</v>
      </c>
      <c r="HZ36" s="24">
        <v>0</v>
      </c>
      <c r="IA36" s="24">
        <v>0</v>
      </c>
      <c r="IB36" s="24">
        <v>0</v>
      </c>
      <c r="IC36" s="24">
        <v>0</v>
      </c>
      <c r="ID36" s="24">
        <v>0</v>
      </c>
      <c r="IE36" s="24">
        <v>0</v>
      </c>
      <c r="IF36" s="24">
        <v>0</v>
      </c>
      <c r="IG36" s="24">
        <v>0</v>
      </c>
      <c r="IH36" s="24">
        <v>0</v>
      </c>
      <c r="II36" s="24">
        <v>0</v>
      </c>
      <c r="IJ36" s="24">
        <v>0</v>
      </c>
      <c r="IK36" s="24">
        <v>0</v>
      </c>
      <c r="IL36" s="24">
        <v>0</v>
      </c>
      <c r="IM36" s="24">
        <v>0</v>
      </c>
      <c r="IN36" s="24">
        <v>0</v>
      </c>
      <c r="IO36" s="24">
        <v>0</v>
      </c>
      <c r="IP36" s="24">
        <v>0</v>
      </c>
      <c r="IQ36" s="24">
        <v>0</v>
      </c>
      <c r="IR36" s="24">
        <v>0</v>
      </c>
      <c r="IS36" s="24">
        <v>0</v>
      </c>
      <c r="IT36" s="24">
        <v>0</v>
      </c>
      <c r="IU36" s="24">
        <v>0</v>
      </c>
      <c r="IV36" s="24">
        <v>0</v>
      </c>
      <c r="IW36" s="24">
        <v>0</v>
      </c>
      <c r="IX36" s="24">
        <v>0</v>
      </c>
      <c r="IY36" s="24">
        <v>0</v>
      </c>
      <c r="IZ36" s="24">
        <v>0</v>
      </c>
      <c r="JA36" s="24">
        <v>0</v>
      </c>
      <c r="JB36" s="24">
        <v>0</v>
      </c>
      <c r="JC36" s="24">
        <v>0</v>
      </c>
      <c r="JD36" s="24">
        <v>0</v>
      </c>
      <c r="JE36" s="24">
        <v>0</v>
      </c>
      <c r="JF36" s="24">
        <v>0</v>
      </c>
      <c r="JG36" s="24">
        <v>0</v>
      </c>
      <c r="JH36" s="24">
        <v>0</v>
      </c>
      <c r="JI36" s="24">
        <v>0</v>
      </c>
      <c r="JJ36" s="24">
        <v>0</v>
      </c>
      <c r="JK36" s="24">
        <v>0</v>
      </c>
      <c r="JL36" s="24">
        <v>0</v>
      </c>
      <c r="JM36" s="24">
        <v>0</v>
      </c>
      <c r="JN36" s="24">
        <v>0</v>
      </c>
      <c r="JO36" s="24">
        <v>0</v>
      </c>
      <c r="JP36" s="24">
        <v>0</v>
      </c>
      <c r="JQ36" s="24">
        <v>0</v>
      </c>
      <c r="JR36" s="24">
        <v>0</v>
      </c>
      <c r="JS36" s="24">
        <v>0</v>
      </c>
      <c r="JT36" s="24">
        <v>0</v>
      </c>
      <c r="JU36" s="24">
        <v>0</v>
      </c>
      <c r="JV36" s="24">
        <v>0</v>
      </c>
      <c r="JW36" s="24">
        <v>0</v>
      </c>
      <c r="JX36" s="24">
        <v>0</v>
      </c>
      <c r="JY36" s="24">
        <v>0</v>
      </c>
      <c r="JZ36" s="24">
        <v>0</v>
      </c>
      <c r="KA36" s="24">
        <v>0</v>
      </c>
      <c r="KB36" s="24">
        <v>0</v>
      </c>
      <c r="KC36" s="24">
        <v>0</v>
      </c>
      <c r="KD36" s="24">
        <v>0</v>
      </c>
      <c r="KE36" s="24">
        <v>0</v>
      </c>
      <c r="KF36" s="24">
        <v>0</v>
      </c>
      <c r="KG36" s="24">
        <v>0</v>
      </c>
      <c r="KH36" s="24">
        <v>0</v>
      </c>
      <c r="KI36" s="24">
        <v>0</v>
      </c>
      <c r="KJ36" s="24">
        <v>0</v>
      </c>
      <c r="KK36" s="24">
        <v>0</v>
      </c>
      <c r="KL36" s="24">
        <v>0</v>
      </c>
      <c r="KM36" s="24">
        <v>0</v>
      </c>
      <c r="KN36" s="24">
        <v>0</v>
      </c>
      <c r="KO36" s="24">
        <v>0</v>
      </c>
      <c r="KP36" s="24">
        <v>0</v>
      </c>
      <c r="KQ36" s="24">
        <v>0</v>
      </c>
      <c r="KR36" s="24">
        <v>0</v>
      </c>
      <c r="KS36" s="24">
        <v>0</v>
      </c>
      <c r="KT36" s="24">
        <v>0</v>
      </c>
      <c r="KU36" s="24">
        <v>0</v>
      </c>
      <c r="KV36" s="24">
        <v>0</v>
      </c>
      <c r="KW36" s="24">
        <v>0</v>
      </c>
      <c r="KX36" s="24">
        <v>0</v>
      </c>
      <c r="KY36" s="24">
        <v>0</v>
      </c>
      <c r="KZ36" s="24">
        <v>0</v>
      </c>
      <c r="LA36" s="24">
        <v>0</v>
      </c>
      <c r="LB36" s="24">
        <v>0</v>
      </c>
      <c r="LC36" s="24">
        <v>0</v>
      </c>
      <c r="LD36" s="24">
        <v>0</v>
      </c>
      <c r="LE36" s="24">
        <v>0</v>
      </c>
      <c r="LF36" s="24">
        <v>0</v>
      </c>
      <c r="LG36" s="24">
        <v>0</v>
      </c>
      <c r="LH36" s="24">
        <v>0</v>
      </c>
      <c r="LI36" s="24">
        <v>0</v>
      </c>
      <c r="LJ36" s="24">
        <v>0</v>
      </c>
      <c r="LK36" s="24">
        <v>0</v>
      </c>
      <c r="LL36" s="24">
        <v>0</v>
      </c>
      <c r="LM36" s="24">
        <v>0</v>
      </c>
      <c r="LN36" s="24">
        <v>0</v>
      </c>
      <c r="LO36" s="24">
        <v>0</v>
      </c>
      <c r="LP36" s="24">
        <v>0</v>
      </c>
      <c r="LQ36" s="24">
        <v>0</v>
      </c>
      <c r="LR36" s="24">
        <v>0</v>
      </c>
      <c r="LS36" s="24">
        <v>0</v>
      </c>
      <c r="LT36" s="24">
        <v>0</v>
      </c>
      <c r="LU36" s="24">
        <v>0</v>
      </c>
      <c r="LV36" s="24">
        <v>0</v>
      </c>
      <c r="LW36" s="24">
        <v>0</v>
      </c>
      <c r="LX36" s="24">
        <v>0</v>
      </c>
      <c r="LY36" s="24">
        <v>0</v>
      </c>
      <c r="LZ36" s="24">
        <v>0</v>
      </c>
      <c r="MA36" s="24">
        <v>0</v>
      </c>
      <c r="MB36" s="24">
        <v>0</v>
      </c>
      <c r="MC36" s="24">
        <v>0</v>
      </c>
      <c r="MD36" s="24">
        <v>0</v>
      </c>
      <c r="ME36" s="24">
        <v>0</v>
      </c>
      <c r="MF36" s="24">
        <v>0</v>
      </c>
      <c r="MG36" s="24">
        <v>0</v>
      </c>
      <c r="MH36" s="24">
        <v>0</v>
      </c>
      <c r="MI36" s="24">
        <v>0</v>
      </c>
      <c r="MJ36" s="24">
        <v>0</v>
      </c>
      <c r="MK36" s="24">
        <v>0</v>
      </c>
      <c r="ML36" s="24">
        <v>0</v>
      </c>
      <c r="MM36" s="24">
        <v>0</v>
      </c>
      <c r="MN36" s="24">
        <v>0</v>
      </c>
      <c r="MO36" s="24">
        <v>0</v>
      </c>
      <c r="MP36" s="24">
        <v>0</v>
      </c>
      <c r="MQ36" s="24">
        <v>0</v>
      </c>
      <c r="MR36" s="24">
        <v>0</v>
      </c>
      <c r="MS36" s="24">
        <v>0</v>
      </c>
      <c r="MT36" s="24">
        <v>0</v>
      </c>
      <c r="MU36" s="24">
        <v>0</v>
      </c>
      <c r="MV36" s="24">
        <v>0</v>
      </c>
      <c r="MW36" s="24">
        <v>0</v>
      </c>
      <c r="MX36" s="24">
        <v>0</v>
      </c>
      <c r="MY36" s="24">
        <v>0</v>
      </c>
      <c r="MZ36" s="24">
        <v>0</v>
      </c>
      <c r="NA36" s="24">
        <v>0</v>
      </c>
      <c r="NB36" s="24">
        <v>0</v>
      </c>
      <c r="NC36" s="24">
        <v>0</v>
      </c>
      <c r="ND36" s="24">
        <v>0</v>
      </c>
      <c r="NE36" s="24">
        <v>0</v>
      </c>
      <c r="NF36" s="24">
        <v>0</v>
      </c>
      <c r="NG36" s="24">
        <v>0</v>
      </c>
      <c r="NH36" s="24">
        <v>0</v>
      </c>
      <c r="NI36" s="24">
        <v>0</v>
      </c>
      <c r="NJ36" s="24">
        <v>0</v>
      </c>
      <c r="NK36" s="24">
        <v>0</v>
      </c>
      <c r="NL36" s="24">
        <v>0</v>
      </c>
      <c r="NM36" s="24">
        <v>0</v>
      </c>
      <c r="NN36" s="24">
        <v>0</v>
      </c>
      <c r="NO36" s="24">
        <v>0</v>
      </c>
      <c r="NP36" s="24">
        <v>0</v>
      </c>
      <c r="NQ36" s="24">
        <v>0</v>
      </c>
      <c r="NR36" s="24">
        <v>0</v>
      </c>
      <c r="NS36" s="24">
        <v>0</v>
      </c>
      <c r="NT36" s="24">
        <v>0</v>
      </c>
      <c r="NU36" s="24">
        <v>0</v>
      </c>
      <c r="NV36" s="24">
        <v>0</v>
      </c>
      <c r="NW36" s="24">
        <v>0</v>
      </c>
      <c r="NX36" s="24">
        <v>0</v>
      </c>
      <c r="NY36" s="24">
        <v>0</v>
      </c>
      <c r="NZ36" s="24">
        <v>0</v>
      </c>
      <c r="OA36" s="24">
        <v>0</v>
      </c>
      <c r="OB36" s="24">
        <v>0</v>
      </c>
      <c r="OC36" s="24">
        <v>0</v>
      </c>
      <c r="OD36" s="24">
        <v>0</v>
      </c>
      <c r="OE36" s="24">
        <v>0</v>
      </c>
      <c r="OF36" s="24">
        <v>0</v>
      </c>
      <c r="OG36" s="24">
        <v>0</v>
      </c>
      <c r="OH36" s="24">
        <v>0</v>
      </c>
      <c r="OI36" s="24">
        <v>0</v>
      </c>
      <c r="OJ36" s="24">
        <v>0</v>
      </c>
      <c r="OK36" s="24">
        <v>0</v>
      </c>
      <c r="OL36" s="24">
        <v>0</v>
      </c>
      <c r="OM36" s="24">
        <v>0</v>
      </c>
      <c r="ON36" s="24">
        <v>0</v>
      </c>
      <c r="OO36" s="24">
        <v>0</v>
      </c>
      <c r="OP36" s="24">
        <v>0</v>
      </c>
      <c r="OQ36" s="24">
        <v>0</v>
      </c>
      <c r="OR36" s="24">
        <v>0</v>
      </c>
      <c r="OS36" s="24">
        <v>0</v>
      </c>
      <c r="OT36" s="24">
        <v>0</v>
      </c>
      <c r="OU36" s="24">
        <v>0</v>
      </c>
      <c r="OV36" s="24">
        <v>0</v>
      </c>
      <c r="OW36" s="24">
        <v>0</v>
      </c>
      <c r="OX36" s="24">
        <v>0</v>
      </c>
      <c r="OY36" s="24">
        <v>0</v>
      </c>
      <c r="OZ36" s="24">
        <v>0</v>
      </c>
      <c r="PA36" s="24">
        <v>0</v>
      </c>
      <c r="PB36" s="24">
        <v>0</v>
      </c>
      <c r="PC36" s="24">
        <v>0</v>
      </c>
      <c r="PD36" s="24">
        <v>0</v>
      </c>
      <c r="PE36" s="24">
        <v>0</v>
      </c>
      <c r="PF36" s="24">
        <v>0</v>
      </c>
      <c r="PG36" s="24">
        <v>0</v>
      </c>
      <c r="PH36" s="24">
        <v>0</v>
      </c>
      <c r="PI36" s="24">
        <v>0</v>
      </c>
      <c r="PJ36" s="24">
        <v>0</v>
      </c>
      <c r="PK36" s="24">
        <v>0</v>
      </c>
      <c r="PL36" s="24">
        <v>0</v>
      </c>
      <c r="PM36" s="24">
        <v>0</v>
      </c>
      <c r="PN36" s="24">
        <v>0</v>
      </c>
      <c r="PO36" s="24">
        <v>0</v>
      </c>
      <c r="PP36" s="24">
        <v>0</v>
      </c>
      <c r="PQ36" s="24">
        <v>0</v>
      </c>
      <c r="PR36" s="24">
        <v>0</v>
      </c>
      <c r="PS36" s="24">
        <v>0</v>
      </c>
      <c r="PT36" s="24">
        <v>0</v>
      </c>
      <c r="PU36" s="24">
        <v>0</v>
      </c>
      <c r="PV36" s="24">
        <v>0</v>
      </c>
      <c r="PW36" s="24">
        <v>0</v>
      </c>
      <c r="PX36" s="24">
        <v>0</v>
      </c>
      <c r="PY36" s="24">
        <v>0</v>
      </c>
      <c r="PZ36" s="24">
        <v>0</v>
      </c>
      <c r="QA36" s="24">
        <v>0</v>
      </c>
      <c r="QB36" s="24">
        <v>0</v>
      </c>
      <c r="QC36" s="24">
        <v>0</v>
      </c>
      <c r="QD36" s="24">
        <v>0</v>
      </c>
      <c r="QE36" s="24">
        <v>0</v>
      </c>
      <c r="QF36" s="24">
        <v>0</v>
      </c>
      <c r="QG36" s="24">
        <v>0</v>
      </c>
      <c r="QH36" s="24">
        <v>0</v>
      </c>
      <c r="QI36" s="24">
        <v>0</v>
      </c>
      <c r="QJ36" s="24">
        <v>0</v>
      </c>
      <c r="QK36" s="24">
        <v>0</v>
      </c>
      <c r="QL36" s="24">
        <v>0</v>
      </c>
      <c r="QM36" s="24">
        <v>0</v>
      </c>
      <c r="QN36" s="24">
        <v>0</v>
      </c>
      <c r="QO36" s="24">
        <v>0</v>
      </c>
      <c r="QP36" s="24">
        <v>0</v>
      </c>
      <c r="QQ36" s="24">
        <v>0</v>
      </c>
      <c r="QR36" s="24">
        <v>0</v>
      </c>
      <c r="QS36" s="24">
        <v>0</v>
      </c>
      <c r="QT36" s="24">
        <v>0</v>
      </c>
      <c r="QU36" s="24">
        <v>0</v>
      </c>
      <c r="QV36" s="24">
        <v>0</v>
      </c>
      <c r="QW36" s="24">
        <v>0</v>
      </c>
      <c r="QX36" s="24">
        <v>0</v>
      </c>
      <c r="QY36" s="24">
        <v>0</v>
      </c>
      <c r="QZ36" s="24">
        <v>0</v>
      </c>
      <c r="RA36" s="24">
        <v>0</v>
      </c>
      <c r="RB36" s="24">
        <v>0</v>
      </c>
      <c r="RC36" s="24">
        <v>0</v>
      </c>
      <c r="RD36" s="24">
        <v>0</v>
      </c>
      <c r="RE36" s="24">
        <v>0</v>
      </c>
      <c r="RF36" s="24">
        <v>0</v>
      </c>
      <c r="RG36" s="24">
        <v>0</v>
      </c>
      <c r="RH36" s="24">
        <v>0</v>
      </c>
      <c r="RI36" s="24">
        <v>0</v>
      </c>
      <c r="RJ36" s="24">
        <v>0</v>
      </c>
      <c r="RK36" s="24">
        <v>0</v>
      </c>
      <c r="RL36" s="24">
        <v>0</v>
      </c>
      <c r="RM36" s="24">
        <v>0</v>
      </c>
      <c r="RN36" s="24">
        <v>0</v>
      </c>
      <c r="RO36" s="24">
        <v>0</v>
      </c>
      <c r="RP36" s="24">
        <v>0</v>
      </c>
      <c r="RQ36" s="24">
        <v>0</v>
      </c>
      <c r="RR36" s="24">
        <v>0</v>
      </c>
      <c r="RS36" s="24">
        <v>0</v>
      </c>
      <c r="RT36" s="24">
        <v>0</v>
      </c>
      <c r="RU36" s="24">
        <v>0</v>
      </c>
      <c r="RV36" s="24">
        <v>0</v>
      </c>
      <c r="RW36" s="24">
        <v>0</v>
      </c>
      <c r="RX36" s="24">
        <v>0</v>
      </c>
      <c r="RY36" s="24">
        <v>0</v>
      </c>
      <c r="RZ36" s="24">
        <v>0</v>
      </c>
      <c r="SA36" s="24">
        <v>0</v>
      </c>
      <c r="SB36" s="24">
        <v>0</v>
      </c>
      <c r="SC36" s="24">
        <v>0</v>
      </c>
      <c r="SD36" s="24">
        <v>0</v>
      </c>
      <c r="SE36" s="24">
        <v>0</v>
      </c>
      <c r="SF36" s="24">
        <v>0</v>
      </c>
      <c r="SG36" s="24">
        <v>0</v>
      </c>
      <c r="SH36" s="24">
        <v>0</v>
      </c>
      <c r="SI36" s="24">
        <v>0</v>
      </c>
      <c r="SJ36" s="24">
        <v>0</v>
      </c>
      <c r="SK36" s="24">
        <v>0</v>
      </c>
      <c r="SL36" s="24">
        <v>0</v>
      </c>
      <c r="SM36" s="24">
        <v>0</v>
      </c>
      <c r="SN36" s="24">
        <v>0</v>
      </c>
      <c r="SO36" s="24">
        <v>0</v>
      </c>
      <c r="SP36" s="24">
        <v>0</v>
      </c>
      <c r="SQ36" s="24">
        <v>0</v>
      </c>
      <c r="SR36" s="24">
        <v>0</v>
      </c>
      <c r="SS36" s="24">
        <v>0</v>
      </c>
      <c r="ST36" s="24">
        <v>0</v>
      </c>
      <c r="SU36" s="24">
        <v>0</v>
      </c>
      <c r="SV36" s="24">
        <v>0</v>
      </c>
      <c r="SW36" s="24">
        <v>0</v>
      </c>
      <c r="SX36" s="24">
        <v>0</v>
      </c>
      <c r="SY36" s="24">
        <v>0</v>
      </c>
      <c r="SZ36" s="24">
        <v>0</v>
      </c>
      <c r="TA36" s="24">
        <v>0</v>
      </c>
      <c r="TB36" s="24">
        <v>0</v>
      </c>
      <c r="TC36" s="24">
        <v>0</v>
      </c>
      <c r="TD36" s="24">
        <v>0</v>
      </c>
      <c r="TE36" s="24">
        <v>0</v>
      </c>
      <c r="TF36" s="24">
        <v>0</v>
      </c>
      <c r="TG36" s="24">
        <v>0</v>
      </c>
      <c r="TH36" s="24">
        <v>0</v>
      </c>
      <c r="TI36" s="24">
        <v>0</v>
      </c>
      <c r="TJ36" s="24">
        <v>0</v>
      </c>
      <c r="TK36" s="24">
        <v>0</v>
      </c>
      <c r="TL36" s="24">
        <v>0</v>
      </c>
      <c r="TM36" s="24">
        <v>0</v>
      </c>
      <c r="TN36" s="24">
        <v>0</v>
      </c>
      <c r="TO36" s="24">
        <v>0</v>
      </c>
      <c r="TP36" s="24">
        <v>0</v>
      </c>
      <c r="TQ36" s="24">
        <v>0</v>
      </c>
      <c r="TR36" s="24">
        <v>0</v>
      </c>
      <c r="TS36" s="24">
        <v>0</v>
      </c>
      <c r="TT36" s="24">
        <v>0</v>
      </c>
      <c r="TU36" s="24">
        <v>0</v>
      </c>
      <c r="TV36" s="24">
        <v>0</v>
      </c>
      <c r="TW36" s="24">
        <v>0</v>
      </c>
      <c r="TX36" s="24">
        <v>0</v>
      </c>
      <c r="TY36" s="24">
        <v>0</v>
      </c>
      <c r="TZ36" s="24">
        <v>0</v>
      </c>
      <c r="UA36" s="24">
        <v>0</v>
      </c>
      <c r="UB36" s="24">
        <v>0</v>
      </c>
      <c r="UC36" s="24">
        <v>0</v>
      </c>
      <c r="UD36" s="24">
        <v>0</v>
      </c>
      <c r="UE36" s="24">
        <v>0</v>
      </c>
      <c r="UF36" s="24">
        <v>0</v>
      </c>
      <c r="UG36" s="24">
        <v>0</v>
      </c>
      <c r="UH36" s="24">
        <v>0</v>
      </c>
      <c r="UI36" s="24">
        <v>0</v>
      </c>
      <c r="UJ36" s="24">
        <v>0</v>
      </c>
      <c r="UK36" s="24">
        <v>0</v>
      </c>
      <c r="UL36" s="24">
        <v>0</v>
      </c>
      <c r="UM36" s="24">
        <v>0</v>
      </c>
      <c r="UN36" s="24">
        <v>0</v>
      </c>
      <c r="UO36" s="24">
        <v>0</v>
      </c>
      <c r="UP36" s="24">
        <v>0</v>
      </c>
      <c r="UQ36" s="24">
        <v>0</v>
      </c>
      <c r="UR36" s="24">
        <v>0</v>
      </c>
      <c r="US36" s="24">
        <v>0</v>
      </c>
      <c r="UT36" s="24">
        <v>0</v>
      </c>
      <c r="UU36" s="24">
        <v>0</v>
      </c>
      <c r="UV36" s="24">
        <v>0</v>
      </c>
      <c r="UW36" s="24">
        <v>0</v>
      </c>
      <c r="UX36" s="24">
        <v>0</v>
      </c>
      <c r="UY36" s="24">
        <v>0</v>
      </c>
      <c r="UZ36" s="24">
        <v>0</v>
      </c>
      <c r="VA36" s="24">
        <v>0</v>
      </c>
      <c r="VB36" s="24">
        <v>0</v>
      </c>
      <c r="VC36" s="24">
        <v>0</v>
      </c>
      <c r="VD36" s="24">
        <v>0</v>
      </c>
      <c r="VE36" s="24">
        <v>0</v>
      </c>
      <c r="VF36" s="24">
        <v>0</v>
      </c>
      <c r="VG36" s="24">
        <v>0</v>
      </c>
      <c r="VH36" s="24">
        <v>0</v>
      </c>
      <c r="VI36" s="24">
        <v>0</v>
      </c>
      <c r="VJ36" s="24">
        <v>0</v>
      </c>
      <c r="VK36" s="24">
        <v>0</v>
      </c>
      <c r="VL36" s="24">
        <v>0</v>
      </c>
      <c r="VM36" s="24">
        <v>0</v>
      </c>
      <c r="VN36" s="24">
        <v>0</v>
      </c>
      <c r="VO36" s="24">
        <v>0</v>
      </c>
      <c r="VP36" s="24">
        <v>0</v>
      </c>
      <c r="VQ36" s="24">
        <v>0</v>
      </c>
      <c r="VR36" s="24">
        <v>0</v>
      </c>
      <c r="VS36" s="24">
        <v>0</v>
      </c>
      <c r="VT36" s="24">
        <v>0</v>
      </c>
      <c r="VU36" s="24">
        <v>0</v>
      </c>
      <c r="VV36" s="24">
        <v>0</v>
      </c>
      <c r="VW36" s="24">
        <v>0</v>
      </c>
      <c r="VX36" s="24">
        <v>0</v>
      </c>
      <c r="VY36" s="24">
        <v>0</v>
      </c>
      <c r="VZ36" s="24">
        <v>0</v>
      </c>
      <c r="WA36" s="24">
        <v>0</v>
      </c>
      <c r="WB36" s="24">
        <v>0</v>
      </c>
      <c r="WC36" s="24">
        <v>0</v>
      </c>
      <c r="WD36" s="24">
        <v>0</v>
      </c>
      <c r="WE36" s="24">
        <v>0</v>
      </c>
      <c r="WF36" s="24">
        <v>0</v>
      </c>
      <c r="WG36" s="24">
        <v>0</v>
      </c>
      <c r="WH36" s="24">
        <v>0</v>
      </c>
      <c r="WI36" s="24">
        <v>0</v>
      </c>
      <c r="WJ36" s="24">
        <v>0</v>
      </c>
      <c r="WK36" s="24">
        <v>0</v>
      </c>
      <c r="WL36" s="24">
        <v>0</v>
      </c>
      <c r="WM36" s="24">
        <v>0</v>
      </c>
      <c r="WN36" s="24">
        <v>0</v>
      </c>
      <c r="WO36" s="24">
        <v>0</v>
      </c>
      <c r="WP36" s="24">
        <v>0</v>
      </c>
      <c r="WQ36" s="24">
        <v>0</v>
      </c>
      <c r="WR36" s="24">
        <v>0</v>
      </c>
      <c r="WS36" s="24">
        <v>0</v>
      </c>
      <c r="WT36" s="24">
        <v>0</v>
      </c>
      <c r="WU36" s="24">
        <v>0</v>
      </c>
      <c r="WV36" s="24">
        <v>0</v>
      </c>
      <c r="WW36" s="24">
        <v>0</v>
      </c>
      <c r="WX36" s="24">
        <v>0</v>
      </c>
      <c r="WY36" s="24">
        <v>0</v>
      </c>
      <c r="WZ36" s="24">
        <v>0</v>
      </c>
      <c r="XA36" s="24">
        <v>0</v>
      </c>
      <c r="XB36" s="24">
        <v>0</v>
      </c>
      <c r="XC36" s="24">
        <v>0</v>
      </c>
      <c r="XD36" s="24">
        <v>0</v>
      </c>
      <c r="XE36" s="24">
        <v>0</v>
      </c>
      <c r="XF36" s="24">
        <v>0</v>
      </c>
      <c r="XG36" s="24">
        <v>0</v>
      </c>
      <c r="XH36" s="24">
        <v>0</v>
      </c>
      <c r="XI36" s="24">
        <v>0</v>
      </c>
      <c r="XJ36" s="24">
        <v>0</v>
      </c>
      <c r="XK36" s="24">
        <v>0</v>
      </c>
      <c r="XL36" s="24">
        <v>0</v>
      </c>
      <c r="XM36" s="24">
        <v>0</v>
      </c>
      <c r="XN36" s="24">
        <v>0</v>
      </c>
      <c r="XO36" s="24">
        <v>0</v>
      </c>
      <c r="XP36" s="24">
        <v>0</v>
      </c>
      <c r="XQ36" s="24">
        <v>0</v>
      </c>
    </row>
    <row r="37" spans="1:641" x14ac:dyDescent="0.25">
      <c r="A37" s="15" t="s">
        <v>54</v>
      </c>
      <c r="B37" s="15" t="s">
        <v>55</v>
      </c>
      <c r="C37" s="16">
        <f t="shared" si="49"/>
        <v>14.380529377733001</v>
      </c>
      <c r="D37" s="17"/>
      <c r="E37" s="18">
        <v>0.33877751</v>
      </c>
      <c r="F37" s="19" t="s">
        <v>30</v>
      </c>
      <c r="G37" s="64" t="s">
        <v>82</v>
      </c>
      <c r="H37" s="26">
        <v>40360</v>
      </c>
      <c r="I37" s="42" t="s">
        <v>36</v>
      </c>
      <c r="J37" s="28">
        <v>158</v>
      </c>
      <c r="K37" s="28" t="s">
        <v>139</v>
      </c>
      <c r="L37" s="20">
        <v>45170</v>
      </c>
      <c r="M37" s="19" t="s">
        <v>9</v>
      </c>
      <c r="N37" s="16" t="s">
        <v>37</v>
      </c>
      <c r="O37" s="104" t="s">
        <v>123</v>
      </c>
      <c r="P37" s="104" t="s">
        <v>133</v>
      </c>
      <c r="Q37" s="22">
        <f t="shared" si="50"/>
        <v>1741583.8573289472</v>
      </c>
      <c r="R37" s="22">
        <f t="shared" si="51"/>
        <v>94171.484750000003</v>
      </c>
      <c r="S37" s="22">
        <f t="shared" si="52"/>
        <v>4100325.7068857625</v>
      </c>
      <c r="T37" s="22">
        <f t="shared" si="53"/>
        <v>185268.67476359391</v>
      </c>
      <c r="U37" s="22">
        <f t="shared" si="54"/>
        <v>4838609.5349093508</v>
      </c>
      <c r="V37" s="22">
        <f t="shared" si="55"/>
        <v>162089.73295405504</v>
      </c>
      <c r="W37" s="22">
        <f t="shared" si="56"/>
        <v>5488729.6106334878</v>
      </c>
      <c r="X37" s="22">
        <f t="shared" si="57"/>
        <v>119908.39833597523</v>
      </c>
      <c r="Y37" s="22">
        <f t="shared" si="58"/>
        <v>4436580.9074831391</v>
      </c>
      <c r="Z37" s="22">
        <f t="shared" si="59"/>
        <v>51750.160026535683</v>
      </c>
      <c r="AA37" s="22">
        <f t="shared" si="60"/>
        <v>0</v>
      </c>
      <c r="AB37" s="22">
        <f t="shared" si="61"/>
        <v>0</v>
      </c>
      <c r="AC37" s="22">
        <f t="shared" si="62"/>
        <v>0</v>
      </c>
      <c r="AD37" s="22">
        <f t="shared" si="63"/>
        <v>0</v>
      </c>
      <c r="AE37" s="22">
        <f t="shared" si="64"/>
        <v>0</v>
      </c>
      <c r="AF37" s="22">
        <f t="shared" si="65"/>
        <v>0</v>
      </c>
      <c r="AG37" s="22">
        <f t="shared" si="66"/>
        <v>0</v>
      </c>
      <c r="AH37" s="22">
        <f t="shared" si="67"/>
        <v>0</v>
      </c>
      <c r="AI37" s="22">
        <f t="shared" si="68"/>
        <v>0</v>
      </c>
      <c r="AJ37" s="22">
        <f t="shared" si="69"/>
        <v>0</v>
      </c>
      <c r="AK37" s="22">
        <f t="shared" si="70"/>
        <v>0</v>
      </c>
      <c r="AL37" s="22">
        <f t="shared" si="71"/>
        <v>0</v>
      </c>
      <c r="AM37" s="22">
        <f t="shared" si="72"/>
        <v>0</v>
      </c>
      <c r="AN37" s="22">
        <f t="shared" si="73"/>
        <v>0</v>
      </c>
      <c r="AO37" s="22">
        <f t="shared" si="74"/>
        <v>0</v>
      </c>
      <c r="AP37" s="22">
        <f t="shared" si="75"/>
        <v>0</v>
      </c>
      <c r="AQ37" s="22">
        <f t="shared" si="76"/>
        <v>0</v>
      </c>
      <c r="AR37" s="22">
        <f t="shared" si="77"/>
        <v>0</v>
      </c>
      <c r="AS37" s="22">
        <f t="shared" si="78"/>
        <v>0</v>
      </c>
      <c r="AT37" s="22">
        <f t="shared" si="79"/>
        <v>0</v>
      </c>
      <c r="AU37" s="22">
        <f t="shared" si="80"/>
        <v>0</v>
      </c>
      <c r="AV37" s="22">
        <f t="shared" si="81"/>
        <v>0</v>
      </c>
      <c r="AW37" s="22">
        <f t="shared" si="82"/>
        <v>0</v>
      </c>
      <c r="AX37" s="22">
        <f t="shared" si="83"/>
        <v>0</v>
      </c>
      <c r="AY37" s="22">
        <f t="shared" si="84"/>
        <v>0</v>
      </c>
      <c r="AZ37" s="22">
        <f t="shared" si="85"/>
        <v>0</v>
      </c>
      <c r="BA37" s="22">
        <f t="shared" si="86"/>
        <v>0</v>
      </c>
      <c r="BB37" s="22">
        <f t="shared" si="87"/>
        <v>0</v>
      </c>
      <c r="BC37" s="22">
        <f t="shared" si="88"/>
        <v>0</v>
      </c>
      <c r="BD37" s="22">
        <f t="shared" si="89"/>
        <v>0</v>
      </c>
      <c r="BE37" s="22">
        <f t="shared" si="90"/>
        <v>0</v>
      </c>
      <c r="BF37" s="22">
        <f t="shared" si="91"/>
        <v>0</v>
      </c>
      <c r="BG37" s="22">
        <f t="shared" si="92"/>
        <v>0</v>
      </c>
      <c r="BH37" s="22">
        <f t="shared" si="93"/>
        <v>0</v>
      </c>
      <c r="BI37" s="22">
        <f t="shared" si="94"/>
        <v>0</v>
      </c>
      <c r="BJ37" s="22">
        <f t="shared" si="95"/>
        <v>0</v>
      </c>
      <c r="BK37" s="22">
        <f t="shared" si="96"/>
        <v>0</v>
      </c>
      <c r="BL37" s="22">
        <f t="shared" si="97"/>
        <v>0</v>
      </c>
      <c r="BM37" s="97"/>
      <c r="BN37" s="24">
        <v>0</v>
      </c>
      <c r="BO37" s="24">
        <v>0</v>
      </c>
      <c r="BP37" s="24">
        <v>0</v>
      </c>
      <c r="BQ37" s="24">
        <v>0</v>
      </c>
      <c r="BR37" s="24">
        <v>0</v>
      </c>
      <c r="BS37" s="24">
        <v>0</v>
      </c>
      <c r="BT37" s="24">
        <v>0</v>
      </c>
      <c r="BU37" s="24">
        <v>0</v>
      </c>
      <c r="BV37" s="24">
        <v>0</v>
      </c>
      <c r="BW37" s="24">
        <v>0</v>
      </c>
      <c r="BX37" s="24">
        <v>0</v>
      </c>
      <c r="BY37" s="24">
        <v>0</v>
      </c>
      <c r="BZ37" s="24">
        <v>0</v>
      </c>
      <c r="CA37" s="24">
        <v>0</v>
      </c>
      <c r="CB37" s="24">
        <v>0</v>
      </c>
      <c r="CC37" s="24">
        <v>0</v>
      </c>
      <c r="CD37" s="24">
        <v>47068.7</v>
      </c>
      <c r="CE37" s="24">
        <v>846943.77500000002</v>
      </c>
      <c r="CF37" s="24">
        <v>0</v>
      </c>
      <c r="CG37" s="24">
        <v>0</v>
      </c>
      <c r="CH37" s="24">
        <v>0</v>
      </c>
      <c r="CI37" s="24">
        <v>0</v>
      </c>
      <c r="CJ37" s="24">
        <v>47102.784749999999</v>
      </c>
      <c r="CK37" s="24">
        <v>894640.08232894726</v>
      </c>
      <c r="CL37" s="24">
        <v>0</v>
      </c>
      <c r="CM37" s="24">
        <v>0</v>
      </c>
      <c r="CN37" s="24">
        <v>0</v>
      </c>
      <c r="CO37" s="24">
        <v>0</v>
      </c>
      <c r="CP37" s="24">
        <v>47657.514218637247</v>
      </c>
      <c r="CQ37" s="24">
        <v>958417.7164713965</v>
      </c>
      <c r="CR37" s="24">
        <v>0</v>
      </c>
      <c r="CS37" s="24">
        <v>0</v>
      </c>
      <c r="CT37" s="24">
        <v>0</v>
      </c>
      <c r="CU37" s="24">
        <v>0</v>
      </c>
      <c r="CV37" s="24">
        <v>47108.465484042317</v>
      </c>
      <c r="CW37" s="24">
        <v>1006594.1564859973</v>
      </c>
      <c r="CX37" s="24">
        <v>0</v>
      </c>
      <c r="CY37" s="24">
        <v>0</v>
      </c>
      <c r="CZ37" s="24">
        <v>0</v>
      </c>
      <c r="DA37" s="24">
        <v>0</v>
      </c>
      <c r="DB37" s="24">
        <v>45927.037560914338</v>
      </c>
      <c r="DC37" s="24">
        <v>1046768.2031125791</v>
      </c>
      <c r="DD37" s="24">
        <v>0</v>
      </c>
      <c r="DE37" s="24">
        <v>0</v>
      </c>
      <c r="DF37" s="24">
        <v>0</v>
      </c>
      <c r="DG37" s="24">
        <v>0</v>
      </c>
      <c r="DH37" s="24">
        <v>44575.657499999994</v>
      </c>
      <c r="DI37" s="24">
        <v>1088545.6308157893</v>
      </c>
      <c r="DJ37" s="24">
        <v>0</v>
      </c>
      <c r="DK37" s="24">
        <v>0</v>
      </c>
      <c r="DL37" s="24">
        <v>0</v>
      </c>
      <c r="DM37" s="24">
        <v>0</v>
      </c>
      <c r="DN37" s="24">
        <v>43335.476667077332</v>
      </c>
      <c r="DO37" s="24">
        <v>1139658.8169488867</v>
      </c>
      <c r="DP37" s="24">
        <v>0</v>
      </c>
      <c r="DQ37" s="24">
        <v>0</v>
      </c>
      <c r="DR37" s="24">
        <v>0</v>
      </c>
      <c r="DS37" s="24">
        <v>0</v>
      </c>
      <c r="DT37" s="24">
        <v>41704.282739452799</v>
      </c>
      <c r="DU37" s="24">
        <v>1188150.2682926208</v>
      </c>
      <c r="DV37" s="24">
        <v>0</v>
      </c>
      <c r="DW37" s="24">
        <v>0</v>
      </c>
      <c r="DX37" s="24">
        <v>0</v>
      </c>
      <c r="DY37" s="24">
        <v>0</v>
      </c>
      <c r="DZ37" s="24">
        <v>39700.978662940521</v>
      </c>
      <c r="EA37" s="24">
        <v>1233914.0335275622</v>
      </c>
      <c r="EB37" s="24">
        <v>0</v>
      </c>
      <c r="EC37" s="24">
        <v>0</v>
      </c>
      <c r="ED37" s="24">
        <v>0</v>
      </c>
      <c r="EE37" s="24">
        <v>0</v>
      </c>
      <c r="EF37" s="24">
        <v>37348.99488458439</v>
      </c>
      <c r="EG37" s="24">
        <v>1276886.4161402807</v>
      </c>
      <c r="EH37" s="24">
        <v>0</v>
      </c>
      <c r="EI37" s="24">
        <v>0</v>
      </c>
      <c r="EJ37" s="24">
        <v>0</v>
      </c>
      <c r="EK37" s="24">
        <v>0</v>
      </c>
      <c r="EL37" s="24">
        <v>34721.444829031418</v>
      </c>
      <c r="EM37" s="24">
        <v>1318939.6565959223</v>
      </c>
      <c r="EN37" s="24">
        <v>0</v>
      </c>
      <c r="EO37" s="24">
        <v>0</v>
      </c>
      <c r="EP37" s="24">
        <v>0</v>
      </c>
      <c r="EQ37" s="24">
        <v>0</v>
      </c>
      <c r="ER37" s="24">
        <v>31752.785129927481</v>
      </c>
      <c r="ES37" s="24">
        <v>1356960.6921188058</v>
      </c>
      <c r="ET37" s="24">
        <v>0</v>
      </c>
      <c r="EU37" s="24">
        <v>0</v>
      </c>
      <c r="EV37" s="24">
        <v>0</v>
      </c>
      <c r="EW37" s="24">
        <v>0</v>
      </c>
      <c r="EX37" s="24">
        <v>28483.778262309716</v>
      </c>
      <c r="EY37" s="24">
        <v>1391138.9969462226</v>
      </c>
      <c r="EZ37" s="24">
        <v>0</v>
      </c>
      <c r="FA37" s="24">
        <v>0</v>
      </c>
      <c r="FB37" s="24">
        <v>0</v>
      </c>
      <c r="FC37" s="24">
        <v>0</v>
      </c>
      <c r="FD37" s="24">
        <v>24950.390114706617</v>
      </c>
      <c r="FE37" s="24">
        <v>1421690.2649725373</v>
      </c>
      <c r="FF37" s="24">
        <v>0</v>
      </c>
      <c r="FG37" s="24">
        <v>0</v>
      </c>
      <c r="FH37" s="24">
        <v>0</v>
      </c>
      <c r="FI37" s="24">
        <v>0</v>
      </c>
      <c r="FJ37" s="24">
        <v>21228.656268406539</v>
      </c>
      <c r="FK37" s="24">
        <v>1451529.4403934621</v>
      </c>
      <c r="FL37" s="24">
        <v>0</v>
      </c>
      <c r="FM37" s="24">
        <v>0</v>
      </c>
      <c r="FN37" s="24">
        <v>0</v>
      </c>
      <c r="FO37" s="24">
        <v>0</v>
      </c>
      <c r="FP37" s="24">
        <v>17310.199799295428</v>
      </c>
      <c r="FQ37" s="24">
        <v>1479473.2264676155</v>
      </c>
      <c r="FR37" s="24">
        <v>0</v>
      </c>
      <c r="FS37" s="24">
        <v>0</v>
      </c>
      <c r="FT37" s="24">
        <v>0</v>
      </c>
      <c r="FU37" s="24">
        <v>0</v>
      </c>
      <c r="FV37" s="24">
        <v>13211.303958833712</v>
      </c>
      <c r="FW37" s="24">
        <v>1505578.2406220615</v>
      </c>
      <c r="FX37" s="24">
        <v>0</v>
      </c>
      <c r="FY37" s="24">
        <v>0</v>
      </c>
      <c r="FZ37" s="24">
        <v>0</v>
      </c>
      <c r="GA37" s="24">
        <v>0</v>
      </c>
      <c r="GB37" s="24">
        <v>0</v>
      </c>
      <c r="GC37" s="24">
        <v>0</v>
      </c>
      <c r="GD37" s="24">
        <v>0</v>
      </c>
      <c r="GE37" s="24">
        <v>0</v>
      </c>
      <c r="GF37" s="24">
        <v>0</v>
      </c>
      <c r="GG37" s="24">
        <v>0</v>
      </c>
      <c r="GH37" s="24">
        <v>0</v>
      </c>
      <c r="GI37" s="24">
        <v>0</v>
      </c>
      <c r="GJ37" s="24">
        <v>0</v>
      </c>
      <c r="GK37" s="24">
        <v>0</v>
      </c>
      <c r="GL37" s="24">
        <v>0</v>
      </c>
      <c r="GM37" s="24">
        <v>0</v>
      </c>
      <c r="GN37" s="24">
        <v>0</v>
      </c>
      <c r="GO37" s="24">
        <v>0</v>
      </c>
      <c r="GP37" s="24">
        <v>0</v>
      </c>
      <c r="GQ37" s="24">
        <v>0</v>
      </c>
      <c r="GR37" s="24">
        <v>0</v>
      </c>
      <c r="GS37" s="24">
        <v>0</v>
      </c>
      <c r="GT37" s="24">
        <v>0</v>
      </c>
      <c r="GU37" s="24">
        <v>0</v>
      </c>
      <c r="GV37" s="24">
        <v>0</v>
      </c>
      <c r="GW37" s="24">
        <v>0</v>
      </c>
      <c r="GX37" s="24">
        <v>0</v>
      </c>
      <c r="GY37" s="24">
        <v>0</v>
      </c>
      <c r="GZ37" s="24">
        <v>0</v>
      </c>
      <c r="HA37" s="24">
        <v>0</v>
      </c>
      <c r="HB37" s="24">
        <v>0</v>
      </c>
      <c r="HC37" s="24">
        <v>0</v>
      </c>
      <c r="HD37" s="24">
        <v>0</v>
      </c>
      <c r="HE37" s="24">
        <v>0</v>
      </c>
      <c r="HF37" s="24">
        <v>0</v>
      </c>
      <c r="HG37" s="24">
        <v>0</v>
      </c>
      <c r="HH37" s="24">
        <v>0</v>
      </c>
      <c r="HI37" s="24">
        <v>0</v>
      </c>
      <c r="HJ37" s="24">
        <v>0</v>
      </c>
      <c r="HK37" s="24">
        <v>0</v>
      </c>
      <c r="HL37" s="24">
        <v>0</v>
      </c>
      <c r="HM37" s="24">
        <v>0</v>
      </c>
      <c r="HN37" s="24">
        <v>0</v>
      </c>
      <c r="HO37" s="24">
        <v>0</v>
      </c>
      <c r="HP37" s="24">
        <v>0</v>
      </c>
      <c r="HQ37" s="24">
        <v>0</v>
      </c>
      <c r="HR37" s="24">
        <v>0</v>
      </c>
      <c r="HS37" s="24">
        <v>0</v>
      </c>
      <c r="HT37" s="24">
        <v>0</v>
      </c>
      <c r="HU37" s="24">
        <v>0</v>
      </c>
      <c r="HV37" s="24">
        <v>0</v>
      </c>
      <c r="HW37" s="24">
        <v>0</v>
      </c>
      <c r="HX37" s="24">
        <v>0</v>
      </c>
      <c r="HY37" s="24">
        <v>0</v>
      </c>
      <c r="HZ37" s="24">
        <v>0</v>
      </c>
      <c r="IA37" s="24">
        <v>0</v>
      </c>
      <c r="IB37" s="24">
        <v>0</v>
      </c>
      <c r="IC37" s="24">
        <v>0</v>
      </c>
      <c r="ID37" s="24">
        <v>0</v>
      </c>
      <c r="IE37" s="24">
        <v>0</v>
      </c>
      <c r="IF37" s="24">
        <v>0</v>
      </c>
      <c r="IG37" s="24">
        <v>0</v>
      </c>
      <c r="IH37" s="24">
        <v>0</v>
      </c>
      <c r="II37" s="24">
        <v>0</v>
      </c>
      <c r="IJ37" s="24">
        <v>0</v>
      </c>
      <c r="IK37" s="24">
        <v>0</v>
      </c>
      <c r="IL37" s="24">
        <v>0</v>
      </c>
      <c r="IM37" s="24">
        <v>0</v>
      </c>
      <c r="IN37" s="24">
        <v>0</v>
      </c>
      <c r="IO37" s="24">
        <v>0</v>
      </c>
      <c r="IP37" s="24">
        <v>0</v>
      </c>
      <c r="IQ37" s="24">
        <v>0</v>
      </c>
      <c r="IR37" s="24">
        <v>0</v>
      </c>
      <c r="IS37" s="24">
        <v>0</v>
      </c>
      <c r="IT37" s="24">
        <v>0</v>
      </c>
      <c r="IU37" s="24">
        <v>0</v>
      </c>
      <c r="IV37" s="24">
        <v>0</v>
      </c>
      <c r="IW37" s="24">
        <v>0</v>
      </c>
      <c r="IX37" s="24">
        <v>0</v>
      </c>
      <c r="IY37" s="24">
        <v>0</v>
      </c>
      <c r="IZ37" s="24">
        <v>0</v>
      </c>
      <c r="JA37" s="24">
        <v>0</v>
      </c>
      <c r="JB37" s="24">
        <v>0</v>
      </c>
      <c r="JC37" s="24">
        <v>0</v>
      </c>
      <c r="JD37" s="24">
        <v>0</v>
      </c>
      <c r="JE37" s="24">
        <v>0</v>
      </c>
      <c r="JF37" s="24">
        <v>0</v>
      </c>
      <c r="JG37" s="24">
        <v>0</v>
      </c>
      <c r="JH37" s="24">
        <v>0</v>
      </c>
      <c r="JI37" s="24">
        <v>0</v>
      </c>
      <c r="JJ37" s="24">
        <v>0</v>
      </c>
      <c r="JK37" s="24">
        <v>0</v>
      </c>
      <c r="JL37" s="24">
        <v>0</v>
      </c>
      <c r="JM37" s="24">
        <v>0</v>
      </c>
      <c r="JN37" s="24">
        <v>0</v>
      </c>
      <c r="JO37" s="24">
        <v>0</v>
      </c>
      <c r="JP37" s="24">
        <v>0</v>
      </c>
      <c r="JQ37" s="24">
        <v>0</v>
      </c>
      <c r="JR37" s="24">
        <v>0</v>
      </c>
      <c r="JS37" s="24">
        <v>0</v>
      </c>
      <c r="JT37" s="24">
        <v>0</v>
      </c>
      <c r="JU37" s="24">
        <v>0</v>
      </c>
      <c r="JV37" s="24">
        <v>0</v>
      </c>
      <c r="JW37" s="24">
        <v>0</v>
      </c>
      <c r="JX37" s="24">
        <v>0</v>
      </c>
      <c r="JY37" s="24">
        <v>0</v>
      </c>
      <c r="JZ37" s="24">
        <v>0</v>
      </c>
      <c r="KA37" s="24">
        <v>0</v>
      </c>
      <c r="KB37" s="24">
        <v>0</v>
      </c>
      <c r="KC37" s="24">
        <v>0</v>
      </c>
      <c r="KD37" s="24">
        <v>0</v>
      </c>
      <c r="KE37" s="24">
        <v>0</v>
      </c>
      <c r="KF37" s="24">
        <v>0</v>
      </c>
      <c r="KG37" s="24">
        <v>0</v>
      </c>
      <c r="KH37" s="24">
        <v>0</v>
      </c>
      <c r="KI37" s="24">
        <v>0</v>
      </c>
      <c r="KJ37" s="24">
        <v>0</v>
      </c>
      <c r="KK37" s="24">
        <v>0</v>
      </c>
      <c r="KL37" s="24">
        <v>0</v>
      </c>
      <c r="KM37" s="24">
        <v>0</v>
      </c>
      <c r="KN37" s="24">
        <v>0</v>
      </c>
      <c r="KO37" s="24">
        <v>0</v>
      </c>
      <c r="KP37" s="24">
        <v>0</v>
      </c>
      <c r="KQ37" s="24">
        <v>0</v>
      </c>
      <c r="KR37" s="24">
        <v>0</v>
      </c>
      <c r="KS37" s="24">
        <v>0</v>
      </c>
      <c r="KT37" s="24">
        <v>0</v>
      </c>
      <c r="KU37" s="24">
        <v>0</v>
      </c>
      <c r="KV37" s="24">
        <v>0</v>
      </c>
      <c r="KW37" s="24">
        <v>0</v>
      </c>
      <c r="KX37" s="24">
        <v>0</v>
      </c>
      <c r="KY37" s="24">
        <v>0</v>
      </c>
      <c r="KZ37" s="24">
        <v>0</v>
      </c>
      <c r="LA37" s="24">
        <v>0</v>
      </c>
      <c r="LB37" s="24">
        <v>0</v>
      </c>
      <c r="LC37" s="24">
        <v>0</v>
      </c>
      <c r="LD37" s="24">
        <v>0</v>
      </c>
      <c r="LE37" s="24">
        <v>0</v>
      </c>
      <c r="LF37" s="24">
        <v>0</v>
      </c>
      <c r="LG37" s="24">
        <v>0</v>
      </c>
      <c r="LH37" s="24">
        <v>0</v>
      </c>
      <c r="LI37" s="24">
        <v>0</v>
      </c>
      <c r="LJ37" s="24">
        <v>0</v>
      </c>
      <c r="LK37" s="24">
        <v>0</v>
      </c>
      <c r="LL37" s="24">
        <v>0</v>
      </c>
      <c r="LM37" s="24">
        <v>0</v>
      </c>
      <c r="LN37" s="24">
        <v>0</v>
      </c>
      <c r="LO37" s="24">
        <v>0</v>
      </c>
      <c r="LP37" s="24">
        <v>0</v>
      </c>
      <c r="LQ37" s="24">
        <v>0</v>
      </c>
      <c r="LR37" s="24">
        <v>0</v>
      </c>
      <c r="LS37" s="24">
        <v>0</v>
      </c>
      <c r="LT37" s="24">
        <v>0</v>
      </c>
      <c r="LU37" s="24">
        <v>0</v>
      </c>
      <c r="LV37" s="24">
        <v>0</v>
      </c>
      <c r="LW37" s="24">
        <v>0</v>
      </c>
      <c r="LX37" s="24">
        <v>0</v>
      </c>
      <c r="LY37" s="24">
        <v>0</v>
      </c>
      <c r="LZ37" s="24">
        <v>0</v>
      </c>
      <c r="MA37" s="24">
        <v>0</v>
      </c>
      <c r="MB37" s="24">
        <v>0</v>
      </c>
      <c r="MC37" s="24">
        <v>0</v>
      </c>
      <c r="MD37" s="24">
        <v>0</v>
      </c>
      <c r="ME37" s="24">
        <v>0</v>
      </c>
      <c r="MF37" s="24">
        <v>0</v>
      </c>
      <c r="MG37" s="24">
        <v>0</v>
      </c>
      <c r="MH37" s="24">
        <v>0</v>
      </c>
      <c r="MI37" s="24">
        <v>0</v>
      </c>
      <c r="MJ37" s="24">
        <v>0</v>
      </c>
      <c r="MK37" s="24">
        <v>0</v>
      </c>
      <c r="ML37" s="24">
        <v>0</v>
      </c>
      <c r="MM37" s="24">
        <v>0</v>
      </c>
      <c r="MN37" s="24">
        <v>0</v>
      </c>
      <c r="MO37" s="24">
        <v>0</v>
      </c>
      <c r="MP37" s="24">
        <v>0</v>
      </c>
      <c r="MQ37" s="24">
        <v>0</v>
      </c>
      <c r="MR37" s="24">
        <v>0</v>
      </c>
      <c r="MS37" s="24">
        <v>0</v>
      </c>
      <c r="MT37" s="24">
        <v>0</v>
      </c>
      <c r="MU37" s="24">
        <v>0</v>
      </c>
      <c r="MV37" s="24">
        <v>0</v>
      </c>
      <c r="MW37" s="24">
        <v>0</v>
      </c>
      <c r="MX37" s="24">
        <v>0</v>
      </c>
      <c r="MY37" s="24">
        <v>0</v>
      </c>
      <c r="MZ37" s="24">
        <v>0</v>
      </c>
      <c r="NA37" s="24">
        <v>0</v>
      </c>
      <c r="NB37" s="24">
        <v>0</v>
      </c>
      <c r="NC37" s="24">
        <v>0</v>
      </c>
      <c r="ND37" s="24">
        <v>0</v>
      </c>
      <c r="NE37" s="24">
        <v>0</v>
      </c>
      <c r="NF37" s="24">
        <v>0</v>
      </c>
      <c r="NG37" s="24">
        <v>0</v>
      </c>
      <c r="NH37" s="24">
        <v>0</v>
      </c>
      <c r="NI37" s="24">
        <v>0</v>
      </c>
      <c r="NJ37" s="24">
        <v>0</v>
      </c>
      <c r="NK37" s="24">
        <v>0</v>
      </c>
      <c r="NL37" s="24">
        <v>0</v>
      </c>
      <c r="NM37" s="24">
        <v>0</v>
      </c>
      <c r="NN37" s="24">
        <v>0</v>
      </c>
      <c r="NO37" s="24">
        <v>0</v>
      </c>
      <c r="NP37" s="24">
        <v>0</v>
      </c>
      <c r="NQ37" s="24">
        <v>0</v>
      </c>
      <c r="NR37" s="24">
        <v>0</v>
      </c>
      <c r="NS37" s="24">
        <v>0</v>
      </c>
      <c r="NT37" s="24">
        <v>0</v>
      </c>
      <c r="NU37" s="24">
        <v>0</v>
      </c>
      <c r="NV37" s="24">
        <v>0</v>
      </c>
      <c r="NW37" s="24">
        <v>0</v>
      </c>
      <c r="NX37" s="24">
        <v>0</v>
      </c>
      <c r="NY37" s="24">
        <v>0</v>
      </c>
      <c r="NZ37" s="24">
        <v>0</v>
      </c>
      <c r="OA37" s="24">
        <v>0</v>
      </c>
      <c r="OB37" s="24">
        <v>0</v>
      </c>
      <c r="OC37" s="24">
        <v>0</v>
      </c>
      <c r="OD37" s="24">
        <v>0</v>
      </c>
      <c r="OE37" s="24">
        <v>0</v>
      </c>
      <c r="OF37" s="24">
        <v>0</v>
      </c>
      <c r="OG37" s="24">
        <v>0</v>
      </c>
      <c r="OH37" s="24">
        <v>0</v>
      </c>
      <c r="OI37" s="24">
        <v>0</v>
      </c>
      <c r="OJ37" s="24">
        <v>0</v>
      </c>
      <c r="OK37" s="24">
        <v>0</v>
      </c>
      <c r="OL37" s="24">
        <v>0</v>
      </c>
      <c r="OM37" s="24">
        <v>0</v>
      </c>
      <c r="ON37" s="24">
        <v>0</v>
      </c>
      <c r="OO37" s="24">
        <v>0</v>
      </c>
      <c r="OP37" s="24">
        <v>0</v>
      </c>
      <c r="OQ37" s="24">
        <v>0</v>
      </c>
      <c r="OR37" s="24">
        <v>0</v>
      </c>
      <c r="OS37" s="24">
        <v>0</v>
      </c>
      <c r="OT37" s="24">
        <v>0</v>
      </c>
      <c r="OU37" s="24">
        <v>0</v>
      </c>
      <c r="OV37" s="24">
        <v>0</v>
      </c>
      <c r="OW37" s="24">
        <v>0</v>
      </c>
      <c r="OX37" s="24">
        <v>0</v>
      </c>
      <c r="OY37" s="24">
        <v>0</v>
      </c>
      <c r="OZ37" s="24">
        <v>0</v>
      </c>
      <c r="PA37" s="24">
        <v>0</v>
      </c>
      <c r="PB37" s="24">
        <v>0</v>
      </c>
      <c r="PC37" s="24">
        <v>0</v>
      </c>
      <c r="PD37" s="24">
        <v>0</v>
      </c>
      <c r="PE37" s="24">
        <v>0</v>
      </c>
      <c r="PF37" s="24">
        <v>0</v>
      </c>
      <c r="PG37" s="24">
        <v>0</v>
      </c>
      <c r="PH37" s="24">
        <v>0</v>
      </c>
      <c r="PI37" s="24">
        <v>0</v>
      </c>
      <c r="PJ37" s="24">
        <v>0</v>
      </c>
      <c r="PK37" s="24">
        <v>0</v>
      </c>
      <c r="PL37" s="24">
        <v>0</v>
      </c>
      <c r="PM37" s="24">
        <v>0</v>
      </c>
      <c r="PN37" s="24">
        <v>0</v>
      </c>
      <c r="PO37" s="24">
        <v>0</v>
      </c>
      <c r="PP37" s="24">
        <v>0</v>
      </c>
      <c r="PQ37" s="24">
        <v>0</v>
      </c>
      <c r="PR37" s="24">
        <v>0</v>
      </c>
      <c r="PS37" s="24">
        <v>0</v>
      </c>
      <c r="PT37" s="24">
        <v>0</v>
      </c>
      <c r="PU37" s="24">
        <v>0</v>
      </c>
      <c r="PV37" s="24">
        <v>0</v>
      </c>
      <c r="PW37" s="24">
        <v>0</v>
      </c>
      <c r="PX37" s="24">
        <v>0</v>
      </c>
      <c r="PY37" s="24">
        <v>0</v>
      </c>
      <c r="PZ37" s="24">
        <v>0</v>
      </c>
      <c r="QA37" s="24">
        <v>0</v>
      </c>
      <c r="QB37" s="24">
        <v>0</v>
      </c>
      <c r="QC37" s="24">
        <v>0</v>
      </c>
      <c r="QD37" s="24">
        <v>0</v>
      </c>
      <c r="QE37" s="24">
        <v>0</v>
      </c>
      <c r="QF37" s="24">
        <v>0</v>
      </c>
      <c r="QG37" s="24">
        <v>0</v>
      </c>
      <c r="QH37" s="24">
        <v>0</v>
      </c>
      <c r="QI37" s="24">
        <v>0</v>
      </c>
      <c r="QJ37" s="24">
        <v>0</v>
      </c>
      <c r="QK37" s="24">
        <v>0</v>
      </c>
      <c r="QL37" s="24">
        <v>0</v>
      </c>
      <c r="QM37" s="24">
        <v>0</v>
      </c>
      <c r="QN37" s="24">
        <v>0</v>
      </c>
      <c r="QO37" s="24">
        <v>0</v>
      </c>
      <c r="QP37" s="24">
        <v>0</v>
      </c>
      <c r="QQ37" s="24">
        <v>0</v>
      </c>
      <c r="QR37" s="24">
        <v>0</v>
      </c>
      <c r="QS37" s="24">
        <v>0</v>
      </c>
      <c r="QT37" s="24">
        <v>0</v>
      </c>
      <c r="QU37" s="24">
        <v>0</v>
      </c>
      <c r="QV37" s="24">
        <v>0</v>
      </c>
      <c r="QW37" s="24">
        <v>0</v>
      </c>
      <c r="QX37" s="24">
        <v>0</v>
      </c>
      <c r="QY37" s="24">
        <v>0</v>
      </c>
      <c r="QZ37" s="24">
        <v>0</v>
      </c>
      <c r="RA37" s="24">
        <v>0</v>
      </c>
      <c r="RB37" s="24">
        <v>0</v>
      </c>
      <c r="RC37" s="24">
        <v>0</v>
      </c>
      <c r="RD37" s="24">
        <v>0</v>
      </c>
      <c r="RE37" s="24">
        <v>0</v>
      </c>
      <c r="RF37" s="24">
        <v>0</v>
      </c>
      <c r="RG37" s="24">
        <v>0</v>
      </c>
      <c r="RH37" s="24">
        <v>0</v>
      </c>
      <c r="RI37" s="24">
        <v>0</v>
      </c>
      <c r="RJ37" s="24">
        <v>0</v>
      </c>
      <c r="RK37" s="24">
        <v>0</v>
      </c>
      <c r="RL37" s="24">
        <v>0</v>
      </c>
      <c r="RM37" s="24">
        <v>0</v>
      </c>
      <c r="RN37" s="24">
        <v>0</v>
      </c>
      <c r="RO37" s="24">
        <v>0</v>
      </c>
      <c r="RP37" s="24">
        <v>0</v>
      </c>
      <c r="RQ37" s="24">
        <v>0</v>
      </c>
      <c r="RR37" s="24">
        <v>0</v>
      </c>
      <c r="RS37" s="24">
        <v>0</v>
      </c>
      <c r="RT37" s="24">
        <v>0</v>
      </c>
      <c r="RU37" s="24">
        <v>0</v>
      </c>
      <c r="RV37" s="24">
        <v>0</v>
      </c>
      <c r="RW37" s="24">
        <v>0</v>
      </c>
      <c r="RX37" s="24">
        <v>0</v>
      </c>
      <c r="RY37" s="24">
        <v>0</v>
      </c>
      <c r="RZ37" s="24">
        <v>0</v>
      </c>
      <c r="SA37" s="24">
        <v>0</v>
      </c>
      <c r="SB37" s="24">
        <v>0</v>
      </c>
      <c r="SC37" s="24">
        <v>0</v>
      </c>
      <c r="SD37" s="24">
        <v>0</v>
      </c>
      <c r="SE37" s="24">
        <v>0</v>
      </c>
      <c r="SF37" s="24">
        <v>0</v>
      </c>
      <c r="SG37" s="24">
        <v>0</v>
      </c>
      <c r="SH37" s="24">
        <v>0</v>
      </c>
      <c r="SI37" s="24">
        <v>0</v>
      </c>
      <c r="SJ37" s="24">
        <v>0</v>
      </c>
      <c r="SK37" s="24">
        <v>0</v>
      </c>
      <c r="SL37" s="24">
        <v>0</v>
      </c>
      <c r="SM37" s="24">
        <v>0</v>
      </c>
      <c r="SN37" s="24">
        <v>0</v>
      </c>
      <c r="SO37" s="24">
        <v>0</v>
      </c>
      <c r="SP37" s="24">
        <v>0</v>
      </c>
      <c r="SQ37" s="24">
        <v>0</v>
      </c>
      <c r="SR37" s="24">
        <v>0</v>
      </c>
      <c r="SS37" s="24">
        <v>0</v>
      </c>
      <c r="ST37" s="24">
        <v>0</v>
      </c>
      <c r="SU37" s="24">
        <v>0</v>
      </c>
      <c r="SV37" s="24">
        <v>0</v>
      </c>
      <c r="SW37" s="24">
        <v>0</v>
      </c>
      <c r="SX37" s="24">
        <v>0</v>
      </c>
      <c r="SY37" s="24">
        <v>0</v>
      </c>
      <c r="SZ37" s="24">
        <v>0</v>
      </c>
      <c r="TA37" s="24">
        <v>0</v>
      </c>
      <c r="TB37" s="24">
        <v>0</v>
      </c>
      <c r="TC37" s="24">
        <v>0</v>
      </c>
      <c r="TD37" s="24">
        <v>0</v>
      </c>
      <c r="TE37" s="24">
        <v>0</v>
      </c>
      <c r="TF37" s="24">
        <v>0</v>
      </c>
      <c r="TG37" s="24">
        <v>0</v>
      </c>
      <c r="TH37" s="24">
        <v>0</v>
      </c>
      <c r="TI37" s="24">
        <v>0</v>
      </c>
      <c r="TJ37" s="24">
        <v>0</v>
      </c>
      <c r="TK37" s="24">
        <v>0</v>
      </c>
      <c r="TL37" s="24">
        <v>0</v>
      </c>
      <c r="TM37" s="24">
        <v>0</v>
      </c>
      <c r="TN37" s="24">
        <v>0</v>
      </c>
      <c r="TO37" s="24">
        <v>0</v>
      </c>
      <c r="TP37" s="24">
        <v>0</v>
      </c>
      <c r="TQ37" s="24">
        <v>0</v>
      </c>
      <c r="TR37" s="24">
        <v>0</v>
      </c>
      <c r="TS37" s="24">
        <v>0</v>
      </c>
      <c r="TT37" s="24">
        <v>0</v>
      </c>
      <c r="TU37" s="24">
        <v>0</v>
      </c>
      <c r="TV37" s="24">
        <v>0</v>
      </c>
      <c r="TW37" s="24">
        <v>0</v>
      </c>
      <c r="TX37" s="24">
        <v>0</v>
      </c>
      <c r="TY37" s="24">
        <v>0</v>
      </c>
      <c r="TZ37" s="24">
        <v>0</v>
      </c>
      <c r="UA37" s="24">
        <v>0</v>
      </c>
      <c r="UB37" s="24">
        <v>0</v>
      </c>
      <c r="UC37" s="24">
        <v>0</v>
      </c>
      <c r="UD37" s="24">
        <v>0</v>
      </c>
      <c r="UE37" s="24">
        <v>0</v>
      </c>
      <c r="UF37" s="24">
        <v>0</v>
      </c>
      <c r="UG37" s="24">
        <v>0</v>
      </c>
      <c r="UH37" s="24">
        <v>0</v>
      </c>
      <c r="UI37" s="24">
        <v>0</v>
      </c>
      <c r="UJ37" s="24">
        <v>0</v>
      </c>
      <c r="UK37" s="24">
        <v>0</v>
      </c>
      <c r="UL37" s="24">
        <v>0</v>
      </c>
      <c r="UM37" s="24">
        <v>0</v>
      </c>
      <c r="UN37" s="24">
        <v>0</v>
      </c>
      <c r="UO37" s="24">
        <v>0</v>
      </c>
      <c r="UP37" s="24">
        <v>0</v>
      </c>
      <c r="UQ37" s="24">
        <v>0</v>
      </c>
      <c r="UR37" s="24">
        <v>0</v>
      </c>
      <c r="US37" s="24">
        <v>0</v>
      </c>
      <c r="UT37" s="24">
        <v>0</v>
      </c>
      <c r="UU37" s="24">
        <v>0</v>
      </c>
      <c r="UV37" s="24">
        <v>0</v>
      </c>
      <c r="UW37" s="24">
        <v>0</v>
      </c>
      <c r="UX37" s="24">
        <v>0</v>
      </c>
      <c r="UY37" s="24">
        <v>0</v>
      </c>
      <c r="UZ37" s="24">
        <v>0</v>
      </c>
      <c r="VA37" s="24">
        <v>0</v>
      </c>
      <c r="VB37" s="24">
        <v>0</v>
      </c>
      <c r="VC37" s="24">
        <v>0</v>
      </c>
      <c r="VD37" s="24">
        <v>0</v>
      </c>
      <c r="VE37" s="24">
        <v>0</v>
      </c>
      <c r="VF37" s="24">
        <v>0</v>
      </c>
      <c r="VG37" s="24">
        <v>0</v>
      </c>
      <c r="VH37" s="24">
        <v>0</v>
      </c>
      <c r="VI37" s="24">
        <v>0</v>
      </c>
      <c r="VJ37" s="24">
        <v>0</v>
      </c>
      <c r="VK37" s="24">
        <v>0</v>
      </c>
      <c r="VL37" s="24">
        <v>0</v>
      </c>
      <c r="VM37" s="24">
        <v>0</v>
      </c>
      <c r="VN37" s="24">
        <v>0</v>
      </c>
      <c r="VO37" s="24">
        <v>0</v>
      </c>
      <c r="VP37" s="24">
        <v>0</v>
      </c>
      <c r="VQ37" s="24">
        <v>0</v>
      </c>
      <c r="VR37" s="24">
        <v>0</v>
      </c>
      <c r="VS37" s="24">
        <v>0</v>
      </c>
      <c r="VT37" s="24">
        <v>0</v>
      </c>
      <c r="VU37" s="24">
        <v>0</v>
      </c>
      <c r="VV37" s="24">
        <v>0</v>
      </c>
      <c r="VW37" s="24">
        <v>0</v>
      </c>
      <c r="VX37" s="24">
        <v>0</v>
      </c>
      <c r="VY37" s="24">
        <v>0</v>
      </c>
      <c r="VZ37" s="24">
        <v>0</v>
      </c>
      <c r="WA37" s="24">
        <v>0</v>
      </c>
      <c r="WB37" s="24">
        <v>0</v>
      </c>
      <c r="WC37" s="24">
        <v>0</v>
      </c>
      <c r="WD37" s="24">
        <v>0</v>
      </c>
      <c r="WE37" s="24">
        <v>0</v>
      </c>
      <c r="WF37" s="24">
        <v>0</v>
      </c>
      <c r="WG37" s="24">
        <v>0</v>
      </c>
      <c r="WH37" s="24">
        <v>0</v>
      </c>
      <c r="WI37" s="24">
        <v>0</v>
      </c>
      <c r="WJ37" s="24">
        <v>0</v>
      </c>
      <c r="WK37" s="24">
        <v>0</v>
      </c>
      <c r="WL37" s="24">
        <v>0</v>
      </c>
      <c r="WM37" s="24">
        <v>0</v>
      </c>
      <c r="WN37" s="24">
        <v>0</v>
      </c>
      <c r="WO37" s="24">
        <v>0</v>
      </c>
      <c r="WP37" s="24">
        <v>0</v>
      </c>
      <c r="WQ37" s="24">
        <v>0</v>
      </c>
      <c r="WR37" s="24">
        <v>0</v>
      </c>
      <c r="WS37" s="24">
        <v>0</v>
      </c>
      <c r="WT37" s="24">
        <v>0</v>
      </c>
      <c r="WU37" s="24">
        <v>0</v>
      </c>
      <c r="WV37" s="24">
        <v>0</v>
      </c>
      <c r="WW37" s="24">
        <v>0</v>
      </c>
      <c r="WX37" s="24">
        <v>0</v>
      </c>
      <c r="WY37" s="24">
        <v>0</v>
      </c>
      <c r="WZ37" s="24">
        <v>0</v>
      </c>
      <c r="XA37" s="24">
        <v>0</v>
      </c>
      <c r="XB37" s="24">
        <v>0</v>
      </c>
      <c r="XC37" s="24">
        <v>0</v>
      </c>
      <c r="XD37" s="24">
        <v>0</v>
      </c>
      <c r="XE37" s="24">
        <v>0</v>
      </c>
      <c r="XF37" s="24">
        <v>0</v>
      </c>
      <c r="XG37" s="24">
        <v>0</v>
      </c>
      <c r="XH37" s="24">
        <v>0</v>
      </c>
      <c r="XI37" s="24">
        <v>0</v>
      </c>
      <c r="XJ37" s="24">
        <v>0</v>
      </c>
      <c r="XK37" s="24">
        <v>0</v>
      </c>
      <c r="XL37" s="24">
        <v>0</v>
      </c>
      <c r="XM37" s="24">
        <v>0</v>
      </c>
      <c r="XN37" s="24">
        <v>0</v>
      </c>
      <c r="XO37" s="24">
        <v>0</v>
      </c>
      <c r="XP37" s="24">
        <v>0</v>
      </c>
      <c r="XQ37" s="24">
        <v>0</v>
      </c>
    </row>
    <row r="38" spans="1:641" ht="15.75" x14ac:dyDescent="0.25">
      <c r="A38" s="34" t="s">
        <v>56</v>
      </c>
      <c r="B38" s="34"/>
      <c r="C38" s="34">
        <f>+SUM(C39:C42)</f>
        <v>1605.5570969042485</v>
      </c>
      <c r="D38" s="35"/>
      <c r="E38" s="36">
        <f>+SUM(E39:E42)</f>
        <v>37.823825616202498</v>
      </c>
      <c r="F38" s="37"/>
      <c r="G38" s="101"/>
      <c r="H38" s="38"/>
      <c r="I38" s="39"/>
      <c r="J38" s="37"/>
      <c r="K38" s="39"/>
      <c r="L38" s="38"/>
      <c r="M38" s="39"/>
      <c r="N38" s="39"/>
      <c r="O38" s="104"/>
      <c r="P38" s="104"/>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97"/>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c r="IV38" s="33"/>
      <c r="IW38" s="33"/>
      <c r="IX38" s="33"/>
      <c r="IY38" s="33"/>
      <c r="IZ38" s="33"/>
      <c r="JA38" s="33"/>
      <c r="JB38" s="33"/>
      <c r="JC38" s="33"/>
      <c r="JD38" s="33"/>
      <c r="JE38" s="33"/>
      <c r="JF38" s="33"/>
      <c r="JG38" s="33"/>
      <c r="JH38" s="33"/>
      <c r="JI38" s="33"/>
      <c r="JJ38" s="33"/>
      <c r="JK38" s="33"/>
      <c r="JL38" s="33"/>
      <c r="JM38" s="33"/>
      <c r="JN38" s="33"/>
      <c r="JO38" s="33"/>
      <c r="JP38" s="33"/>
      <c r="JQ38" s="33"/>
      <c r="JR38" s="33"/>
      <c r="JS38" s="33"/>
      <c r="JT38" s="33"/>
      <c r="JU38" s="33"/>
      <c r="JV38" s="33"/>
      <c r="JW38" s="33"/>
      <c r="JX38" s="33"/>
      <c r="JY38" s="33"/>
      <c r="JZ38" s="33"/>
      <c r="KA38" s="33"/>
      <c r="KB38" s="33"/>
      <c r="KC38" s="33"/>
      <c r="KD38" s="33"/>
      <c r="KE38" s="33"/>
      <c r="KF38" s="33"/>
      <c r="KG38" s="33"/>
      <c r="KH38" s="33"/>
      <c r="KI38" s="33"/>
      <c r="KJ38" s="33"/>
      <c r="KK38" s="33"/>
      <c r="KL38" s="33"/>
      <c r="KM38" s="33"/>
      <c r="KN38" s="33"/>
      <c r="KO38" s="33"/>
      <c r="KP38" s="33"/>
      <c r="KQ38" s="33"/>
      <c r="KR38" s="33"/>
      <c r="KS38" s="33"/>
      <c r="KT38" s="33"/>
      <c r="KU38" s="33"/>
      <c r="KV38" s="33"/>
      <c r="KW38" s="33"/>
      <c r="KX38" s="33"/>
      <c r="KY38" s="33"/>
      <c r="KZ38" s="33"/>
      <c r="LA38" s="33"/>
      <c r="LB38" s="33"/>
      <c r="LC38" s="33"/>
      <c r="LD38" s="33"/>
      <c r="LE38" s="33"/>
      <c r="LF38" s="33"/>
      <c r="LG38" s="33"/>
      <c r="LH38" s="33"/>
      <c r="LI38" s="33"/>
      <c r="LJ38" s="33"/>
      <c r="LK38" s="33"/>
      <c r="LL38" s="33"/>
      <c r="LM38" s="33"/>
      <c r="LN38" s="33"/>
      <c r="LO38" s="33"/>
      <c r="LP38" s="33"/>
      <c r="LQ38" s="33"/>
      <c r="LR38" s="33"/>
      <c r="LS38" s="33"/>
      <c r="LT38" s="33"/>
      <c r="LU38" s="33"/>
      <c r="LV38" s="33"/>
      <c r="LW38" s="33"/>
      <c r="LX38" s="33"/>
      <c r="LY38" s="33"/>
      <c r="LZ38" s="33"/>
      <c r="MA38" s="33"/>
      <c r="MB38" s="33"/>
      <c r="MC38" s="33"/>
      <c r="MD38" s="33"/>
      <c r="ME38" s="33"/>
      <c r="MF38" s="33"/>
      <c r="MG38" s="33"/>
      <c r="MH38" s="33"/>
      <c r="MI38" s="33"/>
      <c r="MJ38" s="33"/>
      <c r="MK38" s="33"/>
      <c r="ML38" s="33"/>
      <c r="MM38" s="33"/>
      <c r="MN38" s="33"/>
      <c r="MO38" s="33"/>
      <c r="MP38" s="33"/>
      <c r="MQ38" s="33"/>
      <c r="MR38" s="33"/>
      <c r="MS38" s="33"/>
      <c r="MT38" s="33"/>
      <c r="MU38" s="33"/>
      <c r="MV38" s="33"/>
      <c r="MW38" s="33"/>
      <c r="MX38" s="33"/>
      <c r="MY38" s="33"/>
      <c r="MZ38" s="33"/>
      <c r="NA38" s="33"/>
      <c r="NB38" s="33"/>
      <c r="NC38" s="33"/>
      <c r="ND38" s="33"/>
      <c r="NE38" s="33"/>
      <c r="NF38" s="33"/>
      <c r="NG38" s="33"/>
      <c r="NH38" s="33"/>
      <c r="NI38" s="33"/>
      <c r="NJ38" s="33"/>
      <c r="NK38" s="33"/>
      <c r="NL38" s="33"/>
      <c r="NM38" s="33"/>
      <c r="NN38" s="33"/>
      <c r="NO38" s="33"/>
      <c r="NP38" s="33"/>
      <c r="NQ38" s="33"/>
      <c r="NR38" s="33"/>
      <c r="NS38" s="33"/>
      <c r="NT38" s="33"/>
      <c r="NU38" s="33"/>
      <c r="NV38" s="33"/>
      <c r="NW38" s="33"/>
      <c r="NX38" s="33"/>
      <c r="NY38" s="33"/>
      <c r="NZ38" s="33"/>
      <c r="OA38" s="33"/>
      <c r="OB38" s="33"/>
      <c r="OC38" s="33"/>
      <c r="OD38" s="33"/>
      <c r="OE38" s="33"/>
      <c r="OF38" s="33"/>
      <c r="OG38" s="33"/>
      <c r="OH38" s="33"/>
      <c r="OI38" s="33"/>
      <c r="OJ38" s="33"/>
      <c r="OK38" s="33"/>
      <c r="OL38" s="33"/>
      <c r="OM38" s="33"/>
      <c r="ON38" s="33"/>
      <c r="OO38" s="33"/>
      <c r="OP38" s="33"/>
      <c r="OQ38" s="33"/>
      <c r="OR38" s="33"/>
      <c r="OS38" s="33"/>
      <c r="OT38" s="33"/>
      <c r="OU38" s="33"/>
      <c r="OV38" s="33"/>
      <c r="OW38" s="33"/>
      <c r="OX38" s="33"/>
      <c r="OY38" s="33"/>
      <c r="OZ38" s="33"/>
      <c r="PA38" s="33"/>
      <c r="PB38" s="33"/>
      <c r="PC38" s="33"/>
      <c r="PD38" s="33"/>
      <c r="PE38" s="33"/>
      <c r="PF38" s="33"/>
      <c r="PG38" s="33"/>
      <c r="PH38" s="33"/>
      <c r="PI38" s="33"/>
      <c r="PJ38" s="33"/>
      <c r="PK38" s="33"/>
      <c r="PL38" s="33"/>
      <c r="PM38" s="33"/>
      <c r="PN38" s="33"/>
      <c r="PO38" s="33"/>
      <c r="PP38" s="33"/>
      <c r="PQ38" s="33"/>
      <c r="PR38" s="33"/>
      <c r="PS38" s="33"/>
      <c r="PT38" s="33"/>
      <c r="PU38" s="33"/>
      <c r="PV38" s="33"/>
      <c r="PW38" s="33"/>
      <c r="PX38" s="33"/>
      <c r="PY38" s="33"/>
      <c r="PZ38" s="33"/>
      <c r="QA38" s="33"/>
      <c r="QB38" s="33"/>
      <c r="QC38" s="33"/>
      <c r="QD38" s="33"/>
      <c r="QE38" s="33"/>
      <c r="QF38" s="33"/>
      <c r="QG38" s="33"/>
      <c r="QH38" s="33"/>
      <c r="QI38" s="33"/>
      <c r="QJ38" s="33"/>
      <c r="QK38" s="33"/>
      <c r="QL38" s="33"/>
      <c r="QM38" s="33"/>
      <c r="QN38" s="33"/>
      <c r="QO38" s="33"/>
      <c r="QP38" s="33"/>
      <c r="QQ38" s="33"/>
      <c r="QR38" s="33"/>
      <c r="QS38" s="33"/>
      <c r="QT38" s="33"/>
      <c r="QU38" s="33"/>
      <c r="QV38" s="33"/>
      <c r="QW38" s="33"/>
      <c r="QX38" s="33"/>
      <c r="QY38" s="33"/>
      <c r="QZ38" s="33"/>
      <c r="RA38" s="33"/>
      <c r="RB38" s="33"/>
      <c r="RC38" s="33"/>
      <c r="RD38" s="33"/>
      <c r="RE38" s="33"/>
      <c r="RF38" s="33"/>
      <c r="RG38" s="33"/>
      <c r="RH38" s="33"/>
      <c r="RI38" s="33"/>
      <c r="RJ38" s="33"/>
      <c r="RK38" s="33"/>
      <c r="RL38" s="33"/>
      <c r="RM38" s="33"/>
      <c r="RN38" s="33"/>
      <c r="RO38" s="33"/>
      <c r="RP38" s="33"/>
      <c r="RQ38" s="33"/>
      <c r="RR38" s="33"/>
      <c r="RS38" s="33"/>
      <c r="RT38" s="33"/>
      <c r="RU38" s="33"/>
      <c r="RV38" s="33"/>
      <c r="RW38" s="33"/>
      <c r="RX38" s="33"/>
      <c r="RY38" s="33"/>
      <c r="RZ38" s="33"/>
      <c r="SA38" s="33"/>
      <c r="SB38" s="33"/>
      <c r="SC38" s="33"/>
      <c r="SD38" s="33"/>
      <c r="SE38" s="33"/>
      <c r="SF38" s="33"/>
      <c r="SG38" s="33"/>
      <c r="SH38" s="33"/>
      <c r="SI38" s="33"/>
      <c r="SJ38" s="33"/>
      <c r="SK38" s="33"/>
      <c r="SL38" s="33"/>
      <c r="SM38" s="33"/>
      <c r="SN38" s="33"/>
      <c r="SO38" s="33"/>
      <c r="SP38" s="33"/>
      <c r="SQ38" s="33"/>
      <c r="SR38" s="33"/>
      <c r="SS38" s="33"/>
      <c r="ST38" s="33"/>
      <c r="SU38" s="33"/>
      <c r="SV38" s="33"/>
      <c r="SW38" s="33"/>
      <c r="SX38" s="33"/>
      <c r="SY38" s="33"/>
      <c r="SZ38" s="33"/>
      <c r="TA38" s="33"/>
      <c r="TB38" s="33"/>
      <c r="TC38" s="33"/>
      <c r="TD38" s="33"/>
      <c r="TE38" s="33"/>
      <c r="TF38" s="33"/>
      <c r="TG38" s="33"/>
      <c r="TH38" s="33"/>
      <c r="TI38" s="33"/>
      <c r="TJ38" s="33"/>
      <c r="TK38" s="33"/>
      <c r="TL38" s="33"/>
      <c r="TM38" s="33"/>
      <c r="TN38" s="33"/>
      <c r="TO38" s="33"/>
      <c r="TP38" s="33"/>
      <c r="TQ38" s="33"/>
      <c r="TR38" s="33"/>
      <c r="TS38" s="33"/>
      <c r="TT38" s="33"/>
      <c r="TU38" s="33"/>
      <c r="TV38" s="33"/>
      <c r="TW38" s="33"/>
      <c r="TX38" s="33"/>
      <c r="TY38" s="33"/>
      <c r="TZ38" s="33"/>
      <c r="UA38" s="33"/>
      <c r="UB38" s="33"/>
      <c r="UC38" s="33"/>
      <c r="UD38" s="33"/>
      <c r="UE38" s="33"/>
      <c r="UF38" s="33"/>
      <c r="UG38" s="33"/>
      <c r="UH38" s="33"/>
      <c r="UI38" s="33"/>
      <c r="UJ38" s="33"/>
      <c r="UK38" s="33"/>
      <c r="UL38" s="33"/>
      <c r="UM38" s="33"/>
      <c r="UN38" s="33"/>
      <c r="UO38" s="33"/>
      <c r="UP38" s="33"/>
      <c r="UQ38" s="33"/>
      <c r="UR38" s="33"/>
      <c r="US38" s="33"/>
      <c r="UT38" s="33"/>
      <c r="UU38" s="33"/>
      <c r="UV38" s="33"/>
      <c r="UW38" s="33"/>
      <c r="UX38" s="33"/>
      <c r="UY38" s="33"/>
      <c r="UZ38" s="33"/>
      <c r="VA38" s="33"/>
      <c r="VB38" s="33"/>
      <c r="VC38" s="33"/>
      <c r="VD38" s="33"/>
      <c r="VE38" s="33"/>
      <c r="VF38" s="33"/>
      <c r="VG38" s="33"/>
      <c r="VH38" s="33"/>
      <c r="VI38" s="33"/>
      <c r="VJ38" s="33"/>
      <c r="VK38" s="33"/>
      <c r="VL38" s="33"/>
      <c r="VM38" s="33"/>
      <c r="VN38" s="33"/>
      <c r="VO38" s="33"/>
      <c r="VP38" s="33"/>
      <c r="VQ38" s="33"/>
      <c r="VR38" s="33"/>
      <c r="VS38" s="33"/>
      <c r="VT38" s="33"/>
      <c r="VU38" s="33"/>
      <c r="VV38" s="33"/>
      <c r="VW38" s="33"/>
      <c r="VX38" s="33"/>
      <c r="VY38" s="33"/>
      <c r="VZ38" s="33"/>
      <c r="WA38" s="33"/>
      <c r="WB38" s="33"/>
      <c r="WC38" s="33"/>
      <c r="WD38" s="33"/>
      <c r="WE38" s="33"/>
      <c r="WF38" s="33"/>
      <c r="WG38" s="33"/>
      <c r="WH38" s="33"/>
      <c r="WI38" s="33"/>
      <c r="WJ38" s="33"/>
      <c r="WK38" s="33"/>
      <c r="WL38" s="33"/>
      <c r="WM38" s="33"/>
      <c r="WN38" s="33"/>
      <c r="WO38" s="33"/>
      <c r="WP38" s="33"/>
      <c r="WQ38" s="33"/>
      <c r="WR38" s="33"/>
      <c r="WS38" s="33"/>
      <c r="WT38" s="33"/>
      <c r="WU38" s="33"/>
      <c r="WV38" s="33"/>
      <c r="WW38" s="33"/>
      <c r="WX38" s="33"/>
      <c r="WY38" s="33"/>
      <c r="WZ38" s="33"/>
      <c r="XA38" s="33"/>
      <c r="XB38" s="33"/>
      <c r="XC38" s="33"/>
      <c r="XD38" s="33"/>
      <c r="XE38" s="33"/>
      <c r="XF38" s="33"/>
      <c r="XG38" s="33"/>
      <c r="XH38" s="33"/>
      <c r="XI38" s="33"/>
      <c r="XJ38" s="33"/>
      <c r="XK38" s="33"/>
      <c r="XL38" s="33"/>
      <c r="XM38" s="33"/>
      <c r="XN38" s="33"/>
      <c r="XO38" s="33"/>
      <c r="XP38" s="33"/>
      <c r="XQ38" s="33"/>
    </row>
    <row r="39" spans="1:641" x14ac:dyDescent="0.25">
      <c r="A39" s="15" t="s">
        <v>57</v>
      </c>
      <c r="B39" s="15" t="s">
        <v>58</v>
      </c>
      <c r="C39" s="15">
        <f>+E39*$C$51</f>
        <v>1480.2746190340886</v>
      </c>
      <c r="D39" s="17"/>
      <c r="E39" s="43">
        <v>34.872412299999965</v>
      </c>
      <c r="F39" s="19" t="s">
        <v>30</v>
      </c>
      <c r="G39" s="64" t="s">
        <v>82</v>
      </c>
      <c r="H39" s="20">
        <v>39706</v>
      </c>
      <c r="I39" s="42" t="s">
        <v>36</v>
      </c>
      <c r="J39" s="19">
        <v>360</v>
      </c>
      <c r="K39" s="19" t="s">
        <v>137</v>
      </c>
      <c r="L39" s="20">
        <v>50663</v>
      </c>
      <c r="M39" s="19" t="s">
        <v>9</v>
      </c>
      <c r="N39" s="16" t="s">
        <v>37</v>
      </c>
      <c r="O39" s="104" t="s">
        <v>123</v>
      </c>
      <c r="P39" s="104" t="s">
        <v>133</v>
      </c>
      <c r="Q39" s="22">
        <f>+SUMPRODUCT(1*($BN$4:$XQ$4=$Q$4)*($BN$1:$XQ$1=Q$3)*($BN39:$XQ39))</f>
        <v>79098617.534065798</v>
      </c>
      <c r="R39" s="22">
        <f>+SUMPRODUCT(1*($BN$4:$XQ$4=$R$4)*($BN$1:$XQ$1=Q$3)*($BN39:$XQ39))</f>
        <v>46737253.393538252</v>
      </c>
      <c r="S39" s="22">
        <f>+SUMPRODUCT(1*($BN$4:$XQ$4=$Q$4)*($BN$1:$XQ$1=S$3)*($BN39:$XQ39))</f>
        <v>100551409.6207819</v>
      </c>
      <c r="T39" s="22">
        <f>+SUMPRODUCT(1*($BN$4:$XQ$4=$R$4)*($BN$1:$XQ$1=S$3)*($BN39:$XQ39))</f>
        <v>56507446.194905564</v>
      </c>
      <c r="U39" s="22">
        <f>+SUMPRODUCT(1*($BN$4:$XQ$4=$Q$4)*($BN$1:$XQ$1=U$3)*($BN39:$XQ39))</f>
        <v>119024422.43487397</v>
      </c>
      <c r="V39" s="22">
        <f>+SUMPRODUCT(1*($BN$4:$XQ$4=$R$4)*($BN$1:$XQ$1=U$3)*($BN39:$XQ39))</f>
        <v>63153090.26643654</v>
      </c>
      <c r="W39" s="22">
        <f>+SUMPRODUCT(1*($BN$4:$XQ$4=$Q$4)*($BN$1:$XQ$1=W$3)*($BN39:$XQ39))</f>
        <v>135898734.44423074</v>
      </c>
      <c r="X39" s="22">
        <f>+SUMPRODUCT(1*($BN$4:$XQ$4=$R$4)*($BN$1:$XQ$1=W$3)*($BN39:$XQ39))</f>
        <v>68047544.165692568</v>
      </c>
      <c r="Y39" s="22">
        <f>+SUMPRODUCT(1*($BN$4:$XQ$4=$Q$4)*($BN$1:$XQ$1=Y$3)*($BN39:$XQ39))</f>
        <v>148286172.77955109</v>
      </c>
      <c r="Z39" s="22">
        <f>+SUMPRODUCT(1*($BN$4:$XQ$4=$R$4)*($BN$1:$XQ$1=Y$3)*($BN39:$XQ39))</f>
        <v>69819799.03298527</v>
      </c>
      <c r="AA39" s="22">
        <f>+SUMPRODUCT(1*($BN$4:$XQ$4=$Q$4)*($BN$1:$XQ$1=AA$3)*($BN39:$XQ39))</f>
        <v>157325489.25078309</v>
      </c>
      <c r="AB39" s="22">
        <f>+SUMPRODUCT(1*($BN$4:$XQ$4=$R$4)*($BN$1:$XQ$1=AA$3)*($BN39:$XQ39))</f>
        <v>69566665.644207761</v>
      </c>
      <c r="AC39" s="22">
        <f>+SUMPRODUCT(1*($BN$4:$XQ$4=$Q$4)*($BN$1:$XQ$1=AC$3)*($BN39:$XQ39))</f>
        <v>164718360.89988601</v>
      </c>
      <c r="AD39" s="22">
        <f>+SUMPRODUCT(1*($BN$4:$XQ$4=$R$4)*($BN$1:$XQ$1=AC$3)*($BN39:$XQ39))</f>
        <v>67708930.552254051</v>
      </c>
      <c r="AE39" s="22">
        <f>+SUMPRODUCT(1*($BN$4:$XQ$4=$Q$4)*($BN$1:$XQ$1=AE$3)*($BN39:$XQ39))</f>
        <v>172954278.94488043</v>
      </c>
      <c r="AF39" s="22">
        <f>+SUMPRODUCT(1*($BN$4:$XQ$4=$R$4)*($BN$1:$XQ$1=AE$3)*($BN39:$XQ39))</f>
        <v>65922343.957618557</v>
      </c>
      <c r="AG39" s="22">
        <f>+SUMPRODUCT(1*($BN$4:$XQ$4=$Q$4)*($BN$1:$XQ$1=AG$3)*($BN39:$XQ39))</f>
        <v>181601992.89212459</v>
      </c>
      <c r="AH39" s="22">
        <f>+SUMPRODUCT(1*($BN$4:$XQ$4=$R$4)*($BN$1:$XQ$1=AG$3)*($BN39:$XQ39))</f>
        <v>63787826.377138853</v>
      </c>
      <c r="AI39" s="22">
        <f>+SUMPRODUCT(1*($BN$4:$XQ$4=$Q$4)*($BN$1:$XQ$1=AI$3)*($BN39:$XQ39))</f>
        <v>190682092.53673095</v>
      </c>
      <c r="AJ39" s="22">
        <f>+SUMPRODUCT(1*($BN$4:$XQ$4=$R$4)*($BN$1:$XQ$1=AI$3)*($BN39:$XQ39))</f>
        <v>61444800.144710183</v>
      </c>
      <c r="AK39" s="22">
        <f>+SUMPRODUCT(1*($BN$4:$XQ$4=$Q$4)*($BN$1:$XQ$1=AK$3)*($BN39:$XQ39))</f>
        <v>200216197.1635676</v>
      </c>
      <c r="AL39" s="22">
        <f>+SUMPRODUCT(1*($BN$4:$XQ$4=$R$4)*($BN$1:$XQ$1=AK$3)*($BN39:$XQ39))</f>
        <v>58351528.894510359</v>
      </c>
      <c r="AM39" s="22">
        <f>+SUMPRODUCT(1*($BN$4:$XQ$4=$Q$4)*($BN$1:$XQ$1=AM$3)*($BN39:$XQ39))</f>
        <v>210227007.02174616</v>
      </c>
      <c r="AN39" s="22">
        <f>+SUMPRODUCT(1*($BN$4:$XQ$4=$R$4)*($BN$1:$XQ$1=AM$3)*($BN39:$XQ39))</f>
        <v>54982466.753936127</v>
      </c>
      <c r="AO39" s="22">
        <f>+SUMPRODUCT(1*($BN$4:$XQ$4=$Q$4)*($BN$1:$XQ$1=AO$3)*($BN39:$XQ39))</f>
        <v>220738357.37283367</v>
      </c>
      <c r="AP39" s="22">
        <f>+SUMPRODUCT(1*($BN$4:$XQ$4=$R$4)*($BN$1:$XQ$1=AO$3)*($BN39:$XQ39))</f>
        <v>51130619.57706818</v>
      </c>
      <c r="AQ39" s="22">
        <f>+SUMPRODUCT(1*($BN$4:$XQ$4=$Q$4)*($BN$1:$XQ$1=AQ$3)*($BN39:$XQ39))</f>
        <v>231775275.24147546</v>
      </c>
      <c r="AR39" s="22">
        <f>+SUMPRODUCT(1*($BN$4:$XQ$4=$R$4)*($BN$1:$XQ$1=AQ$3)*($BN39:$XQ39))</f>
        <v>46887440.027619541</v>
      </c>
      <c r="AS39" s="22">
        <f>+SUMPRODUCT(1*($BN$4:$XQ$4=$Q$4)*($BN$1:$XQ$1=AS$3)*($BN39:$XQ39))</f>
        <v>243364039.00354946</v>
      </c>
      <c r="AT39" s="22">
        <f>+SUMPRODUCT(1*($BN$4:$XQ$4=$R$4)*($BN$1:$XQ$1=AS$3)*($BN39:$XQ39))</f>
        <v>41816368.099102356</v>
      </c>
      <c r="AU39" s="22">
        <f>+SUMPRODUCT(1*($BN$4:$XQ$4=$Q$4)*($BN$1:$XQ$1=AU$3)*($BN39:$XQ39))</f>
        <v>255532240.95372713</v>
      </c>
      <c r="AV39" s="22">
        <f>+SUMPRODUCT(1*($BN$4:$XQ$4=$R$4)*($BN$1:$XQ$1=AU$3)*($BN39:$XQ39))</f>
        <v>36265738.012134425</v>
      </c>
      <c r="AW39" s="22">
        <f>+SUMPRODUCT(1*($BN$4:$XQ$4=$Q$4)*($BN$1:$XQ$1=AW$3)*($BN39:$XQ39))</f>
        <v>268308853.0014137</v>
      </c>
      <c r="AX39" s="22">
        <f>+SUMPRODUCT(1*($BN$4:$XQ$4=$R$4)*($BN$1:$XQ$1=AW$3)*($BN39:$XQ39))</f>
        <v>30055503.996221937</v>
      </c>
      <c r="AY39" s="22">
        <f>+SUMPRODUCT(1*($BN$4:$XQ$4=$Q$4)*($BN$1:$XQ$1=AY$3)*($BN39:$XQ39))</f>
        <v>281724295.65148455</v>
      </c>
      <c r="AZ39" s="22">
        <f>+SUMPRODUCT(1*($BN$4:$XQ$4=$R$4)*($BN$1:$XQ$1=AY$3)*($BN39:$XQ39))</f>
        <v>23201998.333810244</v>
      </c>
      <c r="BA39" s="22">
        <f>+SUMPRODUCT(1*($BN$4:$XQ$4=$Q$4)*($BN$1:$XQ$1=BA$3)*($BN39:$XQ39))</f>
        <v>295810510.43405902</v>
      </c>
      <c r="BB39" s="22">
        <f>+SUMPRODUCT(1*($BN$4:$XQ$4=$R$4)*($BN$1:$XQ$1=BA$3)*($BN39:$XQ39))</f>
        <v>15444329.534909789</v>
      </c>
      <c r="BC39" s="22">
        <f>+SUMPRODUCT(1*($BN$4:$XQ$4=$Q$4)*($BN$1:$XQ$1=BC$3)*($BN39:$XQ39))</f>
        <v>310601035.95576227</v>
      </c>
      <c r="BD39" s="22">
        <f>+SUMPRODUCT(1*($BN$4:$XQ$4=$R$4)*($BN$1:$XQ$1=BC$3)*($BN39:$XQ39))</f>
        <v>6928317.6106696855</v>
      </c>
      <c r="BE39" s="22">
        <f>+SUMPRODUCT(1*($BN$4:$XQ$4=$Q$4)*($BN$1:$XQ$1=BE$3)*($BN39:$XQ39))</f>
        <v>0</v>
      </c>
      <c r="BF39" s="22">
        <f>+SUMPRODUCT(1*($BN$4:$XQ$4=$R$4)*($BN$1:$XQ$1=BE$3)*($BN39:$XQ39))</f>
        <v>0</v>
      </c>
      <c r="BG39" s="22">
        <f>+SUMPRODUCT(1*($BN$4:$XQ$4=$Q$4)*($BN$1:$XQ$1=BG$3)*($BN39:$XQ39))</f>
        <v>0</v>
      </c>
      <c r="BH39" s="22">
        <f>+SUMPRODUCT(1*($BN$4:$XQ$4=$R$4)*($BN$1:$XQ$1=BG$3)*($BN39:$XQ39))</f>
        <v>0</v>
      </c>
      <c r="BI39" s="22">
        <f>+SUMPRODUCT(1*($BN$4:$XQ$4=$Q$4)*($BN$1:$XQ$1=BI$3)*($BN39:$XQ39))</f>
        <v>0</v>
      </c>
      <c r="BJ39" s="22">
        <f>+SUMPRODUCT(1*($BN$4:$XQ$4=$R$4)*($BN$1:$XQ$1=BI$3)*($BN39:$XQ39))</f>
        <v>0</v>
      </c>
      <c r="BK39" s="22">
        <f>+SUMPRODUCT(1*($BN$4:$XQ$4=$Q$4)*($BN$1:$XQ$1=BK$3)*($BN39:$XQ39))</f>
        <v>0</v>
      </c>
      <c r="BL39" s="22">
        <f>+SUMPRODUCT(1*($BN$4:$XQ$4=$R$4)*($BN$1:$XQ$1=BK$3)*($BN39:$XQ39))</f>
        <v>0</v>
      </c>
      <c r="BM39" s="97"/>
      <c r="BN39" s="24">
        <v>0</v>
      </c>
      <c r="BO39" s="24">
        <v>0</v>
      </c>
      <c r="BP39" s="24">
        <v>0</v>
      </c>
      <c r="BQ39" s="24">
        <v>0</v>
      </c>
      <c r="BR39" s="24">
        <v>21769066.29609634</v>
      </c>
      <c r="BS39" s="24">
        <v>36628046.793440841</v>
      </c>
      <c r="BT39" s="24">
        <v>0</v>
      </c>
      <c r="BU39" s="24">
        <v>0</v>
      </c>
      <c r="BV39" s="24">
        <v>0</v>
      </c>
      <c r="BW39" s="24">
        <v>0</v>
      </c>
      <c r="BX39" s="24">
        <v>0</v>
      </c>
      <c r="BY39" s="24">
        <v>0</v>
      </c>
      <c r="BZ39" s="24">
        <v>0</v>
      </c>
      <c r="CA39" s="24">
        <v>0</v>
      </c>
      <c r="CB39" s="24">
        <v>0</v>
      </c>
      <c r="CC39" s="24">
        <v>0</v>
      </c>
      <c r="CD39" s="24">
        <v>24968187.097441908</v>
      </c>
      <c r="CE39" s="24">
        <v>42470570.740624957</v>
      </c>
      <c r="CF39" s="24">
        <v>0</v>
      </c>
      <c r="CG39" s="24">
        <v>0</v>
      </c>
      <c r="CH39" s="24">
        <v>0</v>
      </c>
      <c r="CI39" s="24">
        <v>0</v>
      </c>
      <c r="CJ39" s="24">
        <v>0</v>
      </c>
      <c r="CK39" s="24">
        <v>0</v>
      </c>
      <c r="CL39" s="24">
        <v>0</v>
      </c>
      <c r="CM39" s="24">
        <v>0</v>
      </c>
      <c r="CN39" s="24">
        <v>0</v>
      </c>
      <c r="CO39" s="24">
        <v>0</v>
      </c>
      <c r="CP39" s="24">
        <v>27230801.219046194</v>
      </c>
      <c r="CQ39" s="24">
        <v>48060507.235520661</v>
      </c>
      <c r="CR39" s="24">
        <v>0</v>
      </c>
      <c r="CS39" s="24">
        <v>0</v>
      </c>
      <c r="CT39" s="24">
        <v>0</v>
      </c>
      <c r="CU39" s="24">
        <v>0</v>
      </c>
      <c r="CV39" s="24">
        <v>0</v>
      </c>
      <c r="CW39" s="24">
        <v>0</v>
      </c>
      <c r="CX39" s="24">
        <v>0</v>
      </c>
      <c r="CY39" s="24">
        <v>0</v>
      </c>
      <c r="CZ39" s="24">
        <v>0</v>
      </c>
      <c r="DA39" s="24">
        <v>0</v>
      </c>
      <c r="DB39" s="24">
        <v>29276644.97585937</v>
      </c>
      <c r="DC39" s="24">
        <v>52490902.385261245</v>
      </c>
      <c r="DD39" s="24">
        <v>0</v>
      </c>
      <c r="DE39" s="24">
        <v>0</v>
      </c>
      <c r="DF39" s="24">
        <v>0</v>
      </c>
      <c r="DG39" s="24">
        <v>0</v>
      </c>
      <c r="DH39" s="24">
        <v>0</v>
      </c>
      <c r="DI39" s="24">
        <v>0</v>
      </c>
      <c r="DJ39" s="24">
        <v>0</v>
      </c>
      <c r="DK39" s="24">
        <v>0</v>
      </c>
      <c r="DL39" s="24">
        <v>0</v>
      </c>
      <c r="DM39" s="24">
        <v>0</v>
      </c>
      <c r="DN39" s="24">
        <v>30507585.565088831</v>
      </c>
      <c r="DO39" s="24">
        <v>57148965.296314552</v>
      </c>
      <c r="DP39" s="24">
        <v>0</v>
      </c>
      <c r="DQ39" s="24">
        <v>0</v>
      </c>
      <c r="DR39" s="24">
        <v>0</v>
      </c>
      <c r="DS39" s="24">
        <v>0</v>
      </c>
      <c r="DT39" s="24">
        <v>0</v>
      </c>
      <c r="DU39" s="24">
        <v>0</v>
      </c>
      <c r="DV39" s="24">
        <v>0</v>
      </c>
      <c r="DW39" s="24">
        <v>0</v>
      </c>
      <c r="DX39" s="24">
        <v>0</v>
      </c>
      <c r="DY39" s="24">
        <v>0</v>
      </c>
      <c r="DZ39" s="24">
        <v>32645504.701347709</v>
      </c>
      <c r="EA39" s="24">
        <v>61875457.138559416</v>
      </c>
      <c r="EB39" s="24">
        <v>0</v>
      </c>
      <c r="EC39" s="24">
        <v>0</v>
      </c>
      <c r="ED39" s="24">
        <v>0</v>
      </c>
      <c r="EE39" s="24">
        <v>0</v>
      </c>
      <c r="EF39" s="24">
        <v>0</v>
      </c>
      <c r="EG39" s="24">
        <v>0</v>
      </c>
      <c r="EH39" s="24">
        <v>0</v>
      </c>
      <c r="EI39" s="24">
        <v>0</v>
      </c>
      <c r="EJ39" s="24">
        <v>0</v>
      </c>
      <c r="EK39" s="24">
        <v>0</v>
      </c>
      <c r="EL39" s="24">
        <v>33345388.752289258</v>
      </c>
      <c r="EM39" s="24">
        <v>66139124.746589832</v>
      </c>
      <c r="EN39" s="24">
        <v>0</v>
      </c>
      <c r="EO39" s="24">
        <v>0</v>
      </c>
      <c r="EP39" s="24">
        <v>0</v>
      </c>
      <c r="EQ39" s="24">
        <v>0</v>
      </c>
      <c r="ER39" s="24">
        <v>0</v>
      </c>
      <c r="ES39" s="24">
        <v>0</v>
      </c>
      <c r="ET39" s="24">
        <v>0</v>
      </c>
      <c r="EU39" s="24">
        <v>0</v>
      </c>
      <c r="EV39" s="24">
        <v>0</v>
      </c>
      <c r="EW39" s="24">
        <v>0</v>
      </c>
      <c r="EX39" s="24">
        <v>34702155.413403302</v>
      </c>
      <c r="EY39" s="24">
        <v>69759609.697640911</v>
      </c>
      <c r="EZ39" s="24">
        <v>0</v>
      </c>
      <c r="FA39" s="24">
        <v>0</v>
      </c>
      <c r="FB39" s="24">
        <v>0</v>
      </c>
      <c r="FC39" s="24">
        <v>0</v>
      </c>
      <c r="FD39" s="24">
        <v>0</v>
      </c>
      <c r="FE39" s="24">
        <v>0</v>
      </c>
      <c r="FF39" s="24">
        <v>0</v>
      </c>
      <c r="FG39" s="24">
        <v>0</v>
      </c>
      <c r="FH39" s="24">
        <v>0</v>
      </c>
      <c r="FI39" s="24">
        <v>0</v>
      </c>
      <c r="FJ39" s="24">
        <v>34538972.211418092</v>
      </c>
      <c r="FK39" s="24">
        <v>72787929.49429293</v>
      </c>
      <c r="FL39" s="24">
        <v>0</v>
      </c>
      <c r="FM39" s="24">
        <v>0</v>
      </c>
      <c r="FN39" s="24">
        <v>0</v>
      </c>
      <c r="FO39" s="24">
        <v>0</v>
      </c>
      <c r="FP39" s="24">
        <v>0</v>
      </c>
      <c r="FQ39" s="24">
        <v>0</v>
      </c>
      <c r="FR39" s="24">
        <v>0</v>
      </c>
      <c r="FS39" s="24">
        <v>0</v>
      </c>
      <c r="FT39" s="24">
        <v>0</v>
      </c>
      <c r="FU39" s="24">
        <v>0</v>
      </c>
      <c r="FV39" s="24">
        <v>35280826.821567178</v>
      </c>
      <c r="FW39" s="24">
        <v>75498243.285258144</v>
      </c>
      <c r="FX39" s="24">
        <v>0</v>
      </c>
      <c r="FY39" s="24">
        <v>0</v>
      </c>
      <c r="FZ39" s="24">
        <v>0</v>
      </c>
      <c r="GA39" s="24">
        <v>0</v>
      </c>
      <c r="GB39" s="24">
        <v>0</v>
      </c>
      <c r="GC39" s="24">
        <v>0</v>
      </c>
      <c r="GD39" s="24">
        <v>0</v>
      </c>
      <c r="GE39" s="24">
        <v>0</v>
      </c>
      <c r="GF39" s="24">
        <v>0</v>
      </c>
      <c r="GG39" s="24">
        <v>0</v>
      </c>
      <c r="GH39" s="24">
        <v>34801766.370525047</v>
      </c>
      <c r="GI39" s="24">
        <v>77801020.437286273</v>
      </c>
      <c r="GJ39" s="24">
        <v>0</v>
      </c>
      <c r="GK39" s="24">
        <v>0</v>
      </c>
      <c r="GL39" s="24">
        <v>0</v>
      </c>
      <c r="GM39" s="24">
        <v>0</v>
      </c>
      <c r="GN39" s="24">
        <v>0</v>
      </c>
      <c r="GO39" s="24">
        <v>0</v>
      </c>
      <c r="GP39" s="24">
        <v>0</v>
      </c>
      <c r="GQ39" s="24">
        <v>0</v>
      </c>
      <c r="GR39" s="24">
        <v>0</v>
      </c>
      <c r="GS39" s="24">
        <v>0</v>
      </c>
      <c r="GT39" s="24">
        <v>34764899.273682714</v>
      </c>
      <c r="GU39" s="24">
        <v>79524468.813496813</v>
      </c>
      <c r="GV39" s="24">
        <v>0</v>
      </c>
      <c r="GW39" s="24">
        <v>0</v>
      </c>
      <c r="GX39" s="24">
        <v>0</v>
      </c>
      <c r="GY39" s="24">
        <v>0</v>
      </c>
      <c r="GZ39" s="24">
        <v>0</v>
      </c>
      <c r="HA39" s="24">
        <v>0</v>
      </c>
      <c r="HB39" s="24">
        <v>0</v>
      </c>
      <c r="HC39" s="24">
        <v>0</v>
      </c>
      <c r="HD39" s="24">
        <v>0</v>
      </c>
      <c r="HE39" s="24">
        <v>0</v>
      </c>
      <c r="HF39" s="24">
        <v>33778819.566081256</v>
      </c>
      <c r="HG39" s="24">
        <v>81354650.783672795</v>
      </c>
      <c r="HH39" s="24">
        <v>0</v>
      </c>
      <c r="HI39" s="24">
        <v>0</v>
      </c>
      <c r="HJ39" s="24">
        <v>0</v>
      </c>
      <c r="HK39" s="24">
        <v>0</v>
      </c>
      <c r="HL39" s="24">
        <v>0</v>
      </c>
      <c r="HM39" s="24">
        <v>0</v>
      </c>
      <c r="HN39" s="24">
        <v>0</v>
      </c>
      <c r="HO39" s="24">
        <v>0</v>
      </c>
      <c r="HP39" s="24">
        <v>0</v>
      </c>
      <c r="HQ39" s="24">
        <v>0</v>
      </c>
      <c r="HR39" s="24">
        <v>33930110.986172803</v>
      </c>
      <c r="HS39" s="24">
        <v>83363710.116213202</v>
      </c>
      <c r="HT39" s="24">
        <v>0</v>
      </c>
      <c r="HU39" s="24">
        <v>0</v>
      </c>
      <c r="HV39" s="24">
        <v>0</v>
      </c>
      <c r="HW39" s="24">
        <v>0</v>
      </c>
      <c r="HX39" s="24">
        <v>0</v>
      </c>
      <c r="HY39" s="24">
        <v>0</v>
      </c>
      <c r="HZ39" s="24">
        <v>0</v>
      </c>
      <c r="IA39" s="24">
        <v>0</v>
      </c>
      <c r="IB39" s="24">
        <v>0</v>
      </c>
      <c r="IC39" s="24">
        <v>0</v>
      </c>
      <c r="ID39" s="24">
        <v>32934535.100563832</v>
      </c>
      <c r="IE39" s="24">
        <v>85422383.322856501</v>
      </c>
      <c r="IF39" s="24">
        <v>0</v>
      </c>
      <c r="IG39" s="24">
        <v>0</v>
      </c>
      <c r="IH39" s="24">
        <v>0</v>
      </c>
      <c r="II39" s="24">
        <v>0</v>
      </c>
      <c r="IJ39" s="24">
        <v>0</v>
      </c>
      <c r="IK39" s="24">
        <v>0</v>
      </c>
      <c r="IL39" s="24">
        <v>0</v>
      </c>
      <c r="IM39" s="24">
        <v>0</v>
      </c>
      <c r="IN39" s="24">
        <v>0</v>
      </c>
      <c r="IO39" s="24">
        <v>0</v>
      </c>
      <c r="IP39" s="24">
        <v>32987808.857054725</v>
      </c>
      <c r="IQ39" s="24">
        <v>87531895.622023925</v>
      </c>
      <c r="IR39" s="24">
        <v>0</v>
      </c>
      <c r="IS39" s="24">
        <v>0</v>
      </c>
      <c r="IT39" s="24">
        <v>0</v>
      </c>
      <c r="IU39" s="24">
        <v>0</v>
      </c>
      <c r="IV39" s="24">
        <v>0</v>
      </c>
      <c r="IW39" s="24">
        <v>0</v>
      </c>
      <c r="IX39" s="24">
        <v>0</v>
      </c>
      <c r="IY39" s="24">
        <v>0</v>
      </c>
      <c r="IZ39" s="24">
        <v>0</v>
      </c>
      <c r="JA39" s="24">
        <v>0</v>
      </c>
      <c r="JB39" s="24">
        <v>31921375.139579456</v>
      </c>
      <c r="JC39" s="24">
        <v>89693502.488999397</v>
      </c>
      <c r="JD39" s="24">
        <v>0</v>
      </c>
      <c r="JE39" s="24">
        <v>0</v>
      </c>
      <c r="JF39" s="24">
        <v>0</v>
      </c>
      <c r="JG39" s="24">
        <v>0</v>
      </c>
      <c r="JH39" s="24">
        <v>0</v>
      </c>
      <c r="JI39" s="24">
        <v>0</v>
      </c>
      <c r="JJ39" s="24">
        <v>0</v>
      </c>
      <c r="JK39" s="24">
        <v>0</v>
      </c>
      <c r="JL39" s="24">
        <v>0</v>
      </c>
      <c r="JM39" s="24">
        <v>0</v>
      </c>
      <c r="JN39" s="24">
        <v>31866451.2375594</v>
      </c>
      <c r="JO39" s="24">
        <v>91908490.403125197</v>
      </c>
      <c r="JP39" s="24">
        <v>0</v>
      </c>
      <c r="JQ39" s="24">
        <v>0</v>
      </c>
      <c r="JR39" s="24">
        <v>0</v>
      </c>
      <c r="JS39" s="24">
        <v>0</v>
      </c>
      <c r="JT39" s="24">
        <v>0</v>
      </c>
      <c r="JU39" s="24">
        <v>0</v>
      </c>
      <c r="JV39" s="24">
        <v>0</v>
      </c>
      <c r="JW39" s="24">
        <v>0</v>
      </c>
      <c r="JX39" s="24">
        <v>0</v>
      </c>
      <c r="JY39" s="24">
        <v>0</v>
      </c>
      <c r="JZ39" s="24">
        <v>30894311.810738284</v>
      </c>
      <c r="KA39" s="24">
        <v>94178177.613449439</v>
      </c>
      <c r="KB39" s="24">
        <v>0</v>
      </c>
      <c r="KC39" s="24">
        <v>0</v>
      </c>
      <c r="KD39" s="24">
        <v>0</v>
      </c>
      <c r="KE39" s="24">
        <v>0</v>
      </c>
      <c r="KF39" s="24">
        <v>0</v>
      </c>
      <c r="KG39" s="24">
        <v>0</v>
      </c>
      <c r="KH39" s="24">
        <v>0</v>
      </c>
      <c r="KI39" s="24">
        <v>0</v>
      </c>
      <c r="KJ39" s="24">
        <v>0</v>
      </c>
      <c r="KK39" s="24">
        <v>0</v>
      </c>
      <c r="KL39" s="24">
        <v>30550488.333971899</v>
      </c>
      <c r="KM39" s="24">
        <v>96503914.923281521</v>
      </c>
      <c r="KN39" s="24">
        <v>0</v>
      </c>
      <c r="KO39" s="24">
        <v>0</v>
      </c>
      <c r="KP39" s="24">
        <v>0</v>
      </c>
      <c r="KQ39" s="24">
        <v>0</v>
      </c>
      <c r="KR39" s="24">
        <v>0</v>
      </c>
      <c r="KS39" s="24">
        <v>0</v>
      </c>
      <c r="KT39" s="24">
        <v>0</v>
      </c>
      <c r="KU39" s="24">
        <v>0</v>
      </c>
      <c r="KV39" s="24">
        <v>0</v>
      </c>
      <c r="KW39" s="24">
        <v>0</v>
      </c>
      <c r="KX39" s="24">
        <v>29328265.882578604</v>
      </c>
      <c r="KY39" s="24">
        <v>98887086.494121969</v>
      </c>
      <c r="KZ39" s="24">
        <v>0</v>
      </c>
      <c r="LA39" s="24">
        <v>0</v>
      </c>
      <c r="LB39" s="24">
        <v>0</v>
      </c>
      <c r="LC39" s="24">
        <v>0</v>
      </c>
      <c r="LD39" s="24">
        <v>0</v>
      </c>
      <c r="LE39" s="24">
        <v>0</v>
      </c>
      <c r="LF39" s="24">
        <v>0</v>
      </c>
      <c r="LG39" s="24">
        <v>0</v>
      </c>
      <c r="LH39" s="24">
        <v>0</v>
      </c>
      <c r="LI39" s="24">
        <v>0</v>
      </c>
      <c r="LJ39" s="24">
        <v>29023263.011931751</v>
      </c>
      <c r="LK39" s="24">
        <v>101329110.66944565</v>
      </c>
      <c r="LL39" s="24">
        <v>0</v>
      </c>
      <c r="LM39" s="24">
        <v>0</v>
      </c>
      <c r="LN39" s="24">
        <v>0</v>
      </c>
      <c r="LO39" s="24">
        <v>0</v>
      </c>
      <c r="LP39" s="24">
        <v>0</v>
      </c>
      <c r="LQ39" s="24">
        <v>0</v>
      </c>
      <c r="LR39" s="24">
        <v>0</v>
      </c>
      <c r="LS39" s="24">
        <v>0</v>
      </c>
      <c r="LT39" s="24">
        <v>0</v>
      </c>
      <c r="LU39" s="24">
        <v>0</v>
      </c>
      <c r="LV39" s="24">
        <v>27715527.817083471</v>
      </c>
      <c r="LW39" s="24">
        <v>103831440.81882815</v>
      </c>
      <c r="LX39" s="24">
        <v>0</v>
      </c>
      <c r="LY39" s="24">
        <v>0</v>
      </c>
      <c r="LZ39" s="24">
        <v>0</v>
      </c>
      <c r="MA39" s="24">
        <v>0</v>
      </c>
      <c r="MB39" s="24">
        <v>0</v>
      </c>
      <c r="MC39" s="24">
        <v>0</v>
      </c>
      <c r="MD39" s="24">
        <v>0</v>
      </c>
      <c r="ME39" s="24">
        <v>0</v>
      </c>
      <c r="MF39" s="24">
        <v>0</v>
      </c>
      <c r="MG39" s="24">
        <v>0</v>
      </c>
      <c r="MH39" s="24">
        <v>27266938.936852653</v>
      </c>
      <c r="MI39" s="24">
        <v>106395566.20291802</v>
      </c>
      <c r="MJ39" s="24">
        <v>0</v>
      </c>
      <c r="MK39" s="24">
        <v>0</v>
      </c>
      <c r="ML39" s="24">
        <v>0</v>
      </c>
      <c r="MM39" s="24">
        <v>0</v>
      </c>
      <c r="MN39" s="24">
        <v>0</v>
      </c>
      <c r="MO39" s="24">
        <v>0</v>
      </c>
      <c r="MP39" s="24">
        <v>0</v>
      </c>
      <c r="MQ39" s="24">
        <v>0</v>
      </c>
      <c r="MR39" s="24">
        <v>0</v>
      </c>
      <c r="MS39" s="24">
        <v>0</v>
      </c>
      <c r="MT39" s="24">
        <v>25868195.280332368</v>
      </c>
      <c r="MU39" s="24">
        <v>109023012.85976964</v>
      </c>
      <c r="MV39" s="24">
        <v>0</v>
      </c>
      <c r="MW39" s="24">
        <v>0</v>
      </c>
      <c r="MX39" s="24">
        <v>0</v>
      </c>
      <c r="MY39" s="24">
        <v>0</v>
      </c>
      <c r="MZ39" s="24">
        <v>0</v>
      </c>
      <c r="NA39" s="24">
        <v>0</v>
      </c>
      <c r="NB39" s="24">
        <v>0</v>
      </c>
      <c r="NC39" s="24">
        <v>0</v>
      </c>
      <c r="ND39" s="24">
        <v>0</v>
      </c>
      <c r="NE39" s="24">
        <v>0</v>
      </c>
      <c r="NF39" s="24">
        <v>25262424.296735808</v>
      </c>
      <c r="NG39" s="24">
        <v>111715344.51306401</v>
      </c>
      <c r="NH39" s="24">
        <v>0</v>
      </c>
      <c r="NI39" s="24">
        <v>0</v>
      </c>
      <c r="NJ39" s="24">
        <v>0</v>
      </c>
      <c r="NK39" s="24">
        <v>0</v>
      </c>
      <c r="NL39" s="24">
        <v>0</v>
      </c>
      <c r="NM39" s="24">
        <v>0</v>
      </c>
      <c r="NN39" s="24">
        <v>0</v>
      </c>
      <c r="NO39" s="24">
        <v>0</v>
      </c>
      <c r="NP39" s="24">
        <v>0</v>
      </c>
      <c r="NQ39" s="24">
        <v>0</v>
      </c>
      <c r="NR39" s="24">
        <v>23898149.182354398</v>
      </c>
      <c r="NS39" s="24">
        <v>114474163.50275819</v>
      </c>
      <c r="NT39" s="24">
        <v>0</v>
      </c>
      <c r="NU39" s="24">
        <v>0</v>
      </c>
      <c r="NV39" s="24">
        <v>0</v>
      </c>
      <c r="NW39" s="24">
        <v>0</v>
      </c>
      <c r="NX39" s="24">
        <v>0</v>
      </c>
      <c r="NY39" s="24">
        <v>0</v>
      </c>
      <c r="NZ39" s="24">
        <v>0</v>
      </c>
      <c r="OA39" s="24">
        <v>0</v>
      </c>
      <c r="OB39" s="24">
        <v>0</v>
      </c>
      <c r="OC39" s="24">
        <v>0</v>
      </c>
      <c r="OD39" s="24">
        <v>22989290.845265139</v>
      </c>
      <c r="OE39" s="24">
        <v>117301111.73871729</v>
      </c>
      <c r="OF39" s="24">
        <v>0</v>
      </c>
      <c r="OG39" s="24">
        <v>0</v>
      </c>
      <c r="OH39" s="24">
        <v>0</v>
      </c>
      <c r="OI39" s="24">
        <v>0</v>
      </c>
      <c r="OJ39" s="24">
        <v>0</v>
      </c>
      <c r="OK39" s="24">
        <v>0</v>
      </c>
      <c r="OL39" s="24">
        <v>0</v>
      </c>
      <c r="OM39" s="24">
        <v>0</v>
      </c>
      <c r="ON39" s="24">
        <v>0</v>
      </c>
      <c r="OO39" s="24">
        <v>0</v>
      </c>
      <c r="OP39" s="24">
        <v>21390680.11119679</v>
      </c>
      <c r="OQ39" s="24">
        <v>120197871.67789622</v>
      </c>
      <c r="OR39" s="24">
        <v>0</v>
      </c>
      <c r="OS39" s="24">
        <v>0</v>
      </c>
      <c r="OT39" s="24">
        <v>0</v>
      </c>
      <c r="OU39" s="24">
        <v>0</v>
      </c>
      <c r="OV39" s="24">
        <v>0</v>
      </c>
      <c r="OW39" s="24">
        <v>0</v>
      </c>
      <c r="OX39" s="24">
        <v>0</v>
      </c>
      <c r="OY39" s="24">
        <v>0</v>
      </c>
      <c r="OZ39" s="24">
        <v>0</v>
      </c>
      <c r="PA39" s="24">
        <v>0</v>
      </c>
      <c r="PB39" s="24">
        <v>20425687.987905566</v>
      </c>
      <c r="PC39" s="24">
        <v>123166167.32565325</v>
      </c>
      <c r="PD39" s="24">
        <v>0</v>
      </c>
      <c r="PE39" s="24">
        <v>0</v>
      </c>
      <c r="PF39" s="24">
        <v>0</v>
      </c>
      <c r="PG39" s="24">
        <v>0</v>
      </c>
      <c r="PH39" s="24">
        <v>0</v>
      </c>
      <c r="PI39" s="24">
        <v>0</v>
      </c>
      <c r="PJ39" s="24">
        <v>0</v>
      </c>
      <c r="PK39" s="24">
        <v>0</v>
      </c>
      <c r="PL39" s="24">
        <v>0</v>
      </c>
      <c r="PM39" s="24">
        <v>0</v>
      </c>
      <c r="PN39" s="24">
        <v>18717486.394437555</v>
      </c>
      <c r="PO39" s="24">
        <v>126207765.26179111</v>
      </c>
      <c r="PP39" s="24">
        <v>0</v>
      </c>
      <c r="PQ39" s="24">
        <v>0</v>
      </c>
      <c r="PR39" s="24">
        <v>0</v>
      </c>
      <c r="PS39" s="24">
        <v>0</v>
      </c>
      <c r="PT39" s="24">
        <v>0</v>
      </c>
      <c r="PU39" s="24">
        <v>0</v>
      </c>
      <c r="PV39" s="24">
        <v>0</v>
      </c>
      <c r="PW39" s="24">
        <v>0</v>
      </c>
      <c r="PX39" s="24">
        <v>0</v>
      </c>
      <c r="PY39" s="24">
        <v>0</v>
      </c>
      <c r="PZ39" s="24">
        <v>17548251.61769687</v>
      </c>
      <c r="QA39" s="24">
        <v>129324475.69193602</v>
      </c>
      <c r="QB39" s="24">
        <v>0</v>
      </c>
      <c r="QC39" s="24">
        <v>0</v>
      </c>
      <c r="QD39" s="24">
        <v>0</v>
      </c>
      <c r="QE39" s="24">
        <v>0</v>
      </c>
      <c r="QF39" s="24">
        <v>0</v>
      </c>
      <c r="QG39" s="24">
        <v>0</v>
      </c>
      <c r="QH39" s="24">
        <v>0</v>
      </c>
      <c r="QI39" s="24">
        <v>0</v>
      </c>
      <c r="QJ39" s="24">
        <v>0</v>
      </c>
      <c r="QK39" s="24">
        <v>0</v>
      </c>
      <c r="QL39" s="24">
        <v>15723496.605724407</v>
      </c>
      <c r="QM39" s="24">
        <v>132518153.52488078</v>
      </c>
      <c r="QN39" s="24">
        <v>0</v>
      </c>
      <c r="QO39" s="24">
        <v>0</v>
      </c>
      <c r="QP39" s="24">
        <v>0</v>
      </c>
      <c r="QQ39" s="24">
        <v>0</v>
      </c>
      <c r="QR39" s="24">
        <v>0</v>
      </c>
      <c r="QS39" s="24">
        <v>0</v>
      </c>
      <c r="QT39" s="24">
        <v>0</v>
      </c>
      <c r="QU39" s="24">
        <v>0</v>
      </c>
      <c r="QV39" s="24">
        <v>0</v>
      </c>
      <c r="QW39" s="24">
        <v>0</v>
      </c>
      <c r="QX39" s="24">
        <v>14332007.39049753</v>
      </c>
      <c r="QY39" s="24">
        <v>135790699.47653291</v>
      </c>
      <c r="QZ39" s="24">
        <v>0</v>
      </c>
      <c r="RA39" s="24">
        <v>0</v>
      </c>
      <c r="RB39" s="24">
        <v>0</v>
      </c>
      <c r="RC39" s="24">
        <v>0</v>
      </c>
      <c r="RD39" s="24">
        <v>0</v>
      </c>
      <c r="RE39" s="24">
        <v>0</v>
      </c>
      <c r="RF39" s="24">
        <v>0</v>
      </c>
      <c r="RG39" s="24">
        <v>0</v>
      </c>
      <c r="RH39" s="24">
        <v>0</v>
      </c>
      <c r="RI39" s="24">
        <v>0</v>
      </c>
      <c r="RJ39" s="24">
        <v>12451730.222276233</v>
      </c>
      <c r="RK39" s="24">
        <v>139144061.20112488</v>
      </c>
      <c r="RL39" s="24">
        <v>0</v>
      </c>
      <c r="RM39" s="24">
        <v>0</v>
      </c>
      <c r="RN39" s="24">
        <v>0</v>
      </c>
      <c r="RO39" s="24">
        <v>0</v>
      </c>
      <c r="RP39" s="24">
        <v>0</v>
      </c>
      <c r="RQ39" s="24">
        <v>0</v>
      </c>
      <c r="RR39" s="24">
        <v>0</v>
      </c>
      <c r="RS39" s="24">
        <v>0</v>
      </c>
      <c r="RT39" s="24">
        <v>0</v>
      </c>
      <c r="RU39" s="24">
        <v>0</v>
      </c>
      <c r="RV39" s="24">
        <v>10750268.111534011</v>
      </c>
      <c r="RW39" s="24">
        <v>142580234.45035967</v>
      </c>
      <c r="RX39" s="24">
        <v>0</v>
      </c>
      <c r="RY39" s="24">
        <v>0</v>
      </c>
      <c r="RZ39" s="24">
        <v>0</v>
      </c>
      <c r="SA39" s="24">
        <v>0</v>
      </c>
      <c r="SB39" s="24">
        <v>0</v>
      </c>
      <c r="SC39" s="24">
        <v>0</v>
      </c>
      <c r="SD39" s="24">
        <v>0</v>
      </c>
      <c r="SE39" s="24">
        <v>0</v>
      </c>
      <c r="SF39" s="24">
        <v>0</v>
      </c>
      <c r="SG39" s="24">
        <v>0</v>
      </c>
      <c r="SH39" s="24">
        <v>8669804.6487118993</v>
      </c>
      <c r="SI39" s="24">
        <v>146101264.26118127</v>
      </c>
      <c r="SJ39" s="24">
        <v>0</v>
      </c>
      <c r="SK39" s="24">
        <v>0</v>
      </c>
      <c r="SL39" s="24">
        <v>0</v>
      </c>
      <c r="SM39" s="24">
        <v>0</v>
      </c>
      <c r="SN39" s="24">
        <v>0</v>
      </c>
      <c r="SO39" s="24">
        <v>0</v>
      </c>
      <c r="SP39" s="24">
        <v>0</v>
      </c>
      <c r="SQ39" s="24">
        <v>0</v>
      </c>
      <c r="SR39" s="24">
        <v>0</v>
      </c>
      <c r="SS39" s="24">
        <v>0</v>
      </c>
      <c r="ST39" s="24">
        <v>6774524.8861978892</v>
      </c>
      <c r="SU39" s="24">
        <v>149709246.17287776</v>
      </c>
      <c r="SV39" s="24">
        <v>0</v>
      </c>
      <c r="SW39" s="24">
        <v>0</v>
      </c>
      <c r="SX39" s="24">
        <v>0</v>
      </c>
      <c r="SY39" s="24">
        <v>0</v>
      </c>
      <c r="SZ39" s="24">
        <v>0</v>
      </c>
      <c r="TA39" s="24">
        <v>0</v>
      </c>
      <c r="TB39" s="24">
        <v>0</v>
      </c>
      <c r="TC39" s="24">
        <v>0</v>
      </c>
      <c r="TD39" s="24">
        <v>0</v>
      </c>
      <c r="TE39" s="24">
        <v>0</v>
      </c>
      <c r="TF39" s="24">
        <v>4553985.9426203761</v>
      </c>
      <c r="TG39" s="24">
        <v>153406327.47424045</v>
      </c>
      <c r="TH39" s="24">
        <v>0</v>
      </c>
      <c r="TI39" s="24">
        <v>0</v>
      </c>
      <c r="TJ39" s="24">
        <v>0</v>
      </c>
      <c r="TK39" s="24">
        <v>0</v>
      </c>
      <c r="TL39" s="24">
        <v>0</v>
      </c>
      <c r="TM39" s="24">
        <v>0</v>
      </c>
      <c r="TN39" s="24">
        <v>0</v>
      </c>
      <c r="TO39" s="24">
        <v>0</v>
      </c>
      <c r="TP39" s="24">
        <v>0</v>
      </c>
      <c r="TQ39" s="24">
        <v>0</v>
      </c>
      <c r="TR39" s="24">
        <v>2374331.6680493099</v>
      </c>
      <c r="TS39" s="24">
        <v>157194708.48152179</v>
      </c>
      <c r="TT39" s="24">
        <v>0</v>
      </c>
      <c r="TU39" s="24">
        <v>0</v>
      </c>
      <c r="TV39" s="24">
        <v>0</v>
      </c>
      <c r="TW39" s="24">
        <v>0</v>
      </c>
      <c r="TX39" s="24">
        <v>0</v>
      </c>
      <c r="TY39" s="24">
        <v>0</v>
      </c>
      <c r="TZ39" s="24">
        <v>0</v>
      </c>
      <c r="UA39" s="24">
        <v>0</v>
      </c>
      <c r="UB39" s="24">
        <v>0</v>
      </c>
      <c r="UC39" s="24">
        <v>0</v>
      </c>
      <c r="UD39" s="24">
        <v>0</v>
      </c>
      <c r="UE39" s="24">
        <v>0</v>
      </c>
      <c r="UF39" s="24">
        <v>0</v>
      </c>
      <c r="UG39" s="24">
        <v>0</v>
      </c>
      <c r="UH39" s="24">
        <v>0</v>
      </c>
      <c r="UI39" s="24">
        <v>0</v>
      </c>
      <c r="UJ39" s="24">
        <v>0</v>
      </c>
      <c r="UK39" s="24">
        <v>0</v>
      </c>
      <c r="UL39" s="24">
        <v>0</v>
      </c>
      <c r="UM39" s="24">
        <v>0</v>
      </c>
      <c r="UN39" s="24">
        <v>0</v>
      </c>
      <c r="UO39" s="24">
        <v>0</v>
      </c>
      <c r="UP39" s="24">
        <v>0</v>
      </c>
      <c r="UQ39" s="24">
        <v>0</v>
      </c>
      <c r="UR39" s="24">
        <v>0</v>
      </c>
      <c r="US39" s="24">
        <v>0</v>
      </c>
      <c r="UT39" s="24">
        <v>0</v>
      </c>
      <c r="UU39" s="24">
        <v>0</v>
      </c>
      <c r="UV39" s="24">
        <v>0</v>
      </c>
      <c r="UW39" s="24">
        <v>0</v>
      </c>
      <c r="UX39" s="24">
        <v>0</v>
      </c>
      <c r="UY39" s="24">
        <v>0</v>
      </c>
      <c r="UZ39" s="24">
        <v>0</v>
      </c>
      <c r="VA39" s="24">
        <v>0</v>
      </c>
      <c r="VB39" s="24">
        <v>0</v>
      </c>
      <c r="VC39" s="24">
        <v>0</v>
      </c>
      <c r="VD39" s="24">
        <v>0</v>
      </c>
      <c r="VE39" s="24">
        <v>0</v>
      </c>
      <c r="VF39" s="24">
        <v>0</v>
      </c>
      <c r="VG39" s="24">
        <v>0</v>
      </c>
      <c r="VH39" s="24">
        <v>0</v>
      </c>
      <c r="VI39" s="24">
        <v>0</v>
      </c>
      <c r="VJ39" s="24">
        <v>0</v>
      </c>
      <c r="VK39" s="24">
        <v>0</v>
      </c>
      <c r="VL39" s="24">
        <v>0</v>
      </c>
      <c r="VM39" s="24">
        <v>0</v>
      </c>
      <c r="VN39" s="24">
        <v>0</v>
      </c>
      <c r="VO39" s="24">
        <v>0</v>
      </c>
      <c r="VP39" s="24">
        <v>0</v>
      </c>
      <c r="VQ39" s="24">
        <v>0</v>
      </c>
      <c r="VR39" s="24">
        <v>0</v>
      </c>
      <c r="VS39" s="24">
        <v>0</v>
      </c>
      <c r="VT39" s="24">
        <v>0</v>
      </c>
      <c r="VU39" s="24">
        <v>0</v>
      </c>
      <c r="VV39" s="24">
        <v>0</v>
      </c>
      <c r="VW39" s="24">
        <v>0</v>
      </c>
      <c r="VX39" s="24">
        <v>0</v>
      </c>
      <c r="VY39" s="24">
        <v>0</v>
      </c>
      <c r="VZ39" s="24">
        <v>0</v>
      </c>
      <c r="WA39" s="24">
        <v>0</v>
      </c>
      <c r="WB39" s="24">
        <v>0</v>
      </c>
      <c r="WC39" s="24">
        <v>0</v>
      </c>
      <c r="WD39" s="24">
        <v>0</v>
      </c>
      <c r="WE39" s="24">
        <v>0</v>
      </c>
      <c r="WF39" s="24">
        <v>0</v>
      </c>
      <c r="WG39" s="24">
        <v>0</v>
      </c>
      <c r="WH39" s="24">
        <v>0</v>
      </c>
      <c r="WI39" s="24">
        <v>0</v>
      </c>
      <c r="WJ39" s="24">
        <v>0</v>
      </c>
      <c r="WK39" s="24">
        <v>0</v>
      </c>
      <c r="WL39" s="24">
        <v>0</v>
      </c>
      <c r="WM39" s="24">
        <v>0</v>
      </c>
      <c r="WN39" s="24">
        <v>0</v>
      </c>
      <c r="WO39" s="24">
        <v>0</v>
      </c>
      <c r="WP39" s="24">
        <v>0</v>
      </c>
      <c r="WQ39" s="24">
        <v>0</v>
      </c>
      <c r="WR39" s="24">
        <v>0</v>
      </c>
      <c r="WS39" s="24">
        <v>0</v>
      </c>
      <c r="WT39" s="24">
        <v>0</v>
      </c>
      <c r="WU39" s="24">
        <v>0</v>
      </c>
      <c r="WV39" s="24">
        <v>0</v>
      </c>
      <c r="WW39" s="24">
        <v>0</v>
      </c>
      <c r="WX39" s="24">
        <v>0</v>
      </c>
      <c r="WY39" s="24">
        <v>0</v>
      </c>
      <c r="WZ39" s="24">
        <v>0</v>
      </c>
      <c r="XA39" s="24">
        <v>0</v>
      </c>
      <c r="XB39" s="24">
        <v>0</v>
      </c>
      <c r="XC39" s="24">
        <v>0</v>
      </c>
      <c r="XD39" s="24">
        <v>0</v>
      </c>
      <c r="XE39" s="24">
        <v>0</v>
      </c>
      <c r="XF39" s="24">
        <v>0</v>
      </c>
      <c r="XG39" s="24">
        <v>0</v>
      </c>
      <c r="XH39" s="24">
        <v>0</v>
      </c>
      <c r="XI39" s="24">
        <v>0</v>
      </c>
      <c r="XJ39" s="24">
        <v>0</v>
      </c>
      <c r="XK39" s="24">
        <v>0</v>
      </c>
      <c r="XL39" s="24">
        <v>0</v>
      </c>
      <c r="XM39" s="24">
        <v>0</v>
      </c>
      <c r="XN39" s="24">
        <v>0</v>
      </c>
      <c r="XO39" s="24">
        <v>0</v>
      </c>
      <c r="XP39" s="24">
        <v>0</v>
      </c>
      <c r="XQ39" s="24">
        <v>0</v>
      </c>
    </row>
    <row r="40" spans="1:641" x14ac:dyDescent="0.25">
      <c r="A40" s="15" t="s">
        <v>61</v>
      </c>
      <c r="B40" s="15" t="s">
        <v>62</v>
      </c>
      <c r="C40" s="16">
        <f>+E40*$C$51</f>
        <v>54.821783338854061</v>
      </c>
      <c r="D40" s="17"/>
      <c r="E40" s="18">
        <v>1.2914953800000013</v>
      </c>
      <c r="F40" s="19" t="s">
        <v>30</v>
      </c>
      <c r="G40" s="64" t="s">
        <v>82</v>
      </c>
      <c r="H40" s="20">
        <v>39066</v>
      </c>
      <c r="I40" s="42" t="s">
        <v>36</v>
      </c>
      <c r="J40" s="19">
        <v>186</v>
      </c>
      <c r="K40" s="19" t="s">
        <v>137</v>
      </c>
      <c r="L40" s="20">
        <v>44727</v>
      </c>
      <c r="M40" s="19" t="s">
        <v>9</v>
      </c>
      <c r="N40" s="16" t="s">
        <v>37</v>
      </c>
      <c r="O40" s="104" t="s">
        <v>123</v>
      </c>
      <c r="P40" s="104" t="s">
        <v>133</v>
      </c>
      <c r="Q40" s="22">
        <f>+SUMPRODUCT(1*($BN$4:$XQ$4=$Q$4)*($BN$1:$XQ$1=Q$3)*($BN40:$XQ40))</f>
        <v>19937094.005059004</v>
      </c>
      <c r="R40" s="22">
        <f>+SUMPRODUCT(1*($BN$4:$XQ$4=$R$4)*($BN$1:$XQ$1=Q$3)*($BN40:$XQ40))</f>
        <v>2333213.0350590977</v>
      </c>
      <c r="S40" s="22">
        <f>+SUMPRODUCT(1*($BN$4:$XQ$4=$Q$4)*($BN$1:$XQ$1=S$3)*($BN40:$XQ40))</f>
        <v>25292609.575005122</v>
      </c>
      <c r="T40" s="22">
        <f>+SUMPRODUCT(1*($BN$4:$XQ$4=$R$4)*($BN$1:$XQ$1=S$3)*($BN40:$XQ40))</f>
        <v>2064684.3305284544</v>
      </c>
      <c r="U40" s="22">
        <f>+SUMPRODUCT(1*($BN$4:$XQ$4=$Q$4)*($BN$1:$XQ$1=U$3)*($BN40:$XQ40))</f>
        <v>29758019.405340001</v>
      </c>
      <c r="V40" s="22">
        <f>+SUMPRODUCT(1*($BN$4:$XQ$4=$R$4)*($BN$1:$XQ$1=U$3)*($BN40:$XQ40))</f>
        <v>1341406.1115823328</v>
      </c>
      <c r="W40" s="22">
        <f>+SUMPRODUCT(1*($BN$4:$XQ$4=$Q$4)*($BN$1:$XQ$1=W$3)*($BN40:$XQ40))</f>
        <v>16381282.6248648</v>
      </c>
      <c r="X40" s="22">
        <f>+SUMPRODUCT(1*($BN$4:$XQ$4=$R$4)*($BN$1:$XQ$1=W$3)*($BN40:$XQ40))</f>
        <v>296829.67520246969</v>
      </c>
      <c r="Y40" s="22">
        <f>+SUMPRODUCT(1*($BN$4:$XQ$4=$Q$4)*($BN$1:$XQ$1=Y$3)*($BN40:$XQ40))</f>
        <v>0</v>
      </c>
      <c r="Z40" s="22">
        <f>+SUMPRODUCT(1*($BN$4:$XQ$4=$R$4)*($BN$1:$XQ$1=Y$3)*($BN40:$XQ40))</f>
        <v>0</v>
      </c>
      <c r="AA40" s="22">
        <f>+SUMPRODUCT(1*($BN$4:$XQ$4=$Q$4)*($BN$1:$XQ$1=AA$3)*($BN40:$XQ40))</f>
        <v>0</v>
      </c>
      <c r="AB40" s="22">
        <f>+SUMPRODUCT(1*($BN$4:$XQ$4=$R$4)*($BN$1:$XQ$1=AA$3)*($BN40:$XQ40))</f>
        <v>0</v>
      </c>
      <c r="AC40" s="22">
        <f>+SUMPRODUCT(1*($BN$4:$XQ$4=$Q$4)*($BN$1:$XQ$1=AC$3)*($BN40:$XQ40))</f>
        <v>0</v>
      </c>
      <c r="AD40" s="22">
        <f>+SUMPRODUCT(1*($BN$4:$XQ$4=$R$4)*($BN$1:$XQ$1=AC$3)*($BN40:$XQ40))</f>
        <v>0</v>
      </c>
      <c r="AE40" s="22">
        <f>+SUMPRODUCT(1*($BN$4:$XQ$4=$Q$4)*($BN$1:$XQ$1=AE$3)*($BN40:$XQ40))</f>
        <v>0</v>
      </c>
      <c r="AF40" s="22">
        <f>+SUMPRODUCT(1*($BN$4:$XQ$4=$R$4)*($BN$1:$XQ$1=AE$3)*($BN40:$XQ40))</f>
        <v>0</v>
      </c>
      <c r="AG40" s="22">
        <f>+SUMPRODUCT(1*($BN$4:$XQ$4=$Q$4)*($BN$1:$XQ$1=AG$3)*($BN40:$XQ40))</f>
        <v>0</v>
      </c>
      <c r="AH40" s="22">
        <f>+SUMPRODUCT(1*($BN$4:$XQ$4=$R$4)*($BN$1:$XQ$1=AG$3)*($BN40:$XQ40))</f>
        <v>0</v>
      </c>
      <c r="AI40" s="22">
        <f>+SUMPRODUCT(1*($BN$4:$XQ$4=$Q$4)*($BN$1:$XQ$1=AI$3)*($BN40:$XQ40))</f>
        <v>0</v>
      </c>
      <c r="AJ40" s="22">
        <f>+SUMPRODUCT(1*($BN$4:$XQ$4=$R$4)*($BN$1:$XQ$1=AI$3)*($BN40:$XQ40))</f>
        <v>0</v>
      </c>
      <c r="AK40" s="22">
        <f>+SUMPRODUCT(1*($BN$4:$XQ$4=$Q$4)*($BN$1:$XQ$1=AK$3)*($BN40:$XQ40))</f>
        <v>0</v>
      </c>
      <c r="AL40" s="22">
        <f>+SUMPRODUCT(1*($BN$4:$XQ$4=$R$4)*($BN$1:$XQ$1=AK$3)*($BN40:$XQ40))</f>
        <v>0</v>
      </c>
      <c r="AM40" s="22">
        <f>+SUMPRODUCT(1*($BN$4:$XQ$4=$Q$4)*($BN$1:$XQ$1=AM$3)*($BN40:$XQ40))</f>
        <v>0</v>
      </c>
      <c r="AN40" s="22">
        <f>+SUMPRODUCT(1*($BN$4:$XQ$4=$R$4)*($BN$1:$XQ$1=AM$3)*($BN40:$XQ40))</f>
        <v>0</v>
      </c>
      <c r="AO40" s="22">
        <f>+SUMPRODUCT(1*($BN$4:$XQ$4=$Q$4)*($BN$1:$XQ$1=AO$3)*($BN40:$XQ40))</f>
        <v>0</v>
      </c>
      <c r="AP40" s="22">
        <f>+SUMPRODUCT(1*($BN$4:$XQ$4=$R$4)*($BN$1:$XQ$1=AO$3)*($BN40:$XQ40))</f>
        <v>0</v>
      </c>
      <c r="AQ40" s="22">
        <f>+SUMPRODUCT(1*($BN$4:$XQ$4=$Q$4)*($BN$1:$XQ$1=AQ$3)*($BN40:$XQ40))</f>
        <v>0</v>
      </c>
      <c r="AR40" s="22">
        <f>+SUMPRODUCT(1*($BN$4:$XQ$4=$R$4)*($BN$1:$XQ$1=AQ$3)*($BN40:$XQ40))</f>
        <v>0</v>
      </c>
      <c r="AS40" s="22">
        <f>+SUMPRODUCT(1*($BN$4:$XQ$4=$Q$4)*($BN$1:$XQ$1=AS$3)*($BN40:$XQ40))</f>
        <v>0</v>
      </c>
      <c r="AT40" s="22">
        <f>+SUMPRODUCT(1*($BN$4:$XQ$4=$R$4)*($BN$1:$XQ$1=AS$3)*($BN40:$XQ40))</f>
        <v>0</v>
      </c>
      <c r="AU40" s="22">
        <f>+SUMPRODUCT(1*($BN$4:$XQ$4=$Q$4)*($BN$1:$XQ$1=AU$3)*($BN40:$XQ40))</f>
        <v>0</v>
      </c>
      <c r="AV40" s="22">
        <f>+SUMPRODUCT(1*($BN$4:$XQ$4=$R$4)*($BN$1:$XQ$1=AU$3)*($BN40:$XQ40))</f>
        <v>0</v>
      </c>
      <c r="AW40" s="22">
        <f>+SUMPRODUCT(1*($BN$4:$XQ$4=$Q$4)*($BN$1:$XQ$1=AW$3)*($BN40:$XQ40))</f>
        <v>0</v>
      </c>
      <c r="AX40" s="22">
        <f>+SUMPRODUCT(1*($BN$4:$XQ$4=$R$4)*($BN$1:$XQ$1=AW$3)*($BN40:$XQ40))</f>
        <v>0</v>
      </c>
      <c r="AY40" s="22">
        <f>+SUMPRODUCT(1*($BN$4:$XQ$4=$Q$4)*($BN$1:$XQ$1=AY$3)*($BN40:$XQ40))</f>
        <v>0</v>
      </c>
      <c r="AZ40" s="22">
        <f>+SUMPRODUCT(1*($BN$4:$XQ$4=$R$4)*($BN$1:$XQ$1=AY$3)*($BN40:$XQ40))</f>
        <v>0</v>
      </c>
      <c r="BA40" s="22">
        <f>+SUMPRODUCT(1*($BN$4:$XQ$4=$Q$4)*($BN$1:$XQ$1=BA$3)*($BN40:$XQ40))</f>
        <v>0</v>
      </c>
      <c r="BB40" s="22">
        <f>+SUMPRODUCT(1*($BN$4:$XQ$4=$R$4)*($BN$1:$XQ$1=BA$3)*($BN40:$XQ40))</f>
        <v>0</v>
      </c>
      <c r="BC40" s="22">
        <f>+SUMPRODUCT(1*($BN$4:$XQ$4=$Q$4)*($BN$1:$XQ$1=BC$3)*($BN40:$XQ40))</f>
        <v>0</v>
      </c>
      <c r="BD40" s="22">
        <f>+SUMPRODUCT(1*($BN$4:$XQ$4=$R$4)*($BN$1:$XQ$1=BC$3)*($BN40:$XQ40))</f>
        <v>0</v>
      </c>
      <c r="BE40" s="22">
        <f>+SUMPRODUCT(1*($BN$4:$XQ$4=$Q$4)*($BN$1:$XQ$1=BE$3)*($BN40:$XQ40))</f>
        <v>0</v>
      </c>
      <c r="BF40" s="22">
        <f>+SUMPRODUCT(1*($BN$4:$XQ$4=$R$4)*($BN$1:$XQ$1=BE$3)*($BN40:$XQ40))</f>
        <v>0</v>
      </c>
      <c r="BG40" s="22">
        <f>+SUMPRODUCT(1*($BN$4:$XQ$4=$Q$4)*($BN$1:$XQ$1=BG$3)*($BN40:$XQ40))</f>
        <v>0</v>
      </c>
      <c r="BH40" s="22">
        <f>+SUMPRODUCT(1*($BN$4:$XQ$4=$R$4)*($BN$1:$XQ$1=BG$3)*($BN40:$XQ40))</f>
        <v>0</v>
      </c>
      <c r="BI40" s="22">
        <f>+SUMPRODUCT(1*($BN$4:$XQ$4=$Q$4)*($BN$1:$XQ$1=BI$3)*($BN40:$XQ40))</f>
        <v>0</v>
      </c>
      <c r="BJ40" s="22">
        <f>+SUMPRODUCT(1*($BN$4:$XQ$4=$R$4)*($BN$1:$XQ$1=BI$3)*($BN40:$XQ40))</f>
        <v>0</v>
      </c>
      <c r="BK40" s="22">
        <f>+SUMPRODUCT(1*($BN$4:$XQ$4=$Q$4)*($BN$1:$XQ$1=BK$3)*($BN40:$XQ40))</f>
        <v>0</v>
      </c>
      <c r="BL40" s="22">
        <f>+SUMPRODUCT(1*($BN$4:$XQ$4=$R$4)*($BN$1:$XQ$1=BK$3)*($BN40:$XQ40))</f>
        <v>0</v>
      </c>
      <c r="BM40" s="97"/>
      <c r="BN40" s="24">
        <v>0</v>
      </c>
      <c r="BO40" s="24">
        <v>0</v>
      </c>
      <c r="BP40" s="24">
        <v>0</v>
      </c>
      <c r="BQ40" s="24">
        <v>0</v>
      </c>
      <c r="BR40" s="24">
        <v>0</v>
      </c>
      <c r="BS40" s="24">
        <v>0</v>
      </c>
      <c r="BT40" s="24">
        <v>0</v>
      </c>
      <c r="BU40" s="24">
        <v>0</v>
      </c>
      <c r="BV40" s="24">
        <v>0</v>
      </c>
      <c r="BW40" s="24">
        <v>0</v>
      </c>
      <c r="BX40" s="24">
        <v>1152567.9773117187</v>
      </c>
      <c r="BY40" s="24">
        <v>9136963.8898090012</v>
      </c>
      <c r="BZ40" s="24">
        <v>0</v>
      </c>
      <c r="CA40" s="24">
        <v>0</v>
      </c>
      <c r="CB40" s="24">
        <v>0</v>
      </c>
      <c r="CC40" s="24">
        <v>0</v>
      </c>
      <c r="CD40" s="24">
        <v>0</v>
      </c>
      <c r="CE40" s="24">
        <v>0</v>
      </c>
      <c r="CF40" s="24">
        <v>0</v>
      </c>
      <c r="CG40" s="24">
        <v>0</v>
      </c>
      <c r="CH40" s="24">
        <v>0</v>
      </c>
      <c r="CI40" s="24">
        <v>0</v>
      </c>
      <c r="CJ40" s="24">
        <v>1180645.0577473789</v>
      </c>
      <c r="CK40" s="24">
        <v>10800130.115250001</v>
      </c>
      <c r="CL40" s="24">
        <v>0</v>
      </c>
      <c r="CM40" s="24">
        <v>0</v>
      </c>
      <c r="CN40" s="24">
        <v>0</v>
      </c>
      <c r="CO40" s="24">
        <v>0</v>
      </c>
      <c r="CP40" s="24">
        <v>0</v>
      </c>
      <c r="CQ40" s="24">
        <v>0</v>
      </c>
      <c r="CR40" s="24">
        <v>0</v>
      </c>
      <c r="CS40" s="24">
        <v>0</v>
      </c>
      <c r="CT40" s="24">
        <v>0</v>
      </c>
      <c r="CU40" s="24">
        <v>0</v>
      </c>
      <c r="CV40" s="24">
        <v>1106991.1795505104</v>
      </c>
      <c r="CW40" s="24">
        <v>12151644.083505124</v>
      </c>
      <c r="CX40" s="24">
        <v>0</v>
      </c>
      <c r="CY40" s="24">
        <v>0</v>
      </c>
      <c r="CZ40" s="24">
        <v>0</v>
      </c>
      <c r="DA40" s="24">
        <v>0</v>
      </c>
      <c r="DB40" s="24">
        <v>0</v>
      </c>
      <c r="DC40" s="24">
        <v>0</v>
      </c>
      <c r="DD40" s="24">
        <v>0</v>
      </c>
      <c r="DE40" s="24">
        <v>0</v>
      </c>
      <c r="DF40" s="24">
        <v>0</v>
      </c>
      <c r="DG40" s="24">
        <v>0</v>
      </c>
      <c r="DH40" s="24">
        <v>957693.15097794414</v>
      </c>
      <c r="DI40" s="24">
        <v>13140965.4915</v>
      </c>
      <c r="DJ40" s="24">
        <v>0</v>
      </c>
      <c r="DK40" s="24">
        <v>0</v>
      </c>
      <c r="DL40" s="24">
        <v>0</v>
      </c>
      <c r="DM40" s="24">
        <v>0</v>
      </c>
      <c r="DN40" s="24">
        <v>0</v>
      </c>
      <c r="DO40" s="24">
        <v>0</v>
      </c>
      <c r="DP40" s="24">
        <v>0</v>
      </c>
      <c r="DQ40" s="24">
        <v>0</v>
      </c>
      <c r="DR40" s="24">
        <v>0</v>
      </c>
      <c r="DS40" s="24">
        <v>0</v>
      </c>
      <c r="DT40" s="24">
        <v>779709.22874340729</v>
      </c>
      <c r="DU40" s="24">
        <v>14343396.576447241</v>
      </c>
      <c r="DV40" s="24">
        <v>0</v>
      </c>
      <c r="DW40" s="24">
        <v>0</v>
      </c>
      <c r="DX40" s="24">
        <v>0</v>
      </c>
      <c r="DY40" s="24">
        <v>0</v>
      </c>
      <c r="DZ40" s="24">
        <v>0</v>
      </c>
      <c r="EA40" s="24">
        <v>0</v>
      </c>
      <c r="EB40" s="24">
        <v>0</v>
      </c>
      <c r="EC40" s="24">
        <v>0</v>
      </c>
      <c r="ED40" s="24">
        <v>0</v>
      </c>
      <c r="EE40" s="24">
        <v>0</v>
      </c>
      <c r="EF40" s="24">
        <v>561696.88283892546</v>
      </c>
      <c r="EG40" s="24">
        <v>15414622.82889276</v>
      </c>
      <c r="EH40" s="24">
        <v>0</v>
      </c>
      <c r="EI40" s="24">
        <v>0</v>
      </c>
      <c r="EJ40" s="24">
        <v>0</v>
      </c>
      <c r="EK40" s="24">
        <v>0</v>
      </c>
      <c r="EL40" s="24">
        <v>0</v>
      </c>
      <c r="EM40" s="24">
        <v>0</v>
      </c>
      <c r="EN40" s="24">
        <v>0</v>
      </c>
      <c r="EO40" s="24">
        <v>0</v>
      </c>
      <c r="EP40" s="24">
        <v>0</v>
      </c>
      <c r="EQ40" s="24">
        <v>0</v>
      </c>
      <c r="ER40" s="24">
        <v>296829.67520246969</v>
      </c>
      <c r="ES40" s="24">
        <v>16381282.6248648</v>
      </c>
      <c r="ET40" s="24">
        <v>0</v>
      </c>
      <c r="EU40" s="24">
        <v>0</v>
      </c>
      <c r="EV40" s="24">
        <v>0</v>
      </c>
      <c r="EW40" s="24">
        <v>0</v>
      </c>
      <c r="EX40" s="24">
        <v>0</v>
      </c>
      <c r="EY40" s="24">
        <v>0</v>
      </c>
      <c r="EZ40" s="24">
        <v>0</v>
      </c>
      <c r="FA40" s="24">
        <v>0</v>
      </c>
      <c r="FB40" s="24">
        <v>0</v>
      </c>
      <c r="FC40" s="24">
        <v>0</v>
      </c>
      <c r="FD40" s="24">
        <v>0</v>
      </c>
      <c r="FE40" s="24">
        <v>0</v>
      </c>
      <c r="FF40" s="24">
        <v>0</v>
      </c>
      <c r="FG40" s="24">
        <v>0</v>
      </c>
      <c r="FH40" s="24">
        <v>0</v>
      </c>
      <c r="FI40" s="24">
        <v>0</v>
      </c>
      <c r="FJ40" s="24">
        <v>0</v>
      </c>
      <c r="FK40" s="24">
        <v>0</v>
      </c>
      <c r="FL40" s="24">
        <v>0</v>
      </c>
      <c r="FM40" s="24">
        <v>0</v>
      </c>
      <c r="FN40" s="24">
        <v>0</v>
      </c>
      <c r="FO40" s="24">
        <v>0</v>
      </c>
      <c r="FP40" s="24">
        <v>0</v>
      </c>
      <c r="FQ40" s="24">
        <v>0</v>
      </c>
      <c r="FR40" s="24">
        <v>0</v>
      </c>
      <c r="FS40" s="24">
        <v>0</v>
      </c>
      <c r="FT40" s="24">
        <v>0</v>
      </c>
      <c r="FU40" s="24">
        <v>0</v>
      </c>
      <c r="FV40" s="24">
        <v>0</v>
      </c>
      <c r="FW40" s="24">
        <v>0</v>
      </c>
      <c r="FX40" s="24">
        <v>0</v>
      </c>
      <c r="FY40" s="24">
        <v>0</v>
      </c>
      <c r="FZ40" s="24">
        <v>0</v>
      </c>
      <c r="GA40" s="24">
        <v>0</v>
      </c>
      <c r="GB40" s="24">
        <v>0</v>
      </c>
      <c r="GC40" s="24">
        <v>0</v>
      </c>
      <c r="GD40" s="24">
        <v>0</v>
      </c>
      <c r="GE40" s="24">
        <v>0</v>
      </c>
      <c r="GF40" s="24">
        <v>0</v>
      </c>
      <c r="GG40" s="24">
        <v>0</v>
      </c>
      <c r="GH40" s="24">
        <v>0</v>
      </c>
      <c r="GI40" s="24">
        <v>0</v>
      </c>
      <c r="GJ40" s="24">
        <v>0</v>
      </c>
      <c r="GK40" s="24">
        <v>0</v>
      </c>
      <c r="GL40" s="24">
        <v>0</v>
      </c>
      <c r="GM40" s="24">
        <v>0</v>
      </c>
      <c r="GN40" s="24">
        <v>0</v>
      </c>
      <c r="GO40" s="24">
        <v>0</v>
      </c>
      <c r="GP40" s="24">
        <v>0</v>
      </c>
      <c r="GQ40" s="24">
        <v>0</v>
      </c>
      <c r="GR40" s="24">
        <v>0</v>
      </c>
      <c r="GS40" s="24">
        <v>0</v>
      </c>
      <c r="GT40" s="24">
        <v>0</v>
      </c>
      <c r="GU40" s="24">
        <v>0</v>
      </c>
      <c r="GV40" s="24">
        <v>0</v>
      </c>
      <c r="GW40" s="24">
        <v>0</v>
      </c>
      <c r="GX40" s="24">
        <v>0</v>
      </c>
      <c r="GY40" s="24">
        <v>0</v>
      </c>
      <c r="GZ40" s="24">
        <v>0</v>
      </c>
      <c r="HA40" s="24">
        <v>0</v>
      </c>
      <c r="HB40" s="24">
        <v>0</v>
      </c>
      <c r="HC40" s="24">
        <v>0</v>
      </c>
      <c r="HD40" s="24">
        <v>0</v>
      </c>
      <c r="HE40" s="24">
        <v>0</v>
      </c>
      <c r="HF40" s="24">
        <v>0</v>
      </c>
      <c r="HG40" s="24">
        <v>0</v>
      </c>
      <c r="HH40" s="24">
        <v>0</v>
      </c>
      <c r="HI40" s="24">
        <v>0</v>
      </c>
      <c r="HJ40" s="24">
        <v>0</v>
      </c>
      <c r="HK40" s="24">
        <v>0</v>
      </c>
      <c r="HL40" s="24">
        <v>0</v>
      </c>
      <c r="HM40" s="24">
        <v>0</v>
      </c>
      <c r="HN40" s="24">
        <v>0</v>
      </c>
      <c r="HO40" s="24">
        <v>0</v>
      </c>
      <c r="HP40" s="24">
        <v>0</v>
      </c>
      <c r="HQ40" s="24">
        <v>0</v>
      </c>
      <c r="HR40" s="24">
        <v>0</v>
      </c>
      <c r="HS40" s="24">
        <v>0</v>
      </c>
      <c r="HT40" s="24">
        <v>0</v>
      </c>
      <c r="HU40" s="24">
        <v>0</v>
      </c>
      <c r="HV40" s="24">
        <v>0</v>
      </c>
      <c r="HW40" s="24">
        <v>0</v>
      </c>
      <c r="HX40" s="24">
        <v>0</v>
      </c>
      <c r="HY40" s="24">
        <v>0</v>
      </c>
      <c r="HZ40" s="24">
        <v>0</v>
      </c>
      <c r="IA40" s="24">
        <v>0</v>
      </c>
      <c r="IB40" s="24">
        <v>0</v>
      </c>
      <c r="IC40" s="24">
        <v>0</v>
      </c>
      <c r="ID40" s="24">
        <v>0</v>
      </c>
      <c r="IE40" s="24">
        <v>0</v>
      </c>
      <c r="IF40" s="24">
        <v>0</v>
      </c>
      <c r="IG40" s="24">
        <v>0</v>
      </c>
      <c r="IH40" s="24">
        <v>0</v>
      </c>
      <c r="II40" s="24">
        <v>0</v>
      </c>
      <c r="IJ40" s="24">
        <v>0</v>
      </c>
      <c r="IK40" s="24">
        <v>0</v>
      </c>
      <c r="IL40" s="24">
        <v>0</v>
      </c>
      <c r="IM40" s="24">
        <v>0</v>
      </c>
      <c r="IN40" s="24">
        <v>0</v>
      </c>
      <c r="IO40" s="24">
        <v>0</v>
      </c>
      <c r="IP40" s="24">
        <v>0</v>
      </c>
      <c r="IQ40" s="24">
        <v>0</v>
      </c>
      <c r="IR40" s="24">
        <v>0</v>
      </c>
      <c r="IS40" s="24">
        <v>0</v>
      </c>
      <c r="IT40" s="24">
        <v>0</v>
      </c>
      <c r="IU40" s="24">
        <v>0</v>
      </c>
      <c r="IV40" s="24">
        <v>0</v>
      </c>
      <c r="IW40" s="24">
        <v>0</v>
      </c>
      <c r="IX40" s="24">
        <v>0</v>
      </c>
      <c r="IY40" s="24">
        <v>0</v>
      </c>
      <c r="IZ40" s="24">
        <v>0</v>
      </c>
      <c r="JA40" s="24">
        <v>0</v>
      </c>
      <c r="JB40" s="24">
        <v>0</v>
      </c>
      <c r="JC40" s="24">
        <v>0</v>
      </c>
      <c r="JD40" s="24">
        <v>0</v>
      </c>
      <c r="JE40" s="24">
        <v>0</v>
      </c>
      <c r="JF40" s="24">
        <v>0</v>
      </c>
      <c r="JG40" s="24">
        <v>0</v>
      </c>
      <c r="JH40" s="24">
        <v>0</v>
      </c>
      <c r="JI40" s="24">
        <v>0</v>
      </c>
      <c r="JJ40" s="24">
        <v>0</v>
      </c>
      <c r="JK40" s="24">
        <v>0</v>
      </c>
      <c r="JL40" s="24">
        <v>0</v>
      </c>
      <c r="JM40" s="24">
        <v>0</v>
      </c>
      <c r="JN40" s="24">
        <v>0</v>
      </c>
      <c r="JO40" s="24">
        <v>0</v>
      </c>
      <c r="JP40" s="24">
        <v>0</v>
      </c>
      <c r="JQ40" s="24">
        <v>0</v>
      </c>
      <c r="JR40" s="24">
        <v>0</v>
      </c>
      <c r="JS40" s="24">
        <v>0</v>
      </c>
      <c r="JT40" s="24">
        <v>0</v>
      </c>
      <c r="JU40" s="24">
        <v>0</v>
      </c>
      <c r="JV40" s="24">
        <v>0</v>
      </c>
      <c r="JW40" s="24">
        <v>0</v>
      </c>
      <c r="JX40" s="24">
        <v>0</v>
      </c>
      <c r="JY40" s="24">
        <v>0</v>
      </c>
      <c r="JZ40" s="24">
        <v>0</v>
      </c>
      <c r="KA40" s="24">
        <v>0</v>
      </c>
      <c r="KB40" s="24">
        <v>0</v>
      </c>
      <c r="KC40" s="24">
        <v>0</v>
      </c>
      <c r="KD40" s="24">
        <v>0</v>
      </c>
      <c r="KE40" s="24">
        <v>0</v>
      </c>
      <c r="KF40" s="24">
        <v>0</v>
      </c>
      <c r="KG40" s="24">
        <v>0</v>
      </c>
      <c r="KH40" s="24">
        <v>0</v>
      </c>
      <c r="KI40" s="24">
        <v>0</v>
      </c>
      <c r="KJ40" s="24">
        <v>0</v>
      </c>
      <c r="KK40" s="24">
        <v>0</v>
      </c>
      <c r="KL40" s="24">
        <v>0</v>
      </c>
      <c r="KM40" s="24">
        <v>0</v>
      </c>
      <c r="KN40" s="24">
        <v>0</v>
      </c>
      <c r="KO40" s="24">
        <v>0</v>
      </c>
      <c r="KP40" s="24">
        <v>0</v>
      </c>
      <c r="KQ40" s="24">
        <v>0</v>
      </c>
      <c r="KR40" s="24">
        <v>0</v>
      </c>
      <c r="KS40" s="24">
        <v>0</v>
      </c>
      <c r="KT40" s="24">
        <v>0</v>
      </c>
      <c r="KU40" s="24">
        <v>0</v>
      </c>
      <c r="KV40" s="24">
        <v>0</v>
      </c>
      <c r="KW40" s="24">
        <v>0</v>
      </c>
      <c r="KX40" s="24">
        <v>0</v>
      </c>
      <c r="KY40" s="24">
        <v>0</v>
      </c>
      <c r="KZ40" s="24">
        <v>0</v>
      </c>
      <c r="LA40" s="24">
        <v>0</v>
      </c>
      <c r="LB40" s="24">
        <v>0</v>
      </c>
      <c r="LC40" s="24">
        <v>0</v>
      </c>
      <c r="LD40" s="24">
        <v>0</v>
      </c>
      <c r="LE40" s="24">
        <v>0</v>
      </c>
      <c r="LF40" s="24">
        <v>0</v>
      </c>
      <c r="LG40" s="24">
        <v>0</v>
      </c>
      <c r="LH40" s="24">
        <v>0</v>
      </c>
      <c r="LI40" s="24">
        <v>0</v>
      </c>
      <c r="LJ40" s="24">
        <v>0</v>
      </c>
      <c r="LK40" s="24">
        <v>0</v>
      </c>
      <c r="LL40" s="24">
        <v>0</v>
      </c>
      <c r="LM40" s="24">
        <v>0</v>
      </c>
      <c r="LN40" s="24">
        <v>0</v>
      </c>
      <c r="LO40" s="24">
        <v>0</v>
      </c>
      <c r="LP40" s="24">
        <v>0</v>
      </c>
      <c r="LQ40" s="24">
        <v>0</v>
      </c>
      <c r="LR40" s="24">
        <v>0</v>
      </c>
      <c r="LS40" s="24">
        <v>0</v>
      </c>
      <c r="LT40" s="24">
        <v>0</v>
      </c>
      <c r="LU40" s="24">
        <v>0</v>
      </c>
      <c r="LV40" s="24">
        <v>0</v>
      </c>
      <c r="LW40" s="24">
        <v>0</v>
      </c>
      <c r="LX40" s="24">
        <v>0</v>
      </c>
      <c r="LY40" s="24">
        <v>0</v>
      </c>
      <c r="LZ40" s="24">
        <v>0</v>
      </c>
      <c r="MA40" s="24">
        <v>0</v>
      </c>
      <c r="MB40" s="24">
        <v>0</v>
      </c>
      <c r="MC40" s="24">
        <v>0</v>
      </c>
      <c r="MD40" s="24">
        <v>0</v>
      </c>
      <c r="ME40" s="24">
        <v>0</v>
      </c>
      <c r="MF40" s="24">
        <v>0</v>
      </c>
      <c r="MG40" s="24">
        <v>0</v>
      </c>
      <c r="MH40" s="24">
        <v>0</v>
      </c>
      <c r="MI40" s="24">
        <v>0</v>
      </c>
      <c r="MJ40" s="24">
        <v>0</v>
      </c>
      <c r="MK40" s="24">
        <v>0</v>
      </c>
      <c r="ML40" s="24">
        <v>0</v>
      </c>
      <c r="MM40" s="24">
        <v>0</v>
      </c>
      <c r="MN40" s="24">
        <v>0</v>
      </c>
      <c r="MO40" s="24">
        <v>0</v>
      </c>
      <c r="MP40" s="24">
        <v>0</v>
      </c>
      <c r="MQ40" s="24">
        <v>0</v>
      </c>
      <c r="MR40" s="24">
        <v>0</v>
      </c>
      <c r="MS40" s="24">
        <v>0</v>
      </c>
      <c r="MT40" s="24">
        <v>0</v>
      </c>
      <c r="MU40" s="24">
        <v>0</v>
      </c>
      <c r="MV40" s="24">
        <v>0</v>
      </c>
      <c r="MW40" s="24">
        <v>0</v>
      </c>
      <c r="MX40" s="24">
        <v>0</v>
      </c>
      <c r="MY40" s="24">
        <v>0</v>
      </c>
      <c r="MZ40" s="24">
        <v>0</v>
      </c>
      <c r="NA40" s="24">
        <v>0</v>
      </c>
      <c r="NB40" s="24">
        <v>0</v>
      </c>
      <c r="NC40" s="24">
        <v>0</v>
      </c>
      <c r="ND40" s="24">
        <v>0</v>
      </c>
      <c r="NE40" s="24">
        <v>0</v>
      </c>
      <c r="NF40" s="24">
        <v>0</v>
      </c>
      <c r="NG40" s="24">
        <v>0</v>
      </c>
      <c r="NH40" s="24">
        <v>0</v>
      </c>
      <c r="NI40" s="24">
        <v>0</v>
      </c>
      <c r="NJ40" s="24">
        <v>0</v>
      </c>
      <c r="NK40" s="24">
        <v>0</v>
      </c>
      <c r="NL40" s="24">
        <v>0</v>
      </c>
      <c r="NM40" s="24">
        <v>0</v>
      </c>
      <c r="NN40" s="24">
        <v>0</v>
      </c>
      <c r="NO40" s="24">
        <v>0</v>
      </c>
      <c r="NP40" s="24">
        <v>0</v>
      </c>
      <c r="NQ40" s="24">
        <v>0</v>
      </c>
      <c r="NR40" s="24">
        <v>0</v>
      </c>
      <c r="NS40" s="24">
        <v>0</v>
      </c>
      <c r="NT40" s="24">
        <v>0</v>
      </c>
      <c r="NU40" s="24">
        <v>0</v>
      </c>
      <c r="NV40" s="24">
        <v>0</v>
      </c>
      <c r="NW40" s="24">
        <v>0</v>
      </c>
      <c r="NX40" s="24">
        <v>0</v>
      </c>
      <c r="NY40" s="24">
        <v>0</v>
      </c>
      <c r="NZ40" s="24">
        <v>0</v>
      </c>
      <c r="OA40" s="24">
        <v>0</v>
      </c>
      <c r="OB40" s="24">
        <v>0</v>
      </c>
      <c r="OC40" s="24">
        <v>0</v>
      </c>
      <c r="OD40" s="24">
        <v>0</v>
      </c>
      <c r="OE40" s="24">
        <v>0</v>
      </c>
      <c r="OF40" s="24">
        <v>0</v>
      </c>
      <c r="OG40" s="24">
        <v>0</v>
      </c>
      <c r="OH40" s="24">
        <v>0</v>
      </c>
      <c r="OI40" s="24">
        <v>0</v>
      </c>
      <c r="OJ40" s="24">
        <v>0</v>
      </c>
      <c r="OK40" s="24">
        <v>0</v>
      </c>
      <c r="OL40" s="24">
        <v>0</v>
      </c>
      <c r="OM40" s="24">
        <v>0</v>
      </c>
      <c r="ON40" s="24">
        <v>0</v>
      </c>
      <c r="OO40" s="24">
        <v>0</v>
      </c>
      <c r="OP40" s="24">
        <v>0</v>
      </c>
      <c r="OQ40" s="24">
        <v>0</v>
      </c>
      <c r="OR40" s="24">
        <v>0</v>
      </c>
      <c r="OS40" s="24">
        <v>0</v>
      </c>
      <c r="OT40" s="24">
        <v>0</v>
      </c>
      <c r="OU40" s="24">
        <v>0</v>
      </c>
      <c r="OV40" s="24">
        <v>0</v>
      </c>
      <c r="OW40" s="24">
        <v>0</v>
      </c>
      <c r="OX40" s="24">
        <v>0</v>
      </c>
      <c r="OY40" s="24">
        <v>0</v>
      </c>
      <c r="OZ40" s="24">
        <v>0</v>
      </c>
      <c r="PA40" s="24">
        <v>0</v>
      </c>
      <c r="PB40" s="24">
        <v>0</v>
      </c>
      <c r="PC40" s="24">
        <v>0</v>
      </c>
      <c r="PD40" s="24">
        <v>0</v>
      </c>
      <c r="PE40" s="24">
        <v>0</v>
      </c>
      <c r="PF40" s="24">
        <v>0</v>
      </c>
      <c r="PG40" s="24">
        <v>0</v>
      </c>
      <c r="PH40" s="24">
        <v>0</v>
      </c>
      <c r="PI40" s="24">
        <v>0</v>
      </c>
      <c r="PJ40" s="24">
        <v>0</v>
      </c>
      <c r="PK40" s="24">
        <v>0</v>
      </c>
      <c r="PL40" s="24">
        <v>0</v>
      </c>
      <c r="PM40" s="24">
        <v>0</v>
      </c>
      <c r="PN40" s="24">
        <v>0</v>
      </c>
      <c r="PO40" s="24">
        <v>0</v>
      </c>
      <c r="PP40" s="24">
        <v>0</v>
      </c>
      <c r="PQ40" s="24">
        <v>0</v>
      </c>
      <c r="PR40" s="24">
        <v>0</v>
      </c>
      <c r="PS40" s="24">
        <v>0</v>
      </c>
      <c r="PT40" s="24">
        <v>0</v>
      </c>
      <c r="PU40" s="24">
        <v>0</v>
      </c>
      <c r="PV40" s="24">
        <v>0</v>
      </c>
      <c r="PW40" s="24">
        <v>0</v>
      </c>
      <c r="PX40" s="24">
        <v>0</v>
      </c>
      <c r="PY40" s="24">
        <v>0</v>
      </c>
      <c r="PZ40" s="24">
        <v>0</v>
      </c>
      <c r="QA40" s="24">
        <v>0</v>
      </c>
      <c r="QB40" s="24">
        <v>0</v>
      </c>
      <c r="QC40" s="24">
        <v>0</v>
      </c>
      <c r="QD40" s="24">
        <v>0</v>
      </c>
      <c r="QE40" s="24">
        <v>0</v>
      </c>
      <c r="QF40" s="24">
        <v>0</v>
      </c>
      <c r="QG40" s="24">
        <v>0</v>
      </c>
      <c r="QH40" s="24">
        <v>0</v>
      </c>
      <c r="QI40" s="24">
        <v>0</v>
      </c>
      <c r="QJ40" s="24">
        <v>0</v>
      </c>
      <c r="QK40" s="24">
        <v>0</v>
      </c>
      <c r="QL40" s="24">
        <v>0</v>
      </c>
      <c r="QM40" s="24">
        <v>0</v>
      </c>
      <c r="QN40" s="24">
        <v>0</v>
      </c>
      <c r="QO40" s="24">
        <v>0</v>
      </c>
      <c r="QP40" s="24">
        <v>0</v>
      </c>
      <c r="QQ40" s="24">
        <v>0</v>
      </c>
      <c r="QR40" s="24">
        <v>0</v>
      </c>
      <c r="QS40" s="24">
        <v>0</v>
      </c>
      <c r="QT40" s="24">
        <v>0</v>
      </c>
      <c r="QU40" s="24">
        <v>0</v>
      </c>
      <c r="QV40" s="24">
        <v>0</v>
      </c>
      <c r="QW40" s="24">
        <v>0</v>
      </c>
      <c r="QX40" s="24">
        <v>0</v>
      </c>
      <c r="QY40" s="24">
        <v>0</v>
      </c>
      <c r="QZ40" s="24">
        <v>0</v>
      </c>
      <c r="RA40" s="24">
        <v>0</v>
      </c>
      <c r="RB40" s="24">
        <v>0</v>
      </c>
      <c r="RC40" s="24">
        <v>0</v>
      </c>
      <c r="RD40" s="24">
        <v>0</v>
      </c>
      <c r="RE40" s="24">
        <v>0</v>
      </c>
      <c r="RF40" s="24">
        <v>0</v>
      </c>
      <c r="RG40" s="24">
        <v>0</v>
      </c>
      <c r="RH40" s="24">
        <v>0</v>
      </c>
      <c r="RI40" s="24">
        <v>0</v>
      </c>
      <c r="RJ40" s="24">
        <v>0</v>
      </c>
      <c r="RK40" s="24">
        <v>0</v>
      </c>
      <c r="RL40" s="24">
        <v>0</v>
      </c>
      <c r="RM40" s="24">
        <v>0</v>
      </c>
      <c r="RN40" s="24">
        <v>0</v>
      </c>
      <c r="RO40" s="24">
        <v>0</v>
      </c>
      <c r="RP40" s="24">
        <v>0</v>
      </c>
      <c r="RQ40" s="24">
        <v>0</v>
      </c>
      <c r="RR40" s="24">
        <v>0</v>
      </c>
      <c r="RS40" s="24">
        <v>0</v>
      </c>
      <c r="RT40" s="24">
        <v>0</v>
      </c>
      <c r="RU40" s="24">
        <v>0</v>
      </c>
      <c r="RV40" s="24">
        <v>0</v>
      </c>
      <c r="RW40" s="24">
        <v>0</v>
      </c>
      <c r="RX40" s="24">
        <v>0</v>
      </c>
      <c r="RY40" s="24">
        <v>0</v>
      </c>
      <c r="RZ40" s="24">
        <v>0</v>
      </c>
      <c r="SA40" s="24">
        <v>0</v>
      </c>
      <c r="SB40" s="24">
        <v>0</v>
      </c>
      <c r="SC40" s="24">
        <v>0</v>
      </c>
      <c r="SD40" s="24">
        <v>0</v>
      </c>
      <c r="SE40" s="24">
        <v>0</v>
      </c>
      <c r="SF40" s="24">
        <v>0</v>
      </c>
      <c r="SG40" s="24">
        <v>0</v>
      </c>
      <c r="SH40" s="24">
        <v>0</v>
      </c>
      <c r="SI40" s="24">
        <v>0</v>
      </c>
      <c r="SJ40" s="24">
        <v>0</v>
      </c>
      <c r="SK40" s="24">
        <v>0</v>
      </c>
      <c r="SL40" s="24">
        <v>0</v>
      </c>
      <c r="SM40" s="24">
        <v>0</v>
      </c>
      <c r="SN40" s="24">
        <v>0</v>
      </c>
      <c r="SO40" s="24">
        <v>0</v>
      </c>
      <c r="SP40" s="24">
        <v>0</v>
      </c>
      <c r="SQ40" s="24">
        <v>0</v>
      </c>
      <c r="SR40" s="24">
        <v>0</v>
      </c>
      <c r="SS40" s="24">
        <v>0</v>
      </c>
      <c r="ST40" s="24">
        <v>0</v>
      </c>
      <c r="SU40" s="24">
        <v>0</v>
      </c>
      <c r="SV40" s="24">
        <v>0</v>
      </c>
      <c r="SW40" s="24">
        <v>0</v>
      </c>
      <c r="SX40" s="24">
        <v>0</v>
      </c>
      <c r="SY40" s="24">
        <v>0</v>
      </c>
      <c r="SZ40" s="24">
        <v>0</v>
      </c>
      <c r="TA40" s="24">
        <v>0</v>
      </c>
      <c r="TB40" s="24">
        <v>0</v>
      </c>
      <c r="TC40" s="24">
        <v>0</v>
      </c>
      <c r="TD40" s="24">
        <v>0</v>
      </c>
      <c r="TE40" s="24">
        <v>0</v>
      </c>
      <c r="TF40" s="24">
        <v>0</v>
      </c>
      <c r="TG40" s="24">
        <v>0</v>
      </c>
      <c r="TH40" s="24">
        <v>0</v>
      </c>
      <c r="TI40" s="24">
        <v>0</v>
      </c>
      <c r="TJ40" s="24">
        <v>0</v>
      </c>
      <c r="TK40" s="24">
        <v>0</v>
      </c>
      <c r="TL40" s="24">
        <v>0</v>
      </c>
      <c r="TM40" s="24">
        <v>0</v>
      </c>
      <c r="TN40" s="24">
        <v>0</v>
      </c>
      <c r="TO40" s="24">
        <v>0</v>
      </c>
      <c r="TP40" s="24">
        <v>0</v>
      </c>
      <c r="TQ40" s="24">
        <v>0</v>
      </c>
      <c r="TR40" s="24">
        <v>0</v>
      </c>
      <c r="TS40" s="24">
        <v>0</v>
      </c>
      <c r="TT40" s="24">
        <v>0</v>
      </c>
      <c r="TU40" s="24">
        <v>0</v>
      </c>
      <c r="TV40" s="24">
        <v>0</v>
      </c>
      <c r="TW40" s="24">
        <v>0</v>
      </c>
      <c r="TX40" s="24">
        <v>0</v>
      </c>
      <c r="TY40" s="24">
        <v>0</v>
      </c>
      <c r="TZ40" s="24">
        <v>0</v>
      </c>
      <c r="UA40" s="24">
        <v>0</v>
      </c>
      <c r="UB40" s="24">
        <v>0</v>
      </c>
      <c r="UC40" s="24">
        <v>0</v>
      </c>
      <c r="UD40" s="24">
        <v>0</v>
      </c>
      <c r="UE40" s="24">
        <v>0</v>
      </c>
      <c r="UF40" s="24">
        <v>0</v>
      </c>
      <c r="UG40" s="24">
        <v>0</v>
      </c>
      <c r="UH40" s="24">
        <v>0</v>
      </c>
      <c r="UI40" s="24">
        <v>0</v>
      </c>
      <c r="UJ40" s="24">
        <v>0</v>
      </c>
      <c r="UK40" s="24">
        <v>0</v>
      </c>
      <c r="UL40" s="24">
        <v>0</v>
      </c>
      <c r="UM40" s="24">
        <v>0</v>
      </c>
      <c r="UN40" s="24">
        <v>0</v>
      </c>
      <c r="UO40" s="24">
        <v>0</v>
      </c>
      <c r="UP40" s="24">
        <v>0</v>
      </c>
      <c r="UQ40" s="24">
        <v>0</v>
      </c>
      <c r="UR40" s="24">
        <v>0</v>
      </c>
      <c r="US40" s="24">
        <v>0</v>
      </c>
      <c r="UT40" s="24">
        <v>0</v>
      </c>
      <c r="UU40" s="24">
        <v>0</v>
      </c>
      <c r="UV40" s="24">
        <v>0</v>
      </c>
      <c r="UW40" s="24">
        <v>0</v>
      </c>
      <c r="UX40" s="24">
        <v>0</v>
      </c>
      <c r="UY40" s="24">
        <v>0</v>
      </c>
      <c r="UZ40" s="24">
        <v>0</v>
      </c>
      <c r="VA40" s="24">
        <v>0</v>
      </c>
      <c r="VB40" s="24">
        <v>0</v>
      </c>
      <c r="VC40" s="24">
        <v>0</v>
      </c>
      <c r="VD40" s="24">
        <v>0</v>
      </c>
      <c r="VE40" s="24">
        <v>0</v>
      </c>
      <c r="VF40" s="24">
        <v>0</v>
      </c>
      <c r="VG40" s="24">
        <v>0</v>
      </c>
      <c r="VH40" s="24">
        <v>0</v>
      </c>
      <c r="VI40" s="24">
        <v>0</v>
      </c>
      <c r="VJ40" s="24">
        <v>0</v>
      </c>
      <c r="VK40" s="24">
        <v>0</v>
      </c>
      <c r="VL40" s="24">
        <v>0</v>
      </c>
      <c r="VM40" s="24">
        <v>0</v>
      </c>
      <c r="VN40" s="24">
        <v>0</v>
      </c>
      <c r="VO40" s="24">
        <v>0</v>
      </c>
      <c r="VP40" s="24">
        <v>0</v>
      </c>
      <c r="VQ40" s="24">
        <v>0</v>
      </c>
      <c r="VR40" s="24">
        <v>0</v>
      </c>
      <c r="VS40" s="24">
        <v>0</v>
      </c>
      <c r="VT40" s="24">
        <v>0</v>
      </c>
      <c r="VU40" s="24">
        <v>0</v>
      </c>
      <c r="VV40" s="24">
        <v>0</v>
      </c>
      <c r="VW40" s="24">
        <v>0</v>
      </c>
      <c r="VX40" s="24">
        <v>0</v>
      </c>
      <c r="VY40" s="24">
        <v>0</v>
      </c>
      <c r="VZ40" s="24">
        <v>0</v>
      </c>
      <c r="WA40" s="24">
        <v>0</v>
      </c>
      <c r="WB40" s="24">
        <v>0</v>
      </c>
      <c r="WC40" s="24">
        <v>0</v>
      </c>
      <c r="WD40" s="24">
        <v>0</v>
      </c>
      <c r="WE40" s="24">
        <v>0</v>
      </c>
      <c r="WF40" s="24">
        <v>0</v>
      </c>
      <c r="WG40" s="24">
        <v>0</v>
      </c>
      <c r="WH40" s="24">
        <v>0</v>
      </c>
      <c r="WI40" s="24">
        <v>0</v>
      </c>
      <c r="WJ40" s="24">
        <v>0</v>
      </c>
      <c r="WK40" s="24">
        <v>0</v>
      </c>
      <c r="WL40" s="24">
        <v>0</v>
      </c>
      <c r="WM40" s="24">
        <v>0</v>
      </c>
      <c r="WN40" s="24">
        <v>0</v>
      </c>
      <c r="WO40" s="24">
        <v>0</v>
      </c>
      <c r="WP40" s="24">
        <v>0</v>
      </c>
      <c r="WQ40" s="24">
        <v>0</v>
      </c>
      <c r="WR40" s="24">
        <v>0</v>
      </c>
      <c r="WS40" s="24">
        <v>0</v>
      </c>
      <c r="WT40" s="24">
        <v>0</v>
      </c>
      <c r="WU40" s="24">
        <v>0</v>
      </c>
      <c r="WV40" s="24">
        <v>0</v>
      </c>
      <c r="WW40" s="24">
        <v>0</v>
      </c>
      <c r="WX40" s="24">
        <v>0</v>
      </c>
      <c r="WY40" s="24">
        <v>0</v>
      </c>
      <c r="WZ40" s="24">
        <v>0</v>
      </c>
      <c r="XA40" s="24">
        <v>0</v>
      </c>
      <c r="XB40" s="24">
        <v>0</v>
      </c>
      <c r="XC40" s="24">
        <v>0</v>
      </c>
      <c r="XD40" s="24">
        <v>0</v>
      </c>
      <c r="XE40" s="24">
        <v>0</v>
      </c>
      <c r="XF40" s="24">
        <v>0</v>
      </c>
      <c r="XG40" s="24">
        <v>0</v>
      </c>
      <c r="XH40" s="24">
        <v>0</v>
      </c>
      <c r="XI40" s="24">
        <v>0</v>
      </c>
      <c r="XJ40" s="24">
        <v>0</v>
      </c>
      <c r="XK40" s="24">
        <v>0</v>
      </c>
      <c r="XL40" s="24">
        <v>0</v>
      </c>
      <c r="XM40" s="24">
        <v>0</v>
      </c>
      <c r="XN40" s="24">
        <v>0</v>
      </c>
      <c r="XO40" s="24">
        <v>0</v>
      </c>
      <c r="XP40" s="24">
        <v>0</v>
      </c>
      <c r="XQ40" s="24">
        <v>0</v>
      </c>
    </row>
    <row r="41" spans="1:641" x14ac:dyDescent="0.25">
      <c r="A41" s="15" t="s">
        <v>59</v>
      </c>
      <c r="B41" s="15" t="s">
        <v>60</v>
      </c>
      <c r="C41" s="16">
        <f>+E41*$C$51</f>
        <v>46.629550775064018</v>
      </c>
      <c r="D41" s="17"/>
      <c r="E41" s="18">
        <v>1.0985021962025339</v>
      </c>
      <c r="F41" s="19" t="s">
        <v>30</v>
      </c>
      <c r="G41" s="64" t="s">
        <v>82</v>
      </c>
      <c r="H41" s="20">
        <v>39918</v>
      </c>
      <c r="I41" s="42" t="s">
        <v>36</v>
      </c>
      <c r="J41" s="19">
        <v>138</v>
      </c>
      <c r="K41" s="19" t="s">
        <v>137</v>
      </c>
      <c r="L41" s="20">
        <v>44119</v>
      </c>
      <c r="M41" s="19" t="s">
        <v>9</v>
      </c>
      <c r="N41" s="16" t="s">
        <v>37</v>
      </c>
      <c r="O41" s="104" t="s">
        <v>123</v>
      </c>
      <c r="P41" s="104" t="s">
        <v>133</v>
      </c>
      <c r="Q41" s="22">
        <f>+SUMPRODUCT(1*($BN$4:$XQ$4=$Q$4)*($BN$1:$XQ$1=Q$3)*($BN41:$XQ41))</f>
        <v>42412875.200124994</v>
      </c>
      <c r="R41" s="22">
        <f>+SUMPRODUCT(1*($BN$4:$XQ$4=$R$4)*($BN$1:$XQ$1=Q$3)*($BN41:$XQ41))</f>
        <v>1986587.9918814821</v>
      </c>
      <c r="S41" s="22">
        <f>+SUMPRODUCT(1*($BN$4:$XQ$4=$Q$4)*($BN$1:$XQ$1=S$3)*($BN41:$XQ41))</f>
        <v>41616810.015526682</v>
      </c>
      <c r="T41" s="22">
        <f>+SUMPRODUCT(1*($BN$4:$XQ$4=$R$4)*($BN$1:$XQ$1=S$3)*($BN41:$XQ41))</f>
        <v>825728.2322443414</v>
      </c>
      <c r="U41" s="22">
        <f>+SUMPRODUCT(1*($BN$4:$XQ$4=$Q$4)*($BN$1:$XQ$1=U$3)*($BN41:$XQ41))</f>
        <v>0</v>
      </c>
      <c r="V41" s="22">
        <f>+SUMPRODUCT(1*($BN$4:$XQ$4=$R$4)*($BN$1:$XQ$1=U$3)*($BN41:$XQ41))</f>
        <v>0</v>
      </c>
      <c r="W41" s="22">
        <f>+SUMPRODUCT(1*($BN$4:$XQ$4=$Q$4)*($BN$1:$XQ$1=W$3)*($BN41:$XQ41))</f>
        <v>0</v>
      </c>
      <c r="X41" s="22">
        <f>+SUMPRODUCT(1*($BN$4:$XQ$4=$R$4)*($BN$1:$XQ$1=W$3)*($BN41:$XQ41))</f>
        <v>0</v>
      </c>
      <c r="Y41" s="22">
        <f>+SUMPRODUCT(1*($BN$4:$XQ$4=$Q$4)*($BN$1:$XQ$1=Y$3)*($BN41:$XQ41))</f>
        <v>0</v>
      </c>
      <c r="Z41" s="22">
        <f>+SUMPRODUCT(1*($BN$4:$XQ$4=$R$4)*($BN$1:$XQ$1=Y$3)*($BN41:$XQ41))</f>
        <v>0</v>
      </c>
      <c r="AA41" s="22">
        <f>+SUMPRODUCT(1*($BN$4:$XQ$4=$Q$4)*($BN$1:$XQ$1=AA$3)*($BN41:$XQ41))</f>
        <v>0</v>
      </c>
      <c r="AB41" s="22">
        <f>+SUMPRODUCT(1*($BN$4:$XQ$4=$R$4)*($BN$1:$XQ$1=AA$3)*($BN41:$XQ41))</f>
        <v>0</v>
      </c>
      <c r="AC41" s="22">
        <f>+SUMPRODUCT(1*($BN$4:$XQ$4=$Q$4)*($BN$1:$XQ$1=AC$3)*($BN41:$XQ41))</f>
        <v>0</v>
      </c>
      <c r="AD41" s="22">
        <f>+SUMPRODUCT(1*($BN$4:$XQ$4=$R$4)*($BN$1:$XQ$1=AC$3)*($BN41:$XQ41))</f>
        <v>0</v>
      </c>
      <c r="AE41" s="22">
        <f>+SUMPRODUCT(1*($BN$4:$XQ$4=$Q$4)*($BN$1:$XQ$1=AE$3)*($BN41:$XQ41))</f>
        <v>0</v>
      </c>
      <c r="AF41" s="22">
        <f>+SUMPRODUCT(1*($BN$4:$XQ$4=$R$4)*($BN$1:$XQ$1=AE$3)*($BN41:$XQ41))</f>
        <v>0</v>
      </c>
      <c r="AG41" s="22">
        <f>+SUMPRODUCT(1*($BN$4:$XQ$4=$Q$4)*($BN$1:$XQ$1=AG$3)*($BN41:$XQ41))</f>
        <v>0</v>
      </c>
      <c r="AH41" s="22">
        <f>+SUMPRODUCT(1*($BN$4:$XQ$4=$R$4)*($BN$1:$XQ$1=AG$3)*($BN41:$XQ41))</f>
        <v>0</v>
      </c>
      <c r="AI41" s="22">
        <f>+SUMPRODUCT(1*($BN$4:$XQ$4=$Q$4)*($BN$1:$XQ$1=AI$3)*($BN41:$XQ41))</f>
        <v>0</v>
      </c>
      <c r="AJ41" s="22">
        <f>+SUMPRODUCT(1*($BN$4:$XQ$4=$R$4)*($BN$1:$XQ$1=AI$3)*($BN41:$XQ41))</f>
        <v>0</v>
      </c>
      <c r="AK41" s="22">
        <f>+SUMPRODUCT(1*($BN$4:$XQ$4=$Q$4)*($BN$1:$XQ$1=AK$3)*($BN41:$XQ41))</f>
        <v>0</v>
      </c>
      <c r="AL41" s="22">
        <f>+SUMPRODUCT(1*($BN$4:$XQ$4=$R$4)*($BN$1:$XQ$1=AK$3)*($BN41:$XQ41))</f>
        <v>0</v>
      </c>
      <c r="AM41" s="22">
        <f>+SUMPRODUCT(1*($BN$4:$XQ$4=$Q$4)*($BN$1:$XQ$1=AM$3)*($BN41:$XQ41))</f>
        <v>0</v>
      </c>
      <c r="AN41" s="22">
        <f>+SUMPRODUCT(1*($BN$4:$XQ$4=$R$4)*($BN$1:$XQ$1=AM$3)*($BN41:$XQ41))</f>
        <v>0</v>
      </c>
      <c r="AO41" s="22">
        <f>+SUMPRODUCT(1*($BN$4:$XQ$4=$Q$4)*($BN$1:$XQ$1=AO$3)*($BN41:$XQ41))</f>
        <v>0</v>
      </c>
      <c r="AP41" s="22">
        <f>+SUMPRODUCT(1*($BN$4:$XQ$4=$R$4)*($BN$1:$XQ$1=AO$3)*($BN41:$XQ41))</f>
        <v>0</v>
      </c>
      <c r="AQ41" s="22">
        <f>+SUMPRODUCT(1*($BN$4:$XQ$4=$Q$4)*($BN$1:$XQ$1=AQ$3)*($BN41:$XQ41))</f>
        <v>0</v>
      </c>
      <c r="AR41" s="22">
        <f>+SUMPRODUCT(1*($BN$4:$XQ$4=$R$4)*($BN$1:$XQ$1=AQ$3)*($BN41:$XQ41))</f>
        <v>0</v>
      </c>
      <c r="AS41" s="22">
        <f>+SUMPRODUCT(1*($BN$4:$XQ$4=$Q$4)*($BN$1:$XQ$1=AS$3)*($BN41:$XQ41))</f>
        <v>0</v>
      </c>
      <c r="AT41" s="22">
        <f>+SUMPRODUCT(1*($BN$4:$XQ$4=$R$4)*($BN$1:$XQ$1=AS$3)*($BN41:$XQ41))</f>
        <v>0</v>
      </c>
      <c r="AU41" s="22">
        <f>+SUMPRODUCT(1*($BN$4:$XQ$4=$Q$4)*($BN$1:$XQ$1=AU$3)*($BN41:$XQ41))</f>
        <v>0</v>
      </c>
      <c r="AV41" s="22">
        <f>+SUMPRODUCT(1*($BN$4:$XQ$4=$R$4)*($BN$1:$XQ$1=AU$3)*($BN41:$XQ41))</f>
        <v>0</v>
      </c>
      <c r="AW41" s="22">
        <f>+SUMPRODUCT(1*($BN$4:$XQ$4=$Q$4)*($BN$1:$XQ$1=AW$3)*($BN41:$XQ41))</f>
        <v>0</v>
      </c>
      <c r="AX41" s="22">
        <f>+SUMPRODUCT(1*($BN$4:$XQ$4=$R$4)*($BN$1:$XQ$1=AW$3)*($BN41:$XQ41))</f>
        <v>0</v>
      </c>
      <c r="AY41" s="22">
        <f>+SUMPRODUCT(1*($BN$4:$XQ$4=$Q$4)*($BN$1:$XQ$1=AY$3)*($BN41:$XQ41))</f>
        <v>0</v>
      </c>
      <c r="AZ41" s="22">
        <f>+SUMPRODUCT(1*($BN$4:$XQ$4=$R$4)*($BN$1:$XQ$1=AY$3)*($BN41:$XQ41))</f>
        <v>0</v>
      </c>
      <c r="BA41" s="22">
        <f>+SUMPRODUCT(1*($BN$4:$XQ$4=$Q$4)*($BN$1:$XQ$1=BA$3)*($BN41:$XQ41))</f>
        <v>0</v>
      </c>
      <c r="BB41" s="22">
        <f>+SUMPRODUCT(1*($BN$4:$XQ$4=$R$4)*($BN$1:$XQ$1=BA$3)*($BN41:$XQ41))</f>
        <v>0</v>
      </c>
      <c r="BC41" s="22">
        <f>+SUMPRODUCT(1*($BN$4:$XQ$4=$Q$4)*($BN$1:$XQ$1=BC$3)*($BN41:$XQ41))</f>
        <v>0</v>
      </c>
      <c r="BD41" s="22">
        <f>+SUMPRODUCT(1*($BN$4:$XQ$4=$R$4)*($BN$1:$XQ$1=BC$3)*($BN41:$XQ41))</f>
        <v>0</v>
      </c>
      <c r="BE41" s="22">
        <f>+SUMPRODUCT(1*($BN$4:$XQ$4=$Q$4)*($BN$1:$XQ$1=BE$3)*($BN41:$XQ41))</f>
        <v>0</v>
      </c>
      <c r="BF41" s="22">
        <f>+SUMPRODUCT(1*($BN$4:$XQ$4=$R$4)*($BN$1:$XQ$1=BE$3)*($BN41:$XQ41))</f>
        <v>0</v>
      </c>
      <c r="BG41" s="22">
        <f>+SUMPRODUCT(1*($BN$4:$XQ$4=$Q$4)*($BN$1:$XQ$1=BG$3)*($BN41:$XQ41))</f>
        <v>0</v>
      </c>
      <c r="BH41" s="22">
        <f>+SUMPRODUCT(1*($BN$4:$XQ$4=$R$4)*($BN$1:$XQ$1=BG$3)*($BN41:$XQ41))</f>
        <v>0</v>
      </c>
      <c r="BI41" s="22">
        <f>+SUMPRODUCT(1*($BN$4:$XQ$4=$Q$4)*($BN$1:$XQ$1=BI$3)*($BN41:$XQ41))</f>
        <v>0</v>
      </c>
      <c r="BJ41" s="22">
        <f>+SUMPRODUCT(1*($BN$4:$XQ$4=$R$4)*($BN$1:$XQ$1=BI$3)*($BN41:$XQ41))</f>
        <v>0</v>
      </c>
      <c r="BK41" s="22">
        <f>+SUMPRODUCT(1*($BN$4:$XQ$4=$Q$4)*($BN$1:$XQ$1=BK$3)*($BN41:$XQ41))</f>
        <v>0</v>
      </c>
      <c r="BL41" s="22">
        <f>+SUMPRODUCT(1*($BN$4:$XQ$4=$R$4)*($BN$1:$XQ$1=BK$3)*($BN41:$XQ41))</f>
        <v>0</v>
      </c>
      <c r="BM41" s="97"/>
      <c r="BN41" s="24">
        <v>0</v>
      </c>
      <c r="BO41" s="24">
        <v>0</v>
      </c>
      <c r="BP41" s="24">
        <v>0</v>
      </c>
      <c r="BQ41" s="24">
        <v>0</v>
      </c>
      <c r="BR41" s="24">
        <v>0</v>
      </c>
      <c r="BS41" s="24">
        <v>0</v>
      </c>
      <c r="BT41" s="24">
        <v>1107913.9797730104</v>
      </c>
      <c r="BU41" s="24">
        <v>21270195.627136663</v>
      </c>
      <c r="BV41" s="24">
        <v>0</v>
      </c>
      <c r="BW41" s="24">
        <v>0</v>
      </c>
      <c r="BX41" s="24">
        <v>0</v>
      </c>
      <c r="BY41" s="24">
        <v>0</v>
      </c>
      <c r="BZ41" s="24">
        <v>0</v>
      </c>
      <c r="CA41" s="24">
        <v>0</v>
      </c>
      <c r="CB41" s="24">
        <v>0</v>
      </c>
      <c r="CC41" s="24">
        <v>0</v>
      </c>
      <c r="CD41" s="24">
        <v>0</v>
      </c>
      <c r="CE41" s="24">
        <v>0</v>
      </c>
      <c r="CF41" s="24">
        <v>878674.01210847171</v>
      </c>
      <c r="CG41" s="24">
        <v>21142679.572988328</v>
      </c>
      <c r="CH41" s="24">
        <v>0</v>
      </c>
      <c r="CI41" s="24">
        <v>0</v>
      </c>
      <c r="CJ41" s="24">
        <v>0</v>
      </c>
      <c r="CK41" s="24">
        <v>0</v>
      </c>
      <c r="CL41" s="24">
        <v>0</v>
      </c>
      <c r="CM41" s="24">
        <v>0</v>
      </c>
      <c r="CN41" s="24">
        <v>0</v>
      </c>
      <c r="CO41" s="24">
        <v>0</v>
      </c>
      <c r="CP41" s="24">
        <v>0</v>
      </c>
      <c r="CQ41" s="24">
        <v>0</v>
      </c>
      <c r="CR41" s="24">
        <v>599819.32409122516</v>
      </c>
      <c r="CS41" s="24">
        <v>23839151.050000001</v>
      </c>
      <c r="CT41" s="24">
        <v>0</v>
      </c>
      <c r="CU41" s="24">
        <v>0</v>
      </c>
      <c r="CV41" s="24">
        <v>0</v>
      </c>
      <c r="CW41" s="24">
        <v>0</v>
      </c>
      <c r="CX41" s="24">
        <v>0</v>
      </c>
      <c r="CY41" s="24">
        <v>0</v>
      </c>
      <c r="CZ41" s="24">
        <v>0</v>
      </c>
      <c r="DA41" s="24">
        <v>0</v>
      </c>
      <c r="DB41" s="24">
        <v>0</v>
      </c>
      <c r="DC41" s="24">
        <v>0</v>
      </c>
      <c r="DD41" s="24">
        <v>225908.9081531163</v>
      </c>
      <c r="DE41" s="24">
        <v>17777658.965526681</v>
      </c>
      <c r="DF41" s="24">
        <v>0</v>
      </c>
      <c r="DG41" s="24">
        <v>0</v>
      </c>
      <c r="DH41" s="24">
        <v>0</v>
      </c>
      <c r="DI41" s="24">
        <v>0</v>
      </c>
      <c r="DJ41" s="24">
        <v>0</v>
      </c>
      <c r="DK41" s="24">
        <v>0</v>
      </c>
      <c r="DL41" s="24">
        <v>0</v>
      </c>
      <c r="DM41" s="24">
        <v>0</v>
      </c>
      <c r="DN41" s="24">
        <v>0</v>
      </c>
      <c r="DO41" s="24">
        <v>0</v>
      </c>
      <c r="DP41" s="24">
        <v>0</v>
      </c>
      <c r="DQ41" s="24">
        <v>0</v>
      </c>
      <c r="DR41" s="24">
        <v>0</v>
      </c>
      <c r="DS41" s="24">
        <v>0</v>
      </c>
      <c r="DT41" s="24">
        <v>0</v>
      </c>
      <c r="DU41" s="24">
        <v>0</v>
      </c>
      <c r="DV41" s="24">
        <v>0</v>
      </c>
      <c r="DW41" s="24">
        <v>0</v>
      </c>
      <c r="DX41" s="24">
        <v>0</v>
      </c>
      <c r="DY41" s="24">
        <v>0</v>
      </c>
      <c r="DZ41" s="24">
        <v>0</v>
      </c>
      <c r="EA41" s="24">
        <v>0</v>
      </c>
      <c r="EB41" s="24">
        <v>0</v>
      </c>
      <c r="EC41" s="24">
        <v>0</v>
      </c>
      <c r="ED41" s="24">
        <v>0</v>
      </c>
      <c r="EE41" s="24">
        <v>0</v>
      </c>
      <c r="EF41" s="24">
        <v>0</v>
      </c>
      <c r="EG41" s="24">
        <v>0</v>
      </c>
      <c r="EH41" s="24">
        <v>0</v>
      </c>
      <c r="EI41" s="24">
        <v>0</v>
      </c>
      <c r="EJ41" s="24">
        <v>0</v>
      </c>
      <c r="EK41" s="24">
        <v>0</v>
      </c>
      <c r="EL41" s="24">
        <v>0</v>
      </c>
      <c r="EM41" s="24">
        <v>0</v>
      </c>
      <c r="EN41" s="24">
        <v>0</v>
      </c>
      <c r="EO41" s="24">
        <v>0</v>
      </c>
      <c r="EP41" s="24">
        <v>0</v>
      </c>
      <c r="EQ41" s="24">
        <v>0</v>
      </c>
      <c r="ER41" s="24">
        <v>0</v>
      </c>
      <c r="ES41" s="24">
        <v>0</v>
      </c>
      <c r="ET41" s="24">
        <v>0</v>
      </c>
      <c r="EU41" s="24">
        <v>0</v>
      </c>
      <c r="EV41" s="24">
        <v>0</v>
      </c>
      <c r="EW41" s="24">
        <v>0</v>
      </c>
      <c r="EX41" s="24">
        <v>0</v>
      </c>
      <c r="EY41" s="24">
        <v>0</v>
      </c>
      <c r="EZ41" s="24">
        <v>0</v>
      </c>
      <c r="FA41" s="24">
        <v>0</v>
      </c>
      <c r="FB41" s="24">
        <v>0</v>
      </c>
      <c r="FC41" s="24">
        <v>0</v>
      </c>
      <c r="FD41" s="24">
        <v>0</v>
      </c>
      <c r="FE41" s="24">
        <v>0</v>
      </c>
      <c r="FF41" s="24">
        <v>0</v>
      </c>
      <c r="FG41" s="24">
        <v>0</v>
      </c>
      <c r="FH41" s="24">
        <v>0</v>
      </c>
      <c r="FI41" s="24">
        <v>0</v>
      </c>
      <c r="FJ41" s="24">
        <v>0</v>
      </c>
      <c r="FK41" s="24">
        <v>0</v>
      </c>
      <c r="FL41" s="24">
        <v>0</v>
      </c>
      <c r="FM41" s="24">
        <v>0</v>
      </c>
      <c r="FN41" s="24">
        <v>0</v>
      </c>
      <c r="FO41" s="24">
        <v>0</v>
      </c>
      <c r="FP41" s="24">
        <v>0</v>
      </c>
      <c r="FQ41" s="24">
        <v>0</v>
      </c>
      <c r="FR41" s="24">
        <v>0</v>
      </c>
      <c r="FS41" s="24">
        <v>0</v>
      </c>
      <c r="FT41" s="24">
        <v>0</v>
      </c>
      <c r="FU41" s="24">
        <v>0</v>
      </c>
      <c r="FV41" s="24">
        <v>0</v>
      </c>
      <c r="FW41" s="24">
        <v>0</v>
      </c>
      <c r="FX41" s="24">
        <v>0</v>
      </c>
      <c r="FY41" s="24">
        <v>0</v>
      </c>
      <c r="FZ41" s="24">
        <v>0</v>
      </c>
      <c r="GA41" s="24">
        <v>0</v>
      </c>
      <c r="GB41" s="24">
        <v>0</v>
      </c>
      <c r="GC41" s="24">
        <v>0</v>
      </c>
      <c r="GD41" s="24">
        <v>0</v>
      </c>
      <c r="GE41" s="24">
        <v>0</v>
      </c>
      <c r="GF41" s="24">
        <v>0</v>
      </c>
      <c r="GG41" s="24">
        <v>0</v>
      </c>
      <c r="GH41" s="24">
        <v>0</v>
      </c>
      <c r="GI41" s="24">
        <v>0</v>
      </c>
      <c r="GJ41" s="24">
        <v>0</v>
      </c>
      <c r="GK41" s="24">
        <v>0</v>
      </c>
      <c r="GL41" s="24">
        <v>0</v>
      </c>
      <c r="GM41" s="24">
        <v>0</v>
      </c>
      <c r="GN41" s="24">
        <v>0</v>
      </c>
      <c r="GO41" s="24">
        <v>0</v>
      </c>
      <c r="GP41" s="24">
        <v>0</v>
      </c>
      <c r="GQ41" s="24">
        <v>0</v>
      </c>
      <c r="GR41" s="24">
        <v>0</v>
      </c>
      <c r="GS41" s="24">
        <v>0</v>
      </c>
      <c r="GT41" s="24">
        <v>0</v>
      </c>
      <c r="GU41" s="24">
        <v>0</v>
      </c>
      <c r="GV41" s="24">
        <v>0</v>
      </c>
      <c r="GW41" s="24">
        <v>0</v>
      </c>
      <c r="GX41" s="24">
        <v>0</v>
      </c>
      <c r="GY41" s="24">
        <v>0</v>
      </c>
      <c r="GZ41" s="24">
        <v>0</v>
      </c>
      <c r="HA41" s="24">
        <v>0</v>
      </c>
      <c r="HB41" s="24">
        <v>0</v>
      </c>
      <c r="HC41" s="24">
        <v>0</v>
      </c>
      <c r="HD41" s="24">
        <v>0</v>
      </c>
      <c r="HE41" s="24">
        <v>0</v>
      </c>
      <c r="HF41" s="24">
        <v>0</v>
      </c>
      <c r="HG41" s="24">
        <v>0</v>
      </c>
      <c r="HH41" s="24">
        <v>0</v>
      </c>
      <c r="HI41" s="24">
        <v>0</v>
      </c>
      <c r="HJ41" s="24">
        <v>0</v>
      </c>
      <c r="HK41" s="24">
        <v>0</v>
      </c>
      <c r="HL41" s="24">
        <v>0</v>
      </c>
      <c r="HM41" s="24">
        <v>0</v>
      </c>
      <c r="HN41" s="24">
        <v>0</v>
      </c>
      <c r="HO41" s="24">
        <v>0</v>
      </c>
      <c r="HP41" s="24">
        <v>0</v>
      </c>
      <c r="HQ41" s="24">
        <v>0</v>
      </c>
      <c r="HR41" s="24">
        <v>0</v>
      </c>
      <c r="HS41" s="24">
        <v>0</v>
      </c>
      <c r="HT41" s="24">
        <v>0</v>
      </c>
      <c r="HU41" s="24">
        <v>0</v>
      </c>
      <c r="HV41" s="24">
        <v>0</v>
      </c>
      <c r="HW41" s="24">
        <v>0</v>
      </c>
      <c r="HX41" s="24">
        <v>0</v>
      </c>
      <c r="HY41" s="24">
        <v>0</v>
      </c>
      <c r="HZ41" s="24">
        <v>0</v>
      </c>
      <c r="IA41" s="24">
        <v>0</v>
      </c>
      <c r="IB41" s="24">
        <v>0</v>
      </c>
      <c r="IC41" s="24">
        <v>0</v>
      </c>
      <c r="ID41" s="24">
        <v>0</v>
      </c>
      <c r="IE41" s="24">
        <v>0</v>
      </c>
      <c r="IF41" s="24">
        <v>0</v>
      </c>
      <c r="IG41" s="24">
        <v>0</v>
      </c>
      <c r="IH41" s="24">
        <v>0</v>
      </c>
      <c r="II41" s="24">
        <v>0</v>
      </c>
      <c r="IJ41" s="24">
        <v>0</v>
      </c>
      <c r="IK41" s="24">
        <v>0</v>
      </c>
      <c r="IL41" s="24">
        <v>0</v>
      </c>
      <c r="IM41" s="24">
        <v>0</v>
      </c>
      <c r="IN41" s="24">
        <v>0</v>
      </c>
      <c r="IO41" s="24">
        <v>0</v>
      </c>
      <c r="IP41" s="24">
        <v>0</v>
      </c>
      <c r="IQ41" s="24">
        <v>0</v>
      </c>
      <c r="IR41" s="24">
        <v>0</v>
      </c>
      <c r="IS41" s="24">
        <v>0</v>
      </c>
      <c r="IT41" s="24">
        <v>0</v>
      </c>
      <c r="IU41" s="24">
        <v>0</v>
      </c>
      <c r="IV41" s="24">
        <v>0</v>
      </c>
      <c r="IW41" s="24">
        <v>0</v>
      </c>
      <c r="IX41" s="24">
        <v>0</v>
      </c>
      <c r="IY41" s="24">
        <v>0</v>
      </c>
      <c r="IZ41" s="24">
        <v>0</v>
      </c>
      <c r="JA41" s="24">
        <v>0</v>
      </c>
      <c r="JB41" s="24">
        <v>0</v>
      </c>
      <c r="JC41" s="24">
        <v>0</v>
      </c>
      <c r="JD41" s="24">
        <v>0</v>
      </c>
      <c r="JE41" s="24">
        <v>0</v>
      </c>
      <c r="JF41" s="24">
        <v>0</v>
      </c>
      <c r="JG41" s="24">
        <v>0</v>
      </c>
      <c r="JH41" s="24">
        <v>0</v>
      </c>
      <c r="JI41" s="24">
        <v>0</v>
      </c>
      <c r="JJ41" s="24">
        <v>0</v>
      </c>
      <c r="JK41" s="24">
        <v>0</v>
      </c>
      <c r="JL41" s="24">
        <v>0</v>
      </c>
      <c r="JM41" s="24">
        <v>0</v>
      </c>
      <c r="JN41" s="24">
        <v>0</v>
      </c>
      <c r="JO41" s="24">
        <v>0</v>
      </c>
      <c r="JP41" s="24">
        <v>0</v>
      </c>
      <c r="JQ41" s="24">
        <v>0</v>
      </c>
      <c r="JR41" s="24">
        <v>0</v>
      </c>
      <c r="JS41" s="24">
        <v>0</v>
      </c>
      <c r="JT41" s="24">
        <v>0</v>
      </c>
      <c r="JU41" s="24">
        <v>0</v>
      </c>
      <c r="JV41" s="24">
        <v>0</v>
      </c>
      <c r="JW41" s="24">
        <v>0</v>
      </c>
      <c r="JX41" s="24">
        <v>0</v>
      </c>
      <c r="JY41" s="24">
        <v>0</v>
      </c>
      <c r="JZ41" s="24">
        <v>0</v>
      </c>
      <c r="KA41" s="24">
        <v>0</v>
      </c>
      <c r="KB41" s="24">
        <v>0</v>
      </c>
      <c r="KC41" s="24">
        <v>0</v>
      </c>
      <c r="KD41" s="24">
        <v>0</v>
      </c>
      <c r="KE41" s="24">
        <v>0</v>
      </c>
      <c r="KF41" s="24">
        <v>0</v>
      </c>
      <c r="KG41" s="24">
        <v>0</v>
      </c>
      <c r="KH41" s="24">
        <v>0</v>
      </c>
      <c r="KI41" s="24">
        <v>0</v>
      </c>
      <c r="KJ41" s="24">
        <v>0</v>
      </c>
      <c r="KK41" s="24">
        <v>0</v>
      </c>
      <c r="KL41" s="24">
        <v>0</v>
      </c>
      <c r="KM41" s="24">
        <v>0</v>
      </c>
      <c r="KN41" s="24">
        <v>0</v>
      </c>
      <c r="KO41" s="24">
        <v>0</v>
      </c>
      <c r="KP41" s="24">
        <v>0</v>
      </c>
      <c r="KQ41" s="24">
        <v>0</v>
      </c>
      <c r="KR41" s="24">
        <v>0</v>
      </c>
      <c r="KS41" s="24">
        <v>0</v>
      </c>
      <c r="KT41" s="24">
        <v>0</v>
      </c>
      <c r="KU41" s="24">
        <v>0</v>
      </c>
      <c r="KV41" s="24">
        <v>0</v>
      </c>
      <c r="KW41" s="24">
        <v>0</v>
      </c>
      <c r="KX41" s="24">
        <v>0</v>
      </c>
      <c r="KY41" s="24">
        <v>0</v>
      </c>
      <c r="KZ41" s="24">
        <v>0</v>
      </c>
      <c r="LA41" s="24">
        <v>0</v>
      </c>
      <c r="LB41" s="24">
        <v>0</v>
      </c>
      <c r="LC41" s="24">
        <v>0</v>
      </c>
      <c r="LD41" s="24">
        <v>0</v>
      </c>
      <c r="LE41" s="24">
        <v>0</v>
      </c>
      <c r="LF41" s="24">
        <v>0</v>
      </c>
      <c r="LG41" s="24">
        <v>0</v>
      </c>
      <c r="LH41" s="24">
        <v>0</v>
      </c>
      <c r="LI41" s="24">
        <v>0</v>
      </c>
      <c r="LJ41" s="24">
        <v>0</v>
      </c>
      <c r="LK41" s="24">
        <v>0</v>
      </c>
      <c r="LL41" s="24">
        <v>0</v>
      </c>
      <c r="LM41" s="24">
        <v>0</v>
      </c>
      <c r="LN41" s="24">
        <v>0</v>
      </c>
      <c r="LO41" s="24">
        <v>0</v>
      </c>
      <c r="LP41" s="24">
        <v>0</v>
      </c>
      <c r="LQ41" s="24">
        <v>0</v>
      </c>
      <c r="LR41" s="24">
        <v>0</v>
      </c>
      <c r="LS41" s="24">
        <v>0</v>
      </c>
      <c r="LT41" s="24">
        <v>0</v>
      </c>
      <c r="LU41" s="24">
        <v>0</v>
      </c>
      <c r="LV41" s="24">
        <v>0</v>
      </c>
      <c r="LW41" s="24">
        <v>0</v>
      </c>
      <c r="LX41" s="24">
        <v>0</v>
      </c>
      <c r="LY41" s="24">
        <v>0</v>
      </c>
      <c r="LZ41" s="24">
        <v>0</v>
      </c>
      <c r="MA41" s="24">
        <v>0</v>
      </c>
      <c r="MB41" s="24">
        <v>0</v>
      </c>
      <c r="MC41" s="24">
        <v>0</v>
      </c>
      <c r="MD41" s="24">
        <v>0</v>
      </c>
      <c r="ME41" s="24">
        <v>0</v>
      </c>
      <c r="MF41" s="24">
        <v>0</v>
      </c>
      <c r="MG41" s="24">
        <v>0</v>
      </c>
      <c r="MH41" s="24">
        <v>0</v>
      </c>
      <c r="MI41" s="24">
        <v>0</v>
      </c>
      <c r="MJ41" s="24">
        <v>0</v>
      </c>
      <c r="MK41" s="24">
        <v>0</v>
      </c>
      <c r="ML41" s="24">
        <v>0</v>
      </c>
      <c r="MM41" s="24">
        <v>0</v>
      </c>
      <c r="MN41" s="24">
        <v>0</v>
      </c>
      <c r="MO41" s="24">
        <v>0</v>
      </c>
      <c r="MP41" s="24">
        <v>0</v>
      </c>
      <c r="MQ41" s="24">
        <v>0</v>
      </c>
      <c r="MR41" s="24">
        <v>0</v>
      </c>
      <c r="MS41" s="24">
        <v>0</v>
      </c>
      <c r="MT41" s="24">
        <v>0</v>
      </c>
      <c r="MU41" s="24">
        <v>0</v>
      </c>
      <c r="MV41" s="24">
        <v>0</v>
      </c>
      <c r="MW41" s="24">
        <v>0</v>
      </c>
      <c r="MX41" s="24">
        <v>0</v>
      </c>
      <c r="MY41" s="24">
        <v>0</v>
      </c>
      <c r="MZ41" s="24">
        <v>0</v>
      </c>
      <c r="NA41" s="24">
        <v>0</v>
      </c>
      <c r="NB41" s="24">
        <v>0</v>
      </c>
      <c r="NC41" s="24">
        <v>0</v>
      </c>
      <c r="ND41" s="24">
        <v>0</v>
      </c>
      <c r="NE41" s="24">
        <v>0</v>
      </c>
      <c r="NF41" s="24">
        <v>0</v>
      </c>
      <c r="NG41" s="24">
        <v>0</v>
      </c>
      <c r="NH41" s="24">
        <v>0</v>
      </c>
      <c r="NI41" s="24">
        <v>0</v>
      </c>
      <c r="NJ41" s="24">
        <v>0</v>
      </c>
      <c r="NK41" s="24">
        <v>0</v>
      </c>
      <c r="NL41" s="24">
        <v>0</v>
      </c>
      <c r="NM41" s="24">
        <v>0</v>
      </c>
      <c r="NN41" s="24">
        <v>0</v>
      </c>
      <c r="NO41" s="24">
        <v>0</v>
      </c>
      <c r="NP41" s="24">
        <v>0</v>
      </c>
      <c r="NQ41" s="24">
        <v>0</v>
      </c>
      <c r="NR41" s="24">
        <v>0</v>
      </c>
      <c r="NS41" s="24">
        <v>0</v>
      </c>
      <c r="NT41" s="24">
        <v>0</v>
      </c>
      <c r="NU41" s="24">
        <v>0</v>
      </c>
      <c r="NV41" s="24">
        <v>0</v>
      </c>
      <c r="NW41" s="24">
        <v>0</v>
      </c>
      <c r="NX41" s="24">
        <v>0</v>
      </c>
      <c r="NY41" s="24">
        <v>0</v>
      </c>
      <c r="NZ41" s="24">
        <v>0</v>
      </c>
      <c r="OA41" s="24">
        <v>0</v>
      </c>
      <c r="OB41" s="24">
        <v>0</v>
      </c>
      <c r="OC41" s="24">
        <v>0</v>
      </c>
      <c r="OD41" s="24">
        <v>0</v>
      </c>
      <c r="OE41" s="24">
        <v>0</v>
      </c>
      <c r="OF41" s="24">
        <v>0</v>
      </c>
      <c r="OG41" s="24">
        <v>0</v>
      </c>
      <c r="OH41" s="24">
        <v>0</v>
      </c>
      <c r="OI41" s="24">
        <v>0</v>
      </c>
      <c r="OJ41" s="24">
        <v>0</v>
      </c>
      <c r="OK41" s="24">
        <v>0</v>
      </c>
      <c r="OL41" s="24">
        <v>0</v>
      </c>
      <c r="OM41" s="24">
        <v>0</v>
      </c>
      <c r="ON41" s="24">
        <v>0</v>
      </c>
      <c r="OO41" s="24">
        <v>0</v>
      </c>
      <c r="OP41" s="24">
        <v>0</v>
      </c>
      <c r="OQ41" s="24">
        <v>0</v>
      </c>
      <c r="OR41" s="24">
        <v>0</v>
      </c>
      <c r="OS41" s="24">
        <v>0</v>
      </c>
      <c r="OT41" s="24">
        <v>0</v>
      </c>
      <c r="OU41" s="24">
        <v>0</v>
      </c>
      <c r="OV41" s="24">
        <v>0</v>
      </c>
      <c r="OW41" s="24">
        <v>0</v>
      </c>
      <c r="OX41" s="24">
        <v>0</v>
      </c>
      <c r="OY41" s="24">
        <v>0</v>
      </c>
      <c r="OZ41" s="24">
        <v>0</v>
      </c>
      <c r="PA41" s="24">
        <v>0</v>
      </c>
      <c r="PB41" s="24">
        <v>0</v>
      </c>
      <c r="PC41" s="24">
        <v>0</v>
      </c>
      <c r="PD41" s="24">
        <v>0</v>
      </c>
      <c r="PE41" s="24">
        <v>0</v>
      </c>
      <c r="PF41" s="24">
        <v>0</v>
      </c>
      <c r="PG41" s="24">
        <v>0</v>
      </c>
      <c r="PH41" s="24">
        <v>0</v>
      </c>
      <c r="PI41" s="24">
        <v>0</v>
      </c>
      <c r="PJ41" s="24">
        <v>0</v>
      </c>
      <c r="PK41" s="24">
        <v>0</v>
      </c>
      <c r="PL41" s="24">
        <v>0</v>
      </c>
      <c r="PM41" s="24">
        <v>0</v>
      </c>
      <c r="PN41" s="24">
        <v>0</v>
      </c>
      <c r="PO41" s="24">
        <v>0</v>
      </c>
      <c r="PP41" s="24">
        <v>0</v>
      </c>
      <c r="PQ41" s="24">
        <v>0</v>
      </c>
      <c r="PR41" s="24">
        <v>0</v>
      </c>
      <c r="PS41" s="24">
        <v>0</v>
      </c>
      <c r="PT41" s="24">
        <v>0</v>
      </c>
      <c r="PU41" s="24">
        <v>0</v>
      </c>
      <c r="PV41" s="24">
        <v>0</v>
      </c>
      <c r="PW41" s="24">
        <v>0</v>
      </c>
      <c r="PX41" s="24">
        <v>0</v>
      </c>
      <c r="PY41" s="24">
        <v>0</v>
      </c>
      <c r="PZ41" s="24">
        <v>0</v>
      </c>
      <c r="QA41" s="24">
        <v>0</v>
      </c>
      <c r="QB41" s="24">
        <v>0</v>
      </c>
      <c r="QC41" s="24">
        <v>0</v>
      </c>
      <c r="QD41" s="24">
        <v>0</v>
      </c>
      <c r="QE41" s="24">
        <v>0</v>
      </c>
      <c r="QF41" s="24">
        <v>0</v>
      </c>
      <c r="QG41" s="24">
        <v>0</v>
      </c>
      <c r="QH41" s="24">
        <v>0</v>
      </c>
      <c r="QI41" s="24">
        <v>0</v>
      </c>
      <c r="QJ41" s="24">
        <v>0</v>
      </c>
      <c r="QK41" s="24">
        <v>0</v>
      </c>
      <c r="QL41" s="24">
        <v>0</v>
      </c>
      <c r="QM41" s="24">
        <v>0</v>
      </c>
      <c r="QN41" s="24">
        <v>0</v>
      </c>
      <c r="QO41" s="24">
        <v>0</v>
      </c>
      <c r="QP41" s="24">
        <v>0</v>
      </c>
      <c r="QQ41" s="24">
        <v>0</v>
      </c>
      <c r="QR41" s="24">
        <v>0</v>
      </c>
      <c r="QS41" s="24">
        <v>0</v>
      </c>
      <c r="QT41" s="24">
        <v>0</v>
      </c>
      <c r="QU41" s="24">
        <v>0</v>
      </c>
      <c r="QV41" s="24">
        <v>0</v>
      </c>
      <c r="QW41" s="24">
        <v>0</v>
      </c>
      <c r="QX41" s="24">
        <v>0</v>
      </c>
      <c r="QY41" s="24">
        <v>0</v>
      </c>
      <c r="QZ41" s="24">
        <v>0</v>
      </c>
      <c r="RA41" s="24">
        <v>0</v>
      </c>
      <c r="RB41" s="24">
        <v>0</v>
      </c>
      <c r="RC41" s="24">
        <v>0</v>
      </c>
      <c r="RD41" s="24">
        <v>0</v>
      </c>
      <c r="RE41" s="24">
        <v>0</v>
      </c>
      <c r="RF41" s="24">
        <v>0</v>
      </c>
      <c r="RG41" s="24">
        <v>0</v>
      </c>
      <c r="RH41" s="24">
        <v>0</v>
      </c>
      <c r="RI41" s="24">
        <v>0</v>
      </c>
      <c r="RJ41" s="24">
        <v>0</v>
      </c>
      <c r="RK41" s="24">
        <v>0</v>
      </c>
      <c r="RL41" s="24">
        <v>0</v>
      </c>
      <c r="RM41" s="24">
        <v>0</v>
      </c>
      <c r="RN41" s="24">
        <v>0</v>
      </c>
      <c r="RO41" s="24">
        <v>0</v>
      </c>
      <c r="RP41" s="24">
        <v>0</v>
      </c>
      <c r="RQ41" s="24">
        <v>0</v>
      </c>
      <c r="RR41" s="24">
        <v>0</v>
      </c>
      <c r="RS41" s="24">
        <v>0</v>
      </c>
      <c r="RT41" s="24">
        <v>0</v>
      </c>
      <c r="RU41" s="24">
        <v>0</v>
      </c>
      <c r="RV41" s="24">
        <v>0</v>
      </c>
      <c r="RW41" s="24">
        <v>0</v>
      </c>
      <c r="RX41" s="24">
        <v>0</v>
      </c>
      <c r="RY41" s="24">
        <v>0</v>
      </c>
      <c r="RZ41" s="24">
        <v>0</v>
      </c>
      <c r="SA41" s="24">
        <v>0</v>
      </c>
      <c r="SB41" s="24">
        <v>0</v>
      </c>
      <c r="SC41" s="24">
        <v>0</v>
      </c>
      <c r="SD41" s="24">
        <v>0</v>
      </c>
      <c r="SE41" s="24">
        <v>0</v>
      </c>
      <c r="SF41" s="24">
        <v>0</v>
      </c>
      <c r="SG41" s="24">
        <v>0</v>
      </c>
      <c r="SH41" s="24">
        <v>0</v>
      </c>
      <c r="SI41" s="24">
        <v>0</v>
      </c>
      <c r="SJ41" s="24">
        <v>0</v>
      </c>
      <c r="SK41" s="24">
        <v>0</v>
      </c>
      <c r="SL41" s="24">
        <v>0</v>
      </c>
      <c r="SM41" s="24">
        <v>0</v>
      </c>
      <c r="SN41" s="24">
        <v>0</v>
      </c>
      <c r="SO41" s="24">
        <v>0</v>
      </c>
      <c r="SP41" s="24">
        <v>0</v>
      </c>
      <c r="SQ41" s="24">
        <v>0</v>
      </c>
      <c r="SR41" s="24">
        <v>0</v>
      </c>
      <c r="SS41" s="24">
        <v>0</v>
      </c>
      <c r="ST41" s="24">
        <v>0</v>
      </c>
      <c r="SU41" s="24">
        <v>0</v>
      </c>
      <c r="SV41" s="24">
        <v>0</v>
      </c>
      <c r="SW41" s="24">
        <v>0</v>
      </c>
      <c r="SX41" s="24">
        <v>0</v>
      </c>
      <c r="SY41" s="24">
        <v>0</v>
      </c>
      <c r="SZ41" s="24">
        <v>0</v>
      </c>
      <c r="TA41" s="24">
        <v>0</v>
      </c>
      <c r="TB41" s="24">
        <v>0</v>
      </c>
      <c r="TC41" s="24">
        <v>0</v>
      </c>
      <c r="TD41" s="24">
        <v>0</v>
      </c>
      <c r="TE41" s="24">
        <v>0</v>
      </c>
      <c r="TF41" s="24">
        <v>0</v>
      </c>
      <c r="TG41" s="24">
        <v>0</v>
      </c>
      <c r="TH41" s="24">
        <v>0</v>
      </c>
      <c r="TI41" s="24">
        <v>0</v>
      </c>
      <c r="TJ41" s="24">
        <v>0</v>
      </c>
      <c r="TK41" s="24">
        <v>0</v>
      </c>
      <c r="TL41" s="24">
        <v>0</v>
      </c>
      <c r="TM41" s="24">
        <v>0</v>
      </c>
      <c r="TN41" s="24">
        <v>0</v>
      </c>
      <c r="TO41" s="24">
        <v>0</v>
      </c>
      <c r="TP41" s="24">
        <v>0</v>
      </c>
      <c r="TQ41" s="24">
        <v>0</v>
      </c>
      <c r="TR41" s="24">
        <v>0</v>
      </c>
      <c r="TS41" s="24">
        <v>0</v>
      </c>
      <c r="TT41" s="24">
        <v>0</v>
      </c>
      <c r="TU41" s="24">
        <v>0</v>
      </c>
      <c r="TV41" s="24">
        <v>0</v>
      </c>
      <c r="TW41" s="24">
        <v>0</v>
      </c>
      <c r="TX41" s="24">
        <v>0</v>
      </c>
      <c r="TY41" s="24">
        <v>0</v>
      </c>
      <c r="TZ41" s="24">
        <v>0</v>
      </c>
      <c r="UA41" s="24">
        <v>0</v>
      </c>
      <c r="UB41" s="24">
        <v>0</v>
      </c>
      <c r="UC41" s="24">
        <v>0</v>
      </c>
      <c r="UD41" s="24">
        <v>0</v>
      </c>
      <c r="UE41" s="24">
        <v>0</v>
      </c>
      <c r="UF41" s="24">
        <v>0</v>
      </c>
      <c r="UG41" s="24">
        <v>0</v>
      </c>
      <c r="UH41" s="24">
        <v>0</v>
      </c>
      <c r="UI41" s="24">
        <v>0</v>
      </c>
      <c r="UJ41" s="24">
        <v>0</v>
      </c>
      <c r="UK41" s="24">
        <v>0</v>
      </c>
      <c r="UL41" s="24">
        <v>0</v>
      </c>
      <c r="UM41" s="24">
        <v>0</v>
      </c>
      <c r="UN41" s="24">
        <v>0</v>
      </c>
      <c r="UO41" s="24">
        <v>0</v>
      </c>
      <c r="UP41" s="24">
        <v>0</v>
      </c>
      <c r="UQ41" s="24">
        <v>0</v>
      </c>
      <c r="UR41" s="24">
        <v>0</v>
      </c>
      <c r="US41" s="24">
        <v>0</v>
      </c>
      <c r="UT41" s="24">
        <v>0</v>
      </c>
      <c r="UU41" s="24">
        <v>0</v>
      </c>
      <c r="UV41" s="24">
        <v>0</v>
      </c>
      <c r="UW41" s="24">
        <v>0</v>
      </c>
      <c r="UX41" s="24">
        <v>0</v>
      </c>
      <c r="UY41" s="24">
        <v>0</v>
      </c>
      <c r="UZ41" s="24">
        <v>0</v>
      </c>
      <c r="VA41" s="24">
        <v>0</v>
      </c>
      <c r="VB41" s="24">
        <v>0</v>
      </c>
      <c r="VC41" s="24">
        <v>0</v>
      </c>
      <c r="VD41" s="24">
        <v>0</v>
      </c>
      <c r="VE41" s="24">
        <v>0</v>
      </c>
      <c r="VF41" s="24">
        <v>0</v>
      </c>
      <c r="VG41" s="24">
        <v>0</v>
      </c>
      <c r="VH41" s="24">
        <v>0</v>
      </c>
      <c r="VI41" s="24">
        <v>0</v>
      </c>
      <c r="VJ41" s="24">
        <v>0</v>
      </c>
      <c r="VK41" s="24">
        <v>0</v>
      </c>
      <c r="VL41" s="24">
        <v>0</v>
      </c>
      <c r="VM41" s="24">
        <v>0</v>
      </c>
      <c r="VN41" s="24">
        <v>0</v>
      </c>
      <c r="VO41" s="24">
        <v>0</v>
      </c>
      <c r="VP41" s="24">
        <v>0</v>
      </c>
      <c r="VQ41" s="24">
        <v>0</v>
      </c>
      <c r="VR41" s="24">
        <v>0</v>
      </c>
      <c r="VS41" s="24">
        <v>0</v>
      </c>
      <c r="VT41" s="24">
        <v>0</v>
      </c>
      <c r="VU41" s="24">
        <v>0</v>
      </c>
      <c r="VV41" s="24">
        <v>0</v>
      </c>
      <c r="VW41" s="24">
        <v>0</v>
      </c>
      <c r="VX41" s="24">
        <v>0</v>
      </c>
      <c r="VY41" s="24">
        <v>0</v>
      </c>
      <c r="VZ41" s="24">
        <v>0</v>
      </c>
      <c r="WA41" s="24">
        <v>0</v>
      </c>
      <c r="WB41" s="24">
        <v>0</v>
      </c>
      <c r="WC41" s="24">
        <v>0</v>
      </c>
      <c r="WD41" s="24">
        <v>0</v>
      </c>
      <c r="WE41" s="24">
        <v>0</v>
      </c>
      <c r="WF41" s="24">
        <v>0</v>
      </c>
      <c r="WG41" s="24">
        <v>0</v>
      </c>
      <c r="WH41" s="24">
        <v>0</v>
      </c>
      <c r="WI41" s="24">
        <v>0</v>
      </c>
      <c r="WJ41" s="24">
        <v>0</v>
      </c>
      <c r="WK41" s="24">
        <v>0</v>
      </c>
      <c r="WL41" s="24">
        <v>0</v>
      </c>
      <c r="WM41" s="24">
        <v>0</v>
      </c>
      <c r="WN41" s="24">
        <v>0</v>
      </c>
      <c r="WO41" s="24">
        <v>0</v>
      </c>
      <c r="WP41" s="24">
        <v>0</v>
      </c>
      <c r="WQ41" s="24">
        <v>0</v>
      </c>
      <c r="WR41" s="24">
        <v>0</v>
      </c>
      <c r="WS41" s="24">
        <v>0</v>
      </c>
      <c r="WT41" s="24">
        <v>0</v>
      </c>
      <c r="WU41" s="24">
        <v>0</v>
      </c>
      <c r="WV41" s="24">
        <v>0</v>
      </c>
      <c r="WW41" s="24">
        <v>0</v>
      </c>
      <c r="WX41" s="24">
        <v>0</v>
      </c>
      <c r="WY41" s="24">
        <v>0</v>
      </c>
      <c r="WZ41" s="24">
        <v>0</v>
      </c>
      <c r="XA41" s="24">
        <v>0</v>
      </c>
      <c r="XB41" s="24">
        <v>0</v>
      </c>
      <c r="XC41" s="24">
        <v>0</v>
      </c>
      <c r="XD41" s="24">
        <v>0</v>
      </c>
      <c r="XE41" s="24">
        <v>0</v>
      </c>
      <c r="XF41" s="24">
        <v>0</v>
      </c>
      <c r="XG41" s="24">
        <v>0</v>
      </c>
      <c r="XH41" s="24">
        <v>0</v>
      </c>
      <c r="XI41" s="24">
        <v>0</v>
      </c>
      <c r="XJ41" s="24">
        <v>0</v>
      </c>
      <c r="XK41" s="24">
        <v>0</v>
      </c>
      <c r="XL41" s="24">
        <v>0</v>
      </c>
      <c r="XM41" s="24">
        <v>0</v>
      </c>
      <c r="XN41" s="24">
        <v>0</v>
      </c>
      <c r="XO41" s="24">
        <v>0</v>
      </c>
      <c r="XP41" s="24">
        <v>0</v>
      </c>
      <c r="XQ41" s="24">
        <v>0</v>
      </c>
    </row>
    <row r="42" spans="1:641" x14ac:dyDescent="0.25">
      <c r="A42" s="15" t="s">
        <v>63</v>
      </c>
      <c r="B42" s="15" t="s">
        <v>64</v>
      </c>
      <c r="C42" s="16">
        <f>+E42*$C$51</f>
        <v>23.831143756242014</v>
      </c>
      <c r="D42" s="17"/>
      <c r="E42" s="18">
        <v>0.56141574000000027</v>
      </c>
      <c r="F42" s="19" t="s">
        <v>30</v>
      </c>
      <c r="G42" s="64" t="s">
        <v>82</v>
      </c>
      <c r="H42" s="20">
        <v>39156</v>
      </c>
      <c r="I42" s="42" t="s">
        <v>36</v>
      </c>
      <c r="J42" s="19">
        <v>162</v>
      </c>
      <c r="K42" s="19" t="s">
        <v>137</v>
      </c>
      <c r="L42" s="20">
        <v>44089</v>
      </c>
      <c r="M42" s="19" t="s">
        <v>9</v>
      </c>
      <c r="N42" s="16" t="s">
        <v>37</v>
      </c>
      <c r="O42" s="104" t="s">
        <v>123</v>
      </c>
      <c r="P42" s="104" t="s">
        <v>133</v>
      </c>
      <c r="Q42" s="22">
        <f>+SUMPRODUCT(1*($BN$4:$XQ$4=$Q$4)*($BN$1:$XQ$1=Q$3)*($BN42:$XQ42))</f>
        <v>29435256.359607376</v>
      </c>
      <c r="R42" s="22">
        <f>+SUMPRODUCT(1*($BN$4:$XQ$4=$R$4)*($BN$1:$XQ$1=Q$3)*($BN42:$XQ42))</f>
        <v>909228.88800744829</v>
      </c>
      <c r="S42" s="22">
        <f>+SUMPRODUCT(1*($BN$4:$XQ$4=$Q$4)*($BN$1:$XQ$1=S$3)*($BN42:$XQ42))</f>
        <v>15686329.52173306</v>
      </c>
      <c r="T42" s="22">
        <f>+SUMPRODUCT(1*($BN$4:$XQ$4=$R$4)*($BN$1:$XQ$1=S$3)*($BN42:$XQ42))</f>
        <v>227909.50794542854</v>
      </c>
      <c r="U42" s="22">
        <f>+SUMPRODUCT(1*($BN$4:$XQ$4=$Q$4)*($BN$1:$XQ$1=U$3)*($BN42:$XQ42))</f>
        <v>0</v>
      </c>
      <c r="V42" s="22">
        <f>+SUMPRODUCT(1*($BN$4:$XQ$4=$R$4)*($BN$1:$XQ$1=U$3)*($BN42:$XQ42))</f>
        <v>0</v>
      </c>
      <c r="W42" s="22">
        <f>+SUMPRODUCT(1*($BN$4:$XQ$4=$Q$4)*($BN$1:$XQ$1=W$3)*($BN42:$XQ42))</f>
        <v>0</v>
      </c>
      <c r="X42" s="22">
        <f>+SUMPRODUCT(1*($BN$4:$XQ$4=$R$4)*($BN$1:$XQ$1=W$3)*($BN42:$XQ42))</f>
        <v>0</v>
      </c>
      <c r="Y42" s="22">
        <f>+SUMPRODUCT(1*($BN$4:$XQ$4=$Q$4)*($BN$1:$XQ$1=Y$3)*($BN42:$XQ42))</f>
        <v>0</v>
      </c>
      <c r="Z42" s="22">
        <f>+SUMPRODUCT(1*($BN$4:$XQ$4=$R$4)*($BN$1:$XQ$1=Y$3)*($BN42:$XQ42))</f>
        <v>0</v>
      </c>
      <c r="AA42" s="22">
        <f>+SUMPRODUCT(1*($BN$4:$XQ$4=$Q$4)*($BN$1:$XQ$1=AA$3)*($BN42:$XQ42))</f>
        <v>0</v>
      </c>
      <c r="AB42" s="22">
        <f>+SUMPRODUCT(1*($BN$4:$XQ$4=$R$4)*($BN$1:$XQ$1=AA$3)*($BN42:$XQ42))</f>
        <v>0</v>
      </c>
      <c r="AC42" s="22">
        <f>+SUMPRODUCT(1*($BN$4:$XQ$4=$Q$4)*($BN$1:$XQ$1=AC$3)*($BN42:$XQ42))</f>
        <v>0</v>
      </c>
      <c r="AD42" s="22">
        <f>+SUMPRODUCT(1*($BN$4:$XQ$4=$R$4)*($BN$1:$XQ$1=AC$3)*($BN42:$XQ42))</f>
        <v>0</v>
      </c>
      <c r="AE42" s="22">
        <f>+SUMPRODUCT(1*($BN$4:$XQ$4=$Q$4)*($BN$1:$XQ$1=AE$3)*($BN42:$XQ42))</f>
        <v>0</v>
      </c>
      <c r="AF42" s="22">
        <f>+SUMPRODUCT(1*($BN$4:$XQ$4=$R$4)*($BN$1:$XQ$1=AE$3)*($BN42:$XQ42))</f>
        <v>0</v>
      </c>
      <c r="AG42" s="22">
        <f>+SUMPRODUCT(1*($BN$4:$XQ$4=$Q$4)*($BN$1:$XQ$1=AG$3)*($BN42:$XQ42))</f>
        <v>0</v>
      </c>
      <c r="AH42" s="22">
        <f>+SUMPRODUCT(1*($BN$4:$XQ$4=$R$4)*($BN$1:$XQ$1=AG$3)*($BN42:$XQ42))</f>
        <v>0</v>
      </c>
      <c r="AI42" s="22">
        <f>+SUMPRODUCT(1*($BN$4:$XQ$4=$Q$4)*($BN$1:$XQ$1=AI$3)*($BN42:$XQ42))</f>
        <v>0</v>
      </c>
      <c r="AJ42" s="22">
        <f>+SUMPRODUCT(1*($BN$4:$XQ$4=$R$4)*($BN$1:$XQ$1=AI$3)*($BN42:$XQ42))</f>
        <v>0</v>
      </c>
      <c r="AK42" s="22">
        <f>+SUMPRODUCT(1*($BN$4:$XQ$4=$Q$4)*($BN$1:$XQ$1=AK$3)*($BN42:$XQ42))</f>
        <v>0</v>
      </c>
      <c r="AL42" s="22">
        <f>+SUMPRODUCT(1*($BN$4:$XQ$4=$R$4)*($BN$1:$XQ$1=AK$3)*($BN42:$XQ42))</f>
        <v>0</v>
      </c>
      <c r="AM42" s="22">
        <f>+SUMPRODUCT(1*($BN$4:$XQ$4=$Q$4)*($BN$1:$XQ$1=AM$3)*($BN42:$XQ42))</f>
        <v>0</v>
      </c>
      <c r="AN42" s="22">
        <f>+SUMPRODUCT(1*($BN$4:$XQ$4=$R$4)*($BN$1:$XQ$1=AM$3)*($BN42:$XQ42))</f>
        <v>0</v>
      </c>
      <c r="AO42" s="22">
        <f>+SUMPRODUCT(1*($BN$4:$XQ$4=$Q$4)*($BN$1:$XQ$1=AO$3)*($BN42:$XQ42))</f>
        <v>0</v>
      </c>
      <c r="AP42" s="22">
        <f>+SUMPRODUCT(1*($BN$4:$XQ$4=$R$4)*($BN$1:$XQ$1=AO$3)*($BN42:$XQ42))</f>
        <v>0</v>
      </c>
      <c r="AQ42" s="22">
        <f>+SUMPRODUCT(1*($BN$4:$XQ$4=$Q$4)*($BN$1:$XQ$1=AQ$3)*($BN42:$XQ42))</f>
        <v>0</v>
      </c>
      <c r="AR42" s="22">
        <f>+SUMPRODUCT(1*($BN$4:$XQ$4=$R$4)*($BN$1:$XQ$1=AQ$3)*($BN42:$XQ42))</f>
        <v>0</v>
      </c>
      <c r="AS42" s="22">
        <f>+SUMPRODUCT(1*($BN$4:$XQ$4=$Q$4)*($BN$1:$XQ$1=AS$3)*($BN42:$XQ42))</f>
        <v>0</v>
      </c>
      <c r="AT42" s="22">
        <f>+SUMPRODUCT(1*($BN$4:$XQ$4=$R$4)*($BN$1:$XQ$1=AS$3)*($BN42:$XQ42))</f>
        <v>0</v>
      </c>
      <c r="AU42" s="22">
        <f>+SUMPRODUCT(1*($BN$4:$XQ$4=$Q$4)*($BN$1:$XQ$1=AU$3)*($BN42:$XQ42))</f>
        <v>0</v>
      </c>
      <c r="AV42" s="22">
        <f>+SUMPRODUCT(1*($BN$4:$XQ$4=$R$4)*($BN$1:$XQ$1=AU$3)*($BN42:$XQ42))</f>
        <v>0</v>
      </c>
      <c r="AW42" s="22">
        <f>+SUMPRODUCT(1*($BN$4:$XQ$4=$Q$4)*($BN$1:$XQ$1=AW$3)*($BN42:$XQ42))</f>
        <v>0</v>
      </c>
      <c r="AX42" s="22">
        <f>+SUMPRODUCT(1*($BN$4:$XQ$4=$R$4)*($BN$1:$XQ$1=AW$3)*($BN42:$XQ42))</f>
        <v>0</v>
      </c>
      <c r="AY42" s="22">
        <f>+SUMPRODUCT(1*($BN$4:$XQ$4=$Q$4)*($BN$1:$XQ$1=AY$3)*($BN42:$XQ42))</f>
        <v>0</v>
      </c>
      <c r="AZ42" s="22">
        <f>+SUMPRODUCT(1*($BN$4:$XQ$4=$R$4)*($BN$1:$XQ$1=AY$3)*($BN42:$XQ42))</f>
        <v>0</v>
      </c>
      <c r="BA42" s="22">
        <f>+SUMPRODUCT(1*($BN$4:$XQ$4=$Q$4)*($BN$1:$XQ$1=BA$3)*($BN42:$XQ42))</f>
        <v>0</v>
      </c>
      <c r="BB42" s="22">
        <f>+SUMPRODUCT(1*($BN$4:$XQ$4=$R$4)*($BN$1:$XQ$1=BA$3)*($BN42:$XQ42))</f>
        <v>0</v>
      </c>
      <c r="BC42" s="22">
        <f>+SUMPRODUCT(1*($BN$4:$XQ$4=$Q$4)*($BN$1:$XQ$1=BC$3)*($BN42:$XQ42))</f>
        <v>0</v>
      </c>
      <c r="BD42" s="22">
        <f>+SUMPRODUCT(1*($BN$4:$XQ$4=$R$4)*($BN$1:$XQ$1=BC$3)*($BN42:$XQ42))</f>
        <v>0</v>
      </c>
      <c r="BE42" s="22">
        <f>+SUMPRODUCT(1*($BN$4:$XQ$4=$Q$4)*($BN$1:$XQ$1=BE$3)*($BN42:$XQ42))</f>
        <v>0</v>
      </c>
      <c r="BF42" s="22">
        <f>+SUMPRODUCT(1*($BN$4:$XQ$4=$R$4)*($BN$1:$XQ$1=BE$3)*($BN42:$XQ42))</f>
        <v>0</v>
      </c>
      <c r="BG42" s="22">
        <f>+SUMPRODUCT(1*($BN$4:$XQ$4=$Q$4)*($BN$1:$XQ$1=BG$3)*($BN42:$XQ42))</f>
        <v>0</v>
      </c>
      <c r="BH42" s="22">
        <f>+SUMPRODUCT(1*($BN$4:$XQ$4=$R$4)*($BN$1:$XQ$1=BG$3)*($BN42:$XQ42))</f>
        <v>0</v>
      </c>
      <c r="BI42" s="22">
        <f>+SUMPRODUCT(1*($BN$4:$XQ$4=$Q$4)*($BN$1:$XQ$1=BI$3)*($BN42:$XQ42))</f>
        <v>0</v>
      </c>
      <c r="BJ42" s="22">
        <f>+SUMPRODUCT(1*($BN$4:$XQ$4=$R$4)*($BN$1:$XQ$1=BI$3)*($BN42:$XQ42))</f>
        <v>0</v>
      </c>
      <c r="BK42" s="22">
        <f>+SUMPRODUCT(1*($BN$4:$XQ$4=$Q$4)*($BN$1:$XQ$1=BK$3)*($BN42:$XQ42))</f>
        <v>0</v>
      </c>
      <c r="BL42" s="22">
        <f>+SUMPRODUCT(1*($BN$4:$XQ$4=$R$4)*($BN$1:$XQ$1=BK$3)*($BN42:$XQ42))</f>
        <v>0</v>
      </c>
      <c r="BM42" s="97"/>
      <c r="BN42" s="24">
        <v>0</v>
      </c>
      <c r="BO42" s="24">
        <v>0</v>
      </c>
      <c r="BP42" s="24">
        <v>0</v>
      </c>
      <c r="BQ42" s="24">
        <v>0</v>
      </c>
      <c r="BR42" s="24">
        <v>541466.91539262095</v>
      </c>
      <c r="BS42" s="24">
        <v>16547628.084607376</v>
      </c>
      <c r="BT42" s="24">
        <v>0</v>
      </c>
      <c r="BU42" s="24">
        <v>0</v>
      </c>
      <c r="BV42" s="24">
        <v>0</v>
      </c>
      <c r="BW42" s="24">
        <v>0</v>
      </c>
      <c r="BX42" s="24">
        <v>0</v>
      </c>
      <c r="BY42" s="24">
        <v>0</v>
      </c>
      <c r="BZ42" s="24">
        <v>0</v>
      </c>
      <c r="CA42" s="24">
        <v>0</v>
      </c>
      <c r="CB42" s="24">
        <v>0</v>
      </c>
      <c r="CC42" s="24">
        <v>0</v>
      </c>
      <c r="CD42" s="24">
        <v>367761.97261482727</v>
      </c>
      <c r="CE42" s="24">
        <v>12887628.275</v>
      </c>
      <c r="CF42" s="24">
        <v>0</v>
      </c>
      <c r="CG42" s="24">
        <v>0</v>
      </c>
      <c r="CH42" s="24">
        <v>0</v>
      </c>
      <c r="CI42" s="24">
        <v>0</v>
      </c>
      <c r="CJ42" s="24">
        <v>0</v>
      </c>
      <c r="CK42" s="24">
        <v>0</v>
      </c>
      <c r="CL42" s="24">
        <v>0</v>
      </c>
      <c r="CM42" s="24">
        <v>0</v>
      </c>
      <c r="CN42" s="24">
        <v>0</v>
      </c>
      <c r="CO42" s="24">
        <v>0</v>
      </c>
      <c r="CP42" s="24">
        <v>212705.9631646155</v>
      </c>
      <c r="CQ42" s="24">
        <v>14583886.30025189</v>
      </c>
      <c r="CR42" s="24">
        <v>0</v>
      </c>
      <c r="CS42" s="24">
        <v>0</v>
      </c>
      <c r="CT42" s="24">
        <v>0</v>
      </c>
      <c r="CU42" s="24">
        <v>0</v>
      </c>
      <c r="CV42" s="24">
        <v>0</v>
      </c>
      <c r="CW42" s="24">
        <v>0</v>
      </c>
      <c r="CX42" s="24">
        <v>0</v>
      </c>
      <c r="CY42" s="24">
        <v>0</v>
      </c>
      <c r="CZ42" s="24">
        <v>0</v>
      </c>
      <c r="DA42" s="24">
        <v>0</v>
      </c>
      <c r="DB42" s="24">
        <v>15203.544780813054</v>
      </c>
      <c r="DC42" s="24">
        <v>1102443.2214811705</v>
      </c>
      <c r="DD42" s="24">
        <v>0</v>
      </c>
      <c r="DE42" s="24">
        <v>0</v>
      </c>
      <c r="DF42" s="24">
        <v>0</v>
      </c>
      <c r="DG42" s="24">
        <v>0</v>
      </c>
      <c r="DH42" s="24">
        <v>0</v>
      </c>
      <c r="DI42" s="24">
        <v>0</v>
      </c>
      <c r="DJ42" s="24">
        <v>0</v>
      </c>
      <c r="DK42" s="24">
        <v>0</v>
      </c>
      <c r="DL42" s="24">
        <v>0</v>
      </c>
      <c r="DM42" s="24">
        <v>0</v>
      </c>
      <c r="DN42" s="24">
        <v>0</v>
      </c>
      <c r="DO42" s="24">
        <v>0</v>
      </c>
      <c r="DP42" s="24">
        <v>0</v>
      </c>
      <c r="DQ42" s="24">
        <v>0</v>
      </c>
      <c r="DR42" s="24">
        <v>0</v>
      </c>
      <c r="DS42" s="24">
        <v>0</v>
      </c>
      <c r="DT42" s="24">
        <v>0</v>
      </c>
      <c r="DU42" s="24">
        <v>0</v>
      </c>
      <c r="DV42" s="24">
        <v>0</v>
      </c>
      <c r="DW42" s="24">
        <v>0</v>
      </c>
      <c r="DX42" s="24">
        <v>0</v>
      </c>
      <c r="DY42" s="24">
        <v>0</v>
      </c>
      <c r="DZ42" s="24">
        <v>0</v>
      </c>
      <c r="EA42" s="24">
        <v>0</v>
      </c>
      <c r="EB42" s="24">
        <v>0</v>
      </c>
      <c r="EC42" s="24">
        <v>0</v>
      </c>
      <c r="ED42" s="24">
        <v>0</v>
      </c>
      <c r="EE42" s="24">
        <v>0</v>
      </c>
      <c r="EF42" s="24">
        <v>0</v>
      </c>
      <c r="EG42" s="24">
        <v>0</v>
      </c>
      <c r="EH42" s="24">
        <v>0</v>
      </c>
      <c r="EI42" s="24">
        <v>0</v>
      </c>
      <c r="EJ42" s="24">
        <v>0</v>
      </c>
      <c r="EK42" s="24">
        <v>0</v>
      </c>
      <c r="EL42" s="24">
        <v>0</v>
      </c>
      <c r="EM42" s="24">
        <v>0</v>
      </c>
      <c r="EN42" s="24">
        <v>0</v>
      </c>
      <c r="EO42" s="24">
        <v>0</v>
      </c>
      <c r="EP42" s="24">
        <v>0</v>
      </c>
      <c r="EQ42" s="24">
        <v>0</v>
      </c>
      <c r="ER42" s="24">
        <v>0</v>
      </c>
      <c r="ES42" s="24">
        <v>0</v>
      </c>
      <c r="ET42" s="24">
        <v>0</v>
      </c>
      <c r="EU42" s="24">
        <v>0</v>
      </c>
      <c r="EV42" s="24">
        <v>0</v>
      </c>
      <c r="EW42" s="24">
        <v>0</v>
      </c>
      <c r="EX42" s="24">
        <v>0</v>
      </c>
      <c r="EY42" s="24">
        <v>0</v>
      </c>
      <c r="EZ42" s="24">
        <v>0</v>
      </c>
      <c r="FA42" s="24">
        <v>0</v>
      </c>
      <c r="FB42" s="24">
        <v>0</v>
      </c>
      <c r="FC42" s="24">
        <v>0</v>
      </c>
      <c r="FD42" s="24">
        <v>0</v>
      </c>
      <c r="FE42" s="24">
        <v>0</v>
      </c>
      <c r="FF42" s="24">
        <v>0</v>
      </c>
      <c r="FG42" s="24">
        <v>0</v>
      </c>
      <c r="FH42" s="24">
        <v>0</v>
      </c>
      <c r="FI42" s="24">
        <v>0</v>
      </c>
      <c r="FJ42" s="24">
        <v>0</v>
      </c>
      <c r="FK42" s="24">
        <v>0</v>
      </c>
      <c r="FL42" s="24">
        <v>0</v>
      </c>
      <c r="FM42" s="24">
        <v>0</v>
      </c>
      <c r="FN42" s="24">
        <v>0</v>
      </c>
      <c r="FO42" s="24">
        <v>0</v>
      </c>
      <c r="FP42" s="24">
        <v>0</v>
      </c>
      <c r="FQ42" s="24">
        <v>0</v>
      </c>
      <c r="FR42" s="24">
        <v>0</v>
      </c>
      <c r="FS42" s="24">
        <v>0</v>
      </c>
      <c r="FT42" s="24">
        <v>0</v>
      </c>
      <c r="FU42" s="24">
        <v>0</v>
      </c>
      <c r="FV42" s="24">
        <v>0</v>
      </c>
      <c r="FW42" s="24">
        <v>0</v>
      </c>
      <c r="FX42" s="24">
        <v>0</v>
      </c>
      <c r="FY42" s="24">
        <v>0</v>
      </c>
      <c r="FZ42" s="24">
        <v>0</v>
      </c>
      <c r="GA42" s="24">
        <v>0</v>
      </c>
      <c r="GB42" s="24">
        <v>0</v>
      </c>
      <c r="GC42" s="24">
        <v>0</v>
      </c>
      <c r="GD42" s="24">
        <v>0</v>
      </c>
      <c r="GE42" s="24">
        <v>0</v>
      </c>
      <c r="GF42" s="24">
        <v>0</v>
      </c>
      <c r="GG42" s="24">
        <v>0</v>
      </c>
      <c r="GH42" s="24">
        <v>0</v>
      </c>
      <c r="GI42" s="24">
        <v>0</v>
      </c>
      <c r="GJ42" s="24">
        <v>0</v>
      </c>
      <c r="GK42" s="24">
        <v>0</v>
      </c>
      <c r="GL42" s="24">
        <v>0</v>
      </c>
      <c r="GM42" s="24">
        <v>0</v>
      </c>
      <c r="GN42" s="24">
        <v>0</v>
      </c>
      <c r="GO42" s="24">
        <v>0</v>
      </c>
      <c r="GP42" s="24">
        <v>0</v>
      </c>
      <c r="GQ42" s="24">
        <v>0</v>
      </c>
      <c r="GR42" s="24">
        <v>0</v>
      </c>
      <c r="GS42" s="24">
        <v>0</v>
      </c>
      <c r="GT42" s="24">
        <v>0</v>
      </c>
      <c r="GU42" s="24">
        <v>0</v>
      </c>
      <c r="GV42" s="24">
        <v>0</v>
      </c>
      <c r="GW42" s="24">
        <v>0</v>
      </c>
      <c r="GX42" s="24">
        <v>0</v>
      </c>
      <c r="GY42" s="24">
        <v>0</v>
      </c>
      <c r="GZ42" s="24">
        <v>0</v>
      </c>
      <c r="HA42" s="24">
        <v>0</v>
      </c>
      <c r="HB42" s="24">
        <v>0</v>
      </c>
      <c r="HC42" s="24">
        <v>0</v>
      </c>
      <c r="HD42" s="24">
        <v>0</v>
      </c>
      <c r="HE42" s="24">
        <v>0</v>
      </c>
      <c r="HF42" s="24">
        <v>0</v>
      </c>
      <c r="HG42" s="24">
        <v>0</v>
      </c>
      <c r="HH42" s="24">
        <v>0</v>
      </c>
      <c r="HI42" s="24">
        <v>0</v>
      </c>
      <c r="HJ42" s="24">
        <v>0</v>
      </c>
      <c r="HK42" s="24">
        <v>0</v>
      </c>
      <c r="HL42" s="24">
        <v>0</v>
      </c>
      <c r="HM42" s="24">
        <v>0</v>
      </c>
      <c r="HN42" s="24">
        <v>0</v>
      </c>
      <c r="HO42" s="24">
        <v>0</v>
      </c>
      <c r="HP42" s="24">
        <v>0</v>
      </c>
      <c r="HQ42" s="24">
        <v>0</v>
      </c>
      <c r="HR42" s="24">
        <v>0</v>
      </c>
      <c r="HS42" s="24">
        <v>0</v>
      </c>
      <c r="HT42" s="24">
        <v>0</v>
      </c>
      <c r="HU42" s="24">
        <v>0</v>
      </c>
      <c r="HV42" s="24">
        <v>0</v>
      </c>
      <c r="HW42" s="24">
        <v>0</v>
      </c>
      <c r="HX42" s="24">
        <v>0</v>
      </c>
      <c r="HY42" s="24">
        <v>0</v>
      </c>
      <c r="HZ42" s="24">
        <v>0</v>
      </c>
      <c r="IA42" s="24">
        <v>0</v>
      </c>
      <c r="IB42" s="24">
        <v>0</v>
      </c>
      <c r="IC42" s="24">
        <v>0</v>
      </c>
      <c r="ID42" s="24">
        <v>0</v>
      </c>
      <c r="IE42" s="24">
        <v>0</v>
      </c>
      <c r="IF42" s="24">
        <v>0</v>
      </c>
      <c r="IG42" s="24">
        <v>0</v>
      </c>
      <c r="IH42" s="24">
        <v>0</v>
      </c>
      <c r="II42" s="24">
        <v>0</v>
      </c>
      <c r="IJ42" s="24">
        <v>0</v>
      </c>
      <c r="IK42" s="24">
        <v>0</v>
      </c>
      <c r="IL42" s="24">
        <v>0</v>
      </c>
      <c r="IM42" s="24">
        <v>0</v>
      </c>
      <c r="IN42" s="24">
        <v>0</v>
      </c>
      <c r="IO42" s="24">
        <v>0</v>
      </c>
      <c r="IP42" s="24">
        <v>0</v>
      </c>
      <c r="IQ42" s="24">
        <v>0</v>
      </c>
      <c r="IR42" s="24">
        <v>0</v>
      </c>
      <c r="IS42" s="24">
        <v>0</v>
      </c>
      <c r="IT42" s="24">
        <v>0</v>
      </c>
      <c r="IU42" s="24">
        <v>0</v>
      </c>
      <c r="IV42" s="24">
        <v>0</v>
      </c>
      <c r="IW42" s="24">
        <v>0</v>
      </c>
      <c r="IX42" s="24">
        <v>0</v>
      </c>
      <c r="IY42" s="24">
        <v>0</v>
      </c>
      <c r="IZ42" s="24">
        <v>0</v>
      </c>
      <c r="JA42" s="24">
        <v>0</v>
      </c>
      <c r="JB42" s="24">
        <v>0</v>
      </c>
      <c r="JC42" s="24">
        <v>0</v>
      </c>
      <c r="JD42" s="24">
        <v>0</v>
      </c>
      <c r="JE42" s="24">
        <v>0</v>
      </c>
      <c r="JF42" s="24">
        <v>0</v>
      </c>
      <c r="JG42" s="24">
        <v>0</v>
      </c>
      <c r="JH42" s="24">
        <v>0</v>
      </c>
      <c r="JI42" s="24">
        <v>0</v>
      </c>
      <c r="JJ42" s="24">
        <v>0</v>
      </c>
      <c r="JK42" s="24">
        <v>0</v>
      </c>
      <c r="JL42" s="24">
        <v>0</v>
      </c>
      <c r="JM42" s="24">
        <v>0</v>
      </c>
      <c r="JN42" s="24">
        <v>0</v>
      </c>
      <c r="JO42" s="24">
        <v>0</v>
      </c>
      <c r="JP42" s="24">
        <v>0</v>
      </c>
      <c r="JQ42" s="24">
        <v>0</v>
      </c>
      <c r="JR42" s="24">
        <v>0</v>
      </c>
      <c r="JS42" s="24">
        <v>0</v>
      </c>
      <c r="JT42" s="24">
        <v>0</v>
      </c>
      <c r="JU42" s="24">
        <v>0</v>
      </c>
      <c r="JV42" s="24">
        <v>0</v>
      </c>
      <c r="JW42" s="24">
        <v>0</v>
      </c>
      <c r="JX42" s="24">
        <v>0</v>
      </c>
      <c r="JY42" s="24">
        <v>0</v>
      </c>
      <c r="JZ42" s="24">
        <v>0</v>
      </c>
      <c r="KA42" s="24">
        <v>0</v>
      </c>
      <c r="KB42" s="24">
        <v>0</v>
      </c>
      <c r="KC42" s="24">
        <v>0</v>
      </c>
      <c r="KD42" s="24">
        <v>0</v>
      </c>
      <c r="KE42" s="24">
        <v>0</v>
      </c>
      <c r="KF42" s="24">
        <v>0</v>
      </c>
      <c r="KG42" s="24">
        <v>0</v>
      </c>
      <c r="KH42" s="24">
        <v>0</v>
      </c>
      <c r="KI42" s="24">
        <v>0</v>
      </c>
      <c r="KJ42" s="24">
        <v>0</v>
      </c>
      <c r="KK42" s="24">
        <v>0</v>
      </c>
      <c r="KL42" s="24">
        <v>0</v>
      </c>
      <c r="KM42" s="24">
        <v>0</v>
      </c>
      <c r="KN42" s="24">
        <v>0</v>
      </c>
      <c r="KO42" s="24">
        <v>0</v>
      </c>
      <c r="KP42" s="24">
        <v>0</v>
      </c>
      <c r="KQ42" s="24">
        <v>0</v>
      </c>
      <c r="KR42" s="24">
        <v>0</v>
      </c>
      <c r="KS42" s="24">
        <v>0</v>
      </c>
      <c r="KT42" s="24">
        <v>0</v>
      </c>
      <c r="KU42" s="24">
        <v>0</v>
      </c>
      <c r="KV42" s="24">
        <v>0</v>
      </c>
      <c r="KW42" s="24">
        <v>0</v>
      </c>
      <c r="KX42" s="24">
        <v>0</v>
      </c>
      <c r="KY42" s="24">
        <v>0</v>
      </c>
      <c r="KZ42" s="24">
        <v>0</v>
      </c>
      <c r="LA42" s="24">
        <v>0</v>
      </c>
      <c r="LB42" s="24">
        <v>0</v>
      </c>
      <c r="LC42" s="24">
        <v>0</v>
      </c>
      <c r="LD42" s="24">
        <v>0</v>
      </c>
      <c r="LE42" s="24">
        <v>0</v>
      </c>
      <c r="LF42" s="24">
        <v>0</v>
      </c>
      <c r="LG42" s="24">
        <v>0</v>
      </c>
      <c r="LH42" s="24">
        <v>0</v>
      </c>
      <c r="LI42" s="24">
        <v>0</v>
      </c>
      <c r="LJ42" s="24">
        <v>0</v>
      </c>
      <c r="LK42" s="24">
        <v>0</v>
      </c>
      <c r="LL42" s="24">
        <v>0</v>
      </c>
      <c r="LM42" s="24">
        <v>0</v>
      </c>
      <c r="LN42" s="24">
        <v>0</v>
      </c>
      <c r="LO42" s="24">
        <v>0</v>
      </c>
      <c r="LP42" s="24">
        <v>0</v>
      </c>
      <c r="LQ42" s="24">
        <v>0</v>
      </c>
      <c r="LR42" s="24">
        <v>0</v>
      </c>
      <c r="LS42" s="24">
        <v>0</v>
      </c>
      <c r="LT42" s="24">
        <v>0</v>
      </c>
      <c r="LU42" s="24">
        <v>0</v>
      </c>
      <c r="LV42" s="24">
        <v>0</v>
      </c>
      <c r="LW42" s="24">
        <v>0</v>
      </c>
      <c r="LX42" s="24">
        <v>0</v>
      </c>
      <c r="LY42" s="24">
        <v>0</v>
      </c>
      <c r="LZ42" s="24">
        <v>0</v>
      </c>
      <c r="MA42" s="24">
        <v>0</v>
      </c>
      <c r="MB42" s="24">
        <v>0</v>
      </c>
      <c r="MC42" s="24">
        <v>0</v>
      </c>
      <c r="MD42" s="24">
        <v>0</v>
      </c>
      <c r="ME42" s="24">
        <v>0</v>
      </c>
      <c r="MF42" s="24">
        <v>0</v>
      </c>
      <c r="MG42" s="24">
        <v>0</v>
      </c>
      <c r="MH42" s="24">
        <v>0</v>
      </c>
      <c r="MI42" s="24">
        <v>0</v>
      </c>
      <c r="MJ42" s="24">
        <v>0</v>
      </c>
      <c r="MK42" s="24">
        <v>0</v>
      </c>
      <c r="ML42" s="24">
        <v>0</v>
      </c>
      <c r="MM42" s="24">
        <v>0</v>
      </c>
      <c r="MN42" s="24">
        <v>0</v>
      </c>
      <c r="MO42" s="24">
        <v>0</v>
      </c>
      <c r="MP42" s="24">
        <v>0</v>
      </c>
      <c r="MQ42" s="24">
        <v>0</v>
      </c>
      <c r="MR42" s="24">
        <v>0</v>
      </c>
      <c r="MS42" s="24">
        <v>0</v>
      </c>
      <c r="MT42" s="24">
        <v>0</v>
      </c>
      <c r="MU42" s="24">
        <v>0</v>
      </c>
      <c r="MV42" s="24">
        <v>0</v>
      </c>
      <c r="MW42" s="24">
        <v>0</v>
      </c>
      <c r="MX42" s="24">
        <v>0</v>
      </c>
      <c r="MY42" s="24">
        <v>0</v>
      </c>
      <c r="MZ42" s="24">
        <v>0</v>
      </c>
      <c r="NA42" s="24">
        <v>0</v>
      </c>
      <c r="NB42" s="24">
        <v>0</v>
      </c>
      <c r="NC42" s="24">
        <v>0</v>
      </c>
      <c r="ND42" s="24">
        <v>0</v>
      </c>
      <c r="NE42" s="24">
        <v>0</v>
      </c>
      <c r="NF42" s="24">
        <v>0</v>
      </c>
      <c r="NG42" s="24">
        <v>0</v>
      </c>
      <c r="NH42" s="24">
        <v>0</v>
      </c>
      <c r="NI42" s="24">
        <v>0</v>
      </c>
      <c r="NJ42" s="24">
        <v>0</v>
      </c>
      <c r="NK42" s="24">
        <v>0</v>
      </c>
      <c r="NL42" s="24">
        <v>0</v>
      </c>
      <c r="NM42" s="24">
        <v>0</v>
      </c>
      <c r="NN42" s="24">
        <v>0</v>
      </c>
      <c r="NO42" s="24">
        <v>0</v>
      </c>
      <c r="NP42" s="24">
        <v>0</v>
      </c>
      <c r="NQ42" s="24">
        <v>0</v>
      </c>
      <c r="NR42" s="24">
        <v>0</v>
      </c>
      <c r="NS42" s="24">
        <v>0</v>
      </c>
      <c r="NT42" s="24">
        <v>0</v>
      </c>
      <c r="NU42" s="24">
        <v>0</v>
      </c>
      <c r="NV42" s="24">
        <v>0</v>
      </c>
      <c r="NW42" s="24">
        <v>0</v>
      </c>
      <c r="NX42" s="24">
        <v>0</v>
      </c>
      <c r="NY42" s="24">
        <v>0</v>
      </c>
      <c r="NZ42" s="24">
        <v>0</v>
      </c>
      <c r="OA42" s="24">
        <v>0</v>
      </c>
      <c r="OB42" s="24">
        <v>0</v>
      </c>
      <c r="OC42" s="24">
        <v>0</v>
      </c>
      <c r="OD42" s="24">
        <v>0</v>
      </c>
      <c r="OE42" s="24">
        <v>0</v>
      </c>
      <c r="OF42" s="24">
        <v>0</v>
      </c>
      <c r="OG42" s="24">
        <v>0</v>
      </c>
      <c r="OH42" s="24">
        <v>0</v>
      </c>
      <c r="OI42" s="24">
        <v>0</v>
      </c>
      <c r="OJ42" s="24">
        <v>0</v>
      </c>
      <c r="OK42" s="24">
        <v>0</v>
      </c>
      <c r="OL42" s="24">
        <v>0</v>
      </c>
      <c r="OM42" s="24">
        <v>0</v>
      </c>
      <c r="ON42" s="24">
        <v>0</v>
      </c>
      <c r="OO42" s="24">
        <v>0</v>
      </c>
      <c r="OP42" s="24">
        <v>0</v>
      </c>
      <c r="OQ42" s="24">
        <v>0</v>
      </c>
      <c r="OR42" s="24">
        <v>0</v>
      </c>
      <c r="OS42" s="24">
        <v>0</v>
      </c>
      <c r="OT42" s="24">
        <v>0</v>
      </c>
      <c r="OU42" s="24">
        <v>0</v>
      </c>
      <c r="OV42" s="24">
        <v>0</v>
      </c>
      <c r="OW42" s="24">
        <v>0</v>
      </c>
      <c r="OX42" s="24">
        <v>0</v>
      </c>
      <c r="OY42" s="24">
        <v>0</v>
      </c>
      <c r="OZ42" s="24">
        <v>0</v>
      </c>
      <c r="PA42" s="24">
        <v>0</v>
      </c>
      <c r="PB42" s="24">
        <v>0</v>
      </c>
      <c r="PC42" s="24">
        <v>0</v>
      </c>
      <c r="PD42" s="24">
        <v>0</v>
      </c>
      <c r="PE42" s="24">
        <v>0</v>
      </c>
      <c r="PF42" s="24">
        <v>0</v>
      </c>
      <c r="PG42" s="24">
        <v>0</v>
      </c>
      <c r="PH42" s="24">
        <v>0</v>
      </c>
      <c r="PI42" s="24">
        <v>0</v>
      </c>
      <c r="PJ42" s="24">
        <v>0</v>
      </c>
      <c r="PK42" s="24">
        <v>0</v>
      </c>
      <c r="PL42" s="24">
        <v>0</v>
      </c>
      <c r="PM42" s="24">
        <v>0</v>
      </c>
      <c r="PN42" s="24">
        <v>0</v>
      </c>
      <c r="PO42" s="24">
        <v>0</v>
      </c>
      <c r="PP42" s="24">
        <v>0</v>
      </c>
      <c r="PQ42" s="24">
        <v>0</v>
      </c>
      <c r="PR42" s="24">
        <v>0</v>
      </c>
      <c r="PS42" s="24">
        <v>0</v>
      </c>
      <c r="PT42" s="24">
        <v>0</v>
      </c>
      <c r="PU42" s="24">
        <v>0</v>
      </c>
      <c r="PV42" s="24">
        <v>0</v>
      </c>
      <c r="PW42" s="24">
        <v>0</v>
      </c>
      <c r="PX42" s="24">
        <v>0</v>
      </c>
      <c r="PY42" s="24">
        <v>0</v>
      </c>
      <c r="PZ42" s="24">
        <v>0</v>
      </c>
      <c r="QA42" s="24">
        <v>0</v>
      </c>
      <c r="QB42" s="24">
        <v>0</v>
      </c>
      <c r="QC42" s="24">
        <v>0</v>
      </c>
      <c r="QD42" s="24">
        <v>0</v>
      </c>
      <c r="QE42" s="24">
        <v>0</v>
      </c>
      <c r="QF42" s="24">
        <v>0</v>
      </c>
      <c r="QG42" s="24">
        <v>0</v>
      </c>
      <c r="QH42" s="24">
        <v>0</v>
      </c>
      <c r="QI42" s="24">
        <v>0</v>
      </c>
      <c r="QJ42" s="24">
        <v>0</v>
      </c>
      <c r="QK42" s="24">
        <v>0</v>
      </c>
      <c r="QL42" s="24">
        <v>0</v>
      </c>
      <c r="QM42" s="24">
        <v>0</v>
      </c>
      <c r="QN42" s="24">
        <v>0</v>
      </c>
      <c r="QO42" s="24">
        <v>0</v>
      </c>
      <c r="QP42" s="24">
        <v>0</v>
      </c>
      <c r="QQ42" s="24">
        <v>0</v>
      </c>
      <c r="QR42" s="24">
        <v>0</v>
      </c>
      <c r="QS42" s="24">
        <v>0</v>
      </c>
      <c r="QT42" s="24">
        <v>0</v>
      </c>
      <c r="QU42" s="24">
        <v>0</v>
      </c>
      <c r="QV42" s="24">
        <v>0</v>
      </c>
      <c r="QW42" s="24">
        <v>0</v>
      </c>
      <c r="QX42" s="24">
        <v>0</v>
      </c>
      <c r="QY42" s="24">
        <v>0</v>
      </c>
      <c r="QZ42" s="24">
        <v>0</v>
      </c>
      <c r="RA42" s="24">
        <v>0</v>
      </c>
      <c r="RB42" s="24">
        <v>0</v>
      </c>
      <c r="RC42" s="24">
        <v>0</v>
      </c>
      <c r="RD42" s="24">
        <v>0</v>
      </c>
      <c r="RE42" s="24">
        <v>0</v>
      </c>
      <c r="RF42" s="24">
        <v>0</v>
      </c>
      <c r="RG42" s="24">
        <v>0</v>
      </c>
      <c r="RH42" s="24">
        <v>0</v>
      </c>
      <c r="RI42" s="24">
        <v>0</v>
      </c>
      <c r="RJ42" s="24">
        <v>0</v>
      </c>
      <c r="RK42" s="24">
        <v>0</v>
      </c>
      <c r="RL42" s="24">
        <v>0</v>
      </c>
      <c r="RM42" s="24">
        <v>0</v>
      </c>
      <c r="RN42" s="24">
        <v>0</v>
      </c>
      <c r="RO42" s="24">
        <v>0</v>
      </c>
      <c r="RP42" s="24">
        <v>0</v>
      </c>
      <c r="RQ42" s="24">
        <v>0</v>
      </c>
      <c r="RR42" s="24">
        <v>0</v>
      </c>
      <c r="RS42" s="24">
        <v>0</v>
      </c>
      <c r="RT42" s="24">
        <v>0</v>
      </c>
      <c r="RU42" s="24">
        <v>0</v>
      </c>
      <c r="RV42" s="24">
        <v>0</v>
      </c>
      <c r="RW42" s="24">
        <v>0</v>
      </c>
      <c r="RX42" s="24">
        <v>0</v>
      </c>
      <c r="RY42" s="24">
        <v>0</v>
      </c>
      <c r="RZ42" s="24">
        <v>0</v>
      </c>
      <c r="SA42" s="24">
        <v>0</v>
      </c>
      <c r="SB42" s="24">
        <v>0</v>
      </c>
      <c r="SC42" s="24">
        <v>0</v>
      </c>
      <c r="SD42" s="24">
        <v>0</v>
      </c>
      <c r="SE42" s="24">
        <v>0</v>
      </c>
      <c r="SF42" s="24">
        <v>0</v>
      </c>
      <c r="SG42" s="24">
        <v>0</v>
      </c>
      <c r="SH42" s="24">
        <v>0</v>
      </c>
      <c r="SI42" s="24">
        <v>0</v>
      </c>
      <c r="SJ42" s="24">
        <v>0</v>
      </c>
      <c r="SK42" s="24">
        <v>0</v>
      </c>
      <c r="SL42" s="24">
        <v>0</v>
      </c>
      <c r="SM42" s="24">
        <v>0</v>
      </c>
      <c r="SN42" s="24">
        <v>0</v>
      </c>
      <c r="SO42" s="24">
        <v>0</v>
      </c>
      <c r="SP42" s="24">
        <v>0</v>
      </c>
      <c r="SQ42" s="24">
        <v>0</v>
      </c>
      <c r="SR42" s="24">
        <v>0</v>
      </c>
      <c r="SS42" s="24">
        <v>0</v>
      </c>
      <c r="ST42" s="24">
        <v>0</v>
      </c>
      <c r="SU42" s="24">
        <v>0</v>
      </c>
      <c r="SV42" s="24">
        <v>0</v>
      </c>
      <c r="SW42" s="24">
        <v>0</v>
      </c>
      <c r="SX42" s="24">
        <v>0</v>
      </c>
      <c r="SY42" s="24">
        <v>0</v>
      </c>
      <c r="SZ42" s="24">
        <v>0</v>
      </c>
      <c r="TA42" s="24">
        <v>0</v>
      </c>
      <c r="TB42" s="24">
        <v>0</v>
      </c>
      <c r="TC42" s="24">
        <v>0</v>
      </c>
      <c r="TD42" s="24">
        <v>0</v>
      </c>
      <c r="TE42" s="24">
        <v>0</v>
      </c>
      <c r="TF42" s="24">
        <v>0</v>
      </c>
      <c r="TG42" s="24">
        <v>0</v>
      </c>
      <c r="TH42" s="24">
        <v>0</v>
      </c>
      <c r="TI42" s="24">
        <v>0</v>
      </c>
      <c r="TJ42" s="24">
        <v>0</v>
      </c>
      <c r="TK42" s="24">
        <v>0</v>
      </c>
      <c r="TL42" s="24">
        <v>0</v>
      </c>
      <c r="TM42" s="24">
        <v>0</v>
      </c>
      <c r="TN42" s="24">
        <v>0</v>
      </c>
      <c r="TO42" s="24">
        <v>0</v>
      </c>
      <c r="TP42" s="24">
        <v>0</v>
      </c>
      <c r="TQ42" s="24">
        <v>0</v>
      </c>
      <c r="TR42" s="24">
        <v>0</v>
      </c>
      <c r="TS42" s="24">
        <v>0</v>
      </c>
      <c r="TT42" s="24">
        <v>0</v>
      </c>
      <c r="TU42" s="24">
        <v>0</v>
      </c>
      <c r="TV42" s="24">
        <v>0</v>
      </c>
      <c r="TW42" s="24">
        <v>0</v>
      </c>
      <c r="TX42" s="24">
        <v>0</v>
      </c>
      <c r="TY42" s="24">
        <v>0</v>
      </c>
      <c r="TZ42" s="24">
        <v>0</v>
      </c>
      <c r="UA42" s="24">
        <v>0</v>
      </c>
      <c r="UB42" s="24">
        <v>0</v>
      </c>
      <c r="UC42" s="24">
        <v>0</v>
      </c>
      <c r="UD42" s="24">
        <v>0</v>
      </c>
      <c r="UE42" s="24">
        <v>0</v>
      </c>
      <c r="UF42" s="24">
        <v>0</v>
      </c>
      <c r="UG42" s="24">
        <v>0</v>
      </c>
      <c r="UH42" s="24">
        <v>0</v>
      </c>
      <c r="UI42" s="24">
        <v>0</v>
      </c>
      <c r="UJ42" s="24">
        <v>0</v>
      </c>
      <c r="UK42" s="24">
        <v>0</v>
      </c>
      <c r="UL42" s="24">
        <v>0</v>
      </c>
      <c r="UM42" s="24">
        <v>0</v>
      </c>
      <c r="UN42" s="24">
        <v>0</v>
      </c>
      <c r="UO42" s="24">
        <v>0</v>
      </c>
      <c r="UP42" s="24">
        <v>0</v>
      </c>
      <c r="UQ42" s="24">
        <v>0</v>
      </c>
      <c r="UR42" s="24">
        <v>0</v>
      </c>
      <c r="US42" s="24">
        <v>0</v>
      </c>
      <c r="UT42" s="24">
        <v>0</v>
      </c>
      <c r="UU42" s="24">
        <v>0</v>
      </c>
      <c r="UV42" s="24">
        <v>0</v>
      </c>
      <c r="UW42" s="24">
        <v>0</v>
      </c>
      <c r="UX42" s="24">
        <v>0</v>
      </c>
      <c r="UY42" s="24">
        <v>0</v>
      </c>
      <c r="UZ42" s="24">
        <v>0</v>
      </c>
      <c r="VA42" s="24">
        <v>0</v>
      </c>
      <c r="VB42" s="24">
        <v>0</v>
      </c>
      <c r="VC42" s="24">
        <v>0</v>
      </c>
      <c r="VD42" s="24">
        <v>0</v>
      </c>
      <c r="VE42" s="24">
        <v>0</v>
      </c>
      <c r="VF42" s="24">
        <v>0</v>
      </c>
      <c r="VG42" s="24">
        <v>0</v>
      </c>
      <c r="VH42" s="24">
        <v>0</v>
      </c>
      <c r="VI42" s="24">
        <v>0</v>
      </c>
      <c r="VJ42" s="24">
        <v>0</v>
      </c>
      <c r="VK42" s="24">
        <v>0</v>
      </c>
      <c r="VL42" s="24">
        <v>0</v>
      </c>
      <c r="VM42" s="24">
        <v>0</v>
      </c>
      <c r="VN42" s="24">
        <v>0</v>
      </c>
      <c r="VO42" s="24">
        <v>0</v>
      </c>
      <c r="VP42" s="24">
        <v>0</v>
      </c>
      <c r="VQ42" s="24">
        <v>0</v>
      </c>
      <c r="VR42" s="24">
        <v>0</v>
      </c>
      <c r="VS42" s="24">
        <v>0</v>
      </c>
      <c r="VT42" s="24">
        <v>0</v>
      </c>
      <c r="VU42" s="24">
        <v>0</v>
      </c>
      <c r="VV42" s="24">
        <v>0</v>
      </c>
      <c r="VW42" s="24">
        <v>0</v>
      </c>
      <c r="VX42" s="24">
        <v>0</v>
      </c>
      <c r="VY42" s="24">
        <v>0</v>
      </c>
      <c r="VZ42" s="24">
        <v>0</v>
      </c>
      <c r="WA42" s="24">
        <v>0</v>
      </c>
      <c r="WB42" s="24">
        <v>0</v>
      </c>
      <c r="WC42" s="24">
        <v>0</v>
      </c>
      <c r="WD42" s="24">
        <v>0</v>
      </c>
      <c r="WE42" s="24">
        <v>0</v>
      </c>
      <c r="WF42" s="24">
        <v>0</v>
      </c>
      <c r="WG42" s="24">
        <v>0</v>
      </c>
      <c r="WH42" s="24">
        <v>0</v>
      </c>
      <c r="WI42" s="24">
        <v>0</v>
      </c>
      <c r="WJ42" s="24">
        <v>0</v>
      </c>
      <c r="WK42" s="24">
        <v>0</v>
      </c>
      <c r="WL42" s="24">
        <v>0</v>
      </c>
      <c r="WM42" s="24">
        <v>0</v>
      </c>
      <c r="WN42" s="24">
        <v>0</v>
      </c>
      <c r="WO42" s="24">
        <v>0</v>
      </c>
      <c r="WP42" s="24">
        <v>0</v>
      </c>
      <c r="WQ42" s="24">
        <v>0</v>
      </c>
      <c r="WR42" s="24">
        <v>0</v>
      </c>
      <c r="WS42" s="24">
        <v>0</v>
      </c>
      <c r="WT42" s="24">
        <v>0</v>
      </c>
      <c r="WU42" s="24">
        <v>0</v>
      </c>
      <c r="WV42" s="24">
        <v>0</v>
      </c>
      <c r="WW42" s="24">
        <v>0</v>
      </c>
      <c r="WX42" s="24">
        <v>0</v>
      </c>
      <c r="WY42" s="24">
        <v>0</v>
      </c>
      <c r="WZ42" s="24">
        <v>0</v>
      </c>
      <c r="XA42" s="24">
        <v>0</v>
      </c>
      <c r="XB42" s="24">
        <v>0</v>
      </c>
      <c r="XC42" s="24">
        <v>0</v>
      </c>
      <c r="XD42" s="24">
        <v>0</v>
      </c>
      <c r="XE42" s="24">
        <v>0</v>
      </c>
      <c r="XF42" s="24">
        <v>0</v>
      </c>
      <c r="XG42" s="24">
        <v>0</v>
      </c>
      <c r="XH42" s="24">
        <v>0</v>
      </c>
      <c r="XI42" s="24">
        <v>0</v>
      </c>
      <c r="XJ42" s="24">
        <v>0</v>
      </c>
      <c r="XK42" s="24">
        <v>0</v>
      </c>
      <c r="XL42" s="24">
        <v>0</v>
      </c>
      <c r="XM42" s="24">
        <v>0</v>
      </c>
      <c r="XN42" s="24">
        <v>0</v>
      </c>
      <c r="XO42" s="24">
        <v>0</v>
      </c>
      <c r="XP42" s="24">
        <v>0</v>
      </c>
      <c r="XQ42" s="24">
        <v>0</v>
      </c>
    </row>
    <row r="43" spans="1:641" ht="15.75" x14ac:dyDescent="0.25">
      <c r="A43" s="7" t="s">
        <v>67</v>
      </c>
      <c r="B43" s="7"/>
      <c r="C43" s="7">
        <f>+SUM(C44:C47)</f>
        <v>27753.514330000002</v>
      </c>
      <c r="D43" s="8">
        <f>+C43/$C$56</f>
        <v>0.4828581367169309</v>
      </c>
      <c r="E43" s="9">
        <f>+SUM(E44:E47)</f>
        <v>653.81921843748751</v>
      </c>
      <c r="F43" s="30"/>
      <c r="G43" s="102"/>
      <c r="H43" s="31"/>
      <c r="I43" s="81"/>
      <c r="J43" s="30"/>
      <c r="K43" s="32"/>
      <c r="L43" s="31"/>
      <c r="M43" s="32"/>
      <c r="N43" s="32"/>
      <c r="O43" s="104"/>
      <c r="P43" s="104"/>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2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c r="IV43" s="33"/>
      <c r="IW43" s="33"/>
      <c r="IX43" s="33"/>
      <c r="IY43" s="33"/>
      <c r="IZ43" s="33"/>
      <c r="JA43" s="33"/>
      <c r="JB43" s="33"/>
      <c r="JC43" s="33"/>
      <c r="JD43" s="33"/>
      <c r="JE43" s="33"/>
      <c r="JF43" s="33"/>
      <c r="JG43" s="33"/>
      <c r="JH43" s="33"/>
      <c r="JI43" s="33"/>
      <c r="JJ43" s="33"/>
      <c r="JK43" s="33"/>
      <c r="JL43" s="33"/>
      <c r="JM43" s="33"/>
      <c r="JN43" s="33"/>
      <c r="JO43" s="33"/>
      <c r="JP43" s="33"/>
      <c r="JQ43" s="33"/>
      <c r="JR43" s="33"/>
      <c r="JS43" s="33"/>
      <c r="JT43" s="33"/>
      <c r="JU43" s="33"/>
      <c r="JV43" s="33"/>
      <c r="JW43" s="33"/>
      <c r="JX43" s="33"/>
      <c r="JY43" s="33"/>
      <c r="JZ43" s="33"/>
      <c r="KA43" s="33"/>
      <c r="KB43" s="33"/>
      <c r="KC43" s="33"/>
      <c r="KD43" s="33"/>
      <c r="KE43" s="33"/>
      <c r="KF43" s="33"/>
      <c r="KG43" s="33"/>
      <c r="KH43" s="33"/>
      <c r="KI43" s="33"/>
      <c r="KJ43" s="33"/>
      <c r="KK43" s="33"/>
      <c r="KL43" s="33"/>
      <c r="KM43" s="33"/>
      <c r="KN43" s="33"/>
      <c r="KO43" s="33"/>
      <c r="KP43" s="33"/>
      <c r="KQ43" s="33"/>
      <c r="KR43" s="33"/>
      <c r="KS43" s="33"/>
      <c r="KT43" s="33"/>
      <c r="KU43" s="33"/>
      <c r="KV43" s="33"/>
      <c r="KW43" s="33"/>
      <c r="KX43" s="33"/>
      <c r="KY43" s="33"/>
      <c r="KZ43" s="33"/>
      <c r="LA43" s="33"/>
      <c r="LB43" s="33"/>
      <c r="LC43" s="33"/>
      <c r="LD43" s="33"/>
      <c r="LE43" s="33"/>
      <c r="LF43" s="33"/>
      <c r="LG43" s="33"/>
      <c r="LH43" s="33"/>
      <c r="LI43" s="33"/>
      <c r="LJ43" s="33"/>
      <c r="LK43" s="33"/>
      <c r="LL43" s="33"/>
      <c r="LM43" s="33"/>
      <c r="LN43" s="33"/>
      <c r="LO43" s="33"/>
      <c r="LP43" s="33"/>
      <c r="LQ43" s="33"/>
      <c r="LR43" s="33"/>
      <c r="LS43" s="33"/>
      <c r="LT43" s="33"/>
      <c r="LU43" s="33"/>
      <c r="LV43" s="33"/>
      <c r="LW43" s="33"/>
      <c r="LX43" s="33"/>
      <c r="LY43" s="33"/>
      <c r="LZ43" s="33"/>
      <c r="MA43" s="33"/>
      <c r="MB43" s="33"/>
      <c r="MC43" s="33"/>
      <c r="MD43" s="33"/>
      <c r="ME43" s="33"/>
      <c r="MF43" s="33"/>
      <c r="MG43" s="33"/>
      <c r="MH43" s="33"/>
      <c r="MI43" s="33"/>
      <c r="MJ43" s="33"/>
      <c r="MK43" s="33"/>
      <c r="ML43" s="33"/>
      <c r="MM43" s="33"/>
      <c r="MN43" s="33"/>
      <c r="MO43" s="33"/>
      <c r="MP43" s="33"/>
      <c r="MQ43" s="33"/>
      <c r="MR43" s="33"/>
      <c r="MS43" s="33"/>
      <c r="MT43" s="33"/>
      <c r="MU43" s="33"/>
      <c r="MV43" s="33"/>
      <c r="MW43" s="33"/>
      <c r="MX43" s="33"/>
      <c r="MY43" s="33"/>
      <c r="MZ43" s="33"/>
      <c r="NA43" s="33"/>
      <c r="NB43" s="33"/>
      <c r="NC43" s="33"/>
      <c r="ND43" s="33"/>
      <c r="NE43" s="33"/>
      <c r="NF43" s="33"/>
      <c r="NG43" s="33"/>
      <c r="NH43" s="33"/>
      <c r="NI43" s="33"/>
      <c r="NJ43" s="33"/>
      <c r="NK43" s="33"/>
      <c r="NL43" s="33"/>
      <c r="NM43" s="33"/>
      <c r="NN43" s="33"/>
      <c r="NO43" s="33"/>
      <c r="NP43" s="33"/>
      <c r="NQ43" s="33"/>
      <c r="NR43" s="33"/>
      <c r="NS43" s="33"/>
      <c r="NT43" s="33"/>
      <c r="NU43" s="33"/>
      <c r="NV43" s="33"/>
      <c r="NW43" s="33"/>
      <c r="NX43" s="33"/>
      <c r="NY43" s="33"/>
      <c r="NZ43" s="33"/>
      <c r="OA43" s="33"/>
      <c r="OB43" s="33"/>
      <c r="OC43" s="33"/>
      <c r="OD43" s="33"/>
      <c r="OE43" s="33"/>
      <c r="OF43" s="33"/>
      <c r="OG43" s="33"/>
      <c r="OH43" s="33"/>
      <c r="OI43" s="33"/>
      <c r="OJ43" s="33"/>
      <c r="OK43" s="33"/>
      <c r="OL43" s="33"/>
      <c r="OM43" s="33"/>
      <c r="ON43" s="33"/>
      <c r="OO43" s="33"/>
      <c r="OP43" s="33"/>
      <c r="OQ43" s="33"/>
      <c r="OR43" s="33"/>
      <c r="OS43" s="33"/>
      <c r="OT43" s="33"/>
      <c r="OU43" s="33"/>
      <c r="OV43" s="33"/>
      <c r="OW43" s="33"/>
      <c r="OX43" s="33"/>
      <c r="OY43" s="33"/>
      <c r="OZ43" s="33"/>
      <c r="PA43" s="33"/>
      <c r="PB43" s="33"/>
      <c r="PC43" s="33"/>
      <c r="PD43" s="33"/>
      <c r="PE43" s="33"/>
      <c r="PF43" s="33"/>
      <c r="PG43" s="33"/>
      <c r="PH43" s="33"/>
      <c r="PI43" s="33"/>
      <c r="PJ43" s="33"/>
      <c r="PK43" s="33"/>
      <c r="PL43" s="33"/>
      <c r="PM43" s="33"/>
      <c r="PN43" s="33"/>
      <c r="PO43" s="33"/>
      <c r="PP43" s="33"/>
      <c r="PQ43" s="33"/>
      <c r="PR43" s="33"/>
      <c r="PS43" s="33"/>
      <c r="PT43" s="33"/>
      <c r="PU43" s="33"/>
      <c r="PV43" s="33"/>
      <c r="PW43" s="33"/>
      <c r="PX43" s="33"/>
      <c r="PY43" s="33"/>
      <c r="PZ43" s="33"/>
      <c r="QA43" s="33"/>
      <c r="QB43" s="33"/>
      <c r="QC43" s="33"/>
      <c r="QD43" s="33"/>
      <c r="QE43" s="33"/>
      <c r="QF43" s="33"/>
      <c r="QG43" s="33"/>
      <c r="QH43" s="33"/>
      <c r="QI43" s="33"/>
      <c r="QJ43" s="33"/>
      <c r="QK43" s="33"/>
      <c r="QL43" s="33"/>
      <c r="QM43" s="33"/>
      <c r="QN43" s="33"/>
      <c r="QO43" s="33"/>
      <c r="QP43" s="33"/>
      <c r="QQ43" s="33"/>
      <c r="QR43" s="33"/>
      <c r="QS43" s="33"/>
      <c r="QT43" s="33"/>
      <c r="QU43" s="33"/>
      <c r="QV43" s="33"/>
      <c r="QW43" s="33"/>
      <c r="QX43" s="33"/>
      <c r="QY43" s="33"/>
      <c r="QZ43" s="33"/>
      <c r="RA43" s="33"/>
      <c r="RB43" s="33"/>
      <c r="RC43" s="33"/>
      <c r="RD43" s="33"/>
      <c r="RE43" s="33"/>
      <c r="RF43" s="33"/>
      <c r="RG43" s="33"/>
      <c r="RH43" s="33"/>
      <c r="RI43" s="33"/>
      <c r="RJ43" s="33"/>
      <c r="RK43" s="33"/>
      <c r="RL43" s="33"/>
      <c r="RM43" s="33"/>
      <c r="RN43" s="33"/>
      <c r="RO43" s="33"/>
      <c r="RP43" s="33"/>
      <c r="RQ43" s="33"/>
      <c r="RR43" s="33"/>
      <c r="RS43" s="33"/>
      <c r="RT43" s="33"/>
      <c r="RU43" s="33"/>
      <c r="RV43" s="33"/>
      <c r="RW43" s="33"/>
      <c r="RX43" s="33"/>
      <c r="RY43" s="33"/>
      <c r="RZ43" s="33"/>
      <c r="SA43" s="33"/>
      <c r="SB43" s="33"/>
      <c r="SC43" s="33"/>
      <c r="SD43" s="33"/>
      <c r="SE43" s="33"/>
      <c r="SF43" s="33"/>
      <c r="SG43" s="33"/>
      <c r="SH43" s="33"/>
      <c r="SI43" s="33"/>
      <c r="SJ43" s="33"/>
      <c r="SK43" s="33"/>
      <c r="SL43" s="33"/>
      <c r="SM43" s="33"/>
      <c r="SN43" s="33"/>
      <c r="SO43" s="33"/>
      <c r="SP43" s="33"/>
      <c r="SQ43" s="33"/>
      <c r="SR43" s="33"/>
      <c r="SS43" s="33"/>
      <c r="ST43" s="33"/>
      <c r="SU43" s="33"/>
      <c r="SV43" s="33"/>
      <c r="SW43" s="33"/>
      <c r="SX43" s="33"/>
      <c r="SY43" s="33"/>
      <c r="SZ43" s="33"/>
      <c r="TA43" s="33"/>
      <c r="TB43" s="33"/>
      <c r="TC43" s="33"/>
      <c r="TD43" s="33"/>
      <c r="TE43" s="33"/>
      <c r="TF43" s="33"/>
      <c r="TG43" s="33"/>
      <c r="TH43" s="33"/>
      <c r="TI43" s="33"/>
      <c r="TJ43" s="33"/>
      <c r="TK43" s="33"/>
      <c r="TL43" s="33"/>
      <c r="TM43" s="33"/>
      <c r="TN43" s="33"/>
      <c r="TO43" s="33"/>
      <c r="TP43" s="33"/>
      <c r="TQ43" s="33"/>
      <c r="TR43" s="33"/>
      <c r="TS43" s="33"/>
      <c r="TT43" s="33"/>
      <c r="TU43" s="33"/>
      <c r="TV43" s="33"/>
      <c r="TW43" s="33"/>
      <c r="TX43" s="33"/>
      <c r="TY43" s="33"/>
      <c r="TZ43" s="33"/>
      <c r="UA43" s="33"/>
      <c r="UB43" s="33"/>
      <c r="UC43" s="33"/>
      <c r="UD43" s="33"/>
      <c r="UE43" s="33"/>
      <c r="UF43" s="33"/>
      <c r="UG43" s="33"/>
      <c r="UH43" s="33"/>
      <c r="UI43" s="33"/>
      <c r="UJ43" s="33"/>
      <c r="UK43" s="33"/>
      <c r="UL43" s="33"/>
      <c r="UM43" s="33"/>
      <c r="UN43" s="33"/>
      <c r="UO43" s="33"/>
      <c r="UP43" s="33"/>
      <c r="UQ43" s="33"/>
      <c r="UR43" s="33"/>
      <c r="US43" s="33"/>
      <c r="UT43" s="33"/>
      <c r="UU43" s="33"/>
      <c r="UV43" s="33"/>
      <c r="UW43" s="33"/>
      <c r="UX43" s="33"/>
      <c r="UY43" s="33"/>
      <c r="UZ43" s="33"/>
      <c r="VA43" s="33"/>
      <c r="VB43" s="33"/>
      <c r="VC43" s="33"/>
      <c r="VD43" s="33"/>
      <c r="VE43" s="33"/>
      <c r="VF43" s="33"/>
      <c r="VG43" s="33"/>
      <c r="VH43" s="33"/>
      <c r="VI43" s="33"/>
      <c r="VJ43" s="33"/>
      <c r="VK43" s="33"/>
      <c r="VL43" s="33"/>
      <c r="VM43" s="33"/>
      <c r="VN43" s="33"/>
      <c r="VO43" s="33"/>
      <c r="VP43" s="33"/>
      <c r="VQ43" s="33"/>
      <c r="VR43" s="33"/>
      <c r="VS43" s="33"/>
      <c r="VT43" s="33"/>
      <c r="VU43" s="33"/>
      <c r="VV43" s="33"/>
      <c r="VW43" s="33"/>
      <c r="VX43" s="33"/>
      <c r="VY43" s="33"/>
      <c r="VZ43" s="33"/>
      <c r="WA43" s="33"/>
      <c r="WB43" s="33"/>
      <c r="WC43" s="33"/>
      <c r="WD43" s="33"/>
      <c r="WE43" s="33"/>
      <c r="WF43" s="33"/>
      <c r="WG43" s="33"/>
      <c r="WH43" s="33"/>
      <c r="WI43" s="33"/>
      <c r="WJ43" s="33"/>
      <c r="WK43" s="33"/>
      <c r="WL43" s="33"/>
      <c r="WM43" s="33"/>
      <c r="WN43" s="33"/>
      <c r="WO43" s="33"/>
      <c r="WP43" s="33"/>
      <c r="WQ43" s="33"/>
      <c r="WR43" s="33"/>
      <c r="WS43" s="33"/>
      <c r="WT43" s="33"/>
      <c r="WU43" s="33"/>
      <c r="WV43" s="33"/>
      <c r="WW43" s="33"/>
      <c r="WX43" s="33"/>
      <c r="WY43" s="33"/>
      <c r="WZ43" s="33"/>
      <c r="XA43" s="33"/>
      <c r="XB43" s="33"/>
      <c r="XC43" s="33"/>
      <c r="XD43" s="33"/>
      <c r="XE43" s="33"/>
      <c r="XF43" s="33"/>
      <c r="XG43" s="33"/>
      <c r="XH43" s="33"/>
      <c r="XI43" s="33"/>
      <c r="XJ43" s="33"/>
      <c r="XK43" s="33"/>
      <c r="XL43" s="33"/>
      <c r="XM43" s="33"/>
      <c r="XN43" s="33"/>
      <c r="XO43" s="33"/>
      <c r="XP43" s="33"/>
      <c r="XQ43" s="33"/>
    </row>
    <row r="44" spans="1:641" x14ac:dyDescent="0.25">
      <c r="A44" s="15" t="s">
        <v>65</v>
      </c>
      <c r="B44" s="15" t="s">
        <v>66</v>
      </c>
      <c r="C44" s="16">
        <f>+E44*$C$51</f>
        <v>21224.15</v>
      </c>
      <c r="D44" s="44"/>
      <c r="E44" s="18">
        <v>500</v>
      </c>
      <c r="F44" s="28" t="s">
        <v>30</v>
      </c>
      <c r="G44" s="65" t="s">
        <v>84</v>
      </c>
      <c r="H44" s="26">
        <v>42491</v>
      </c>
      <c r="I44" s="45">
        <v>8.3750000000000005E-2</v>
      </c>
      <c r="J44" s="28">
        <v>96</v>
      </c>
      <c r="K44" s="19" t="s">
        <v>137</v>
      </c>
      <c r="L44" s="26">
        <v>45413</v>
      </c>
      <c r="M44" s="28" t="s">
        <v>31</v>
      </c>
      <c r="N44" s="15" t="s">
        <v>67</v>
      </c>
      <c r="O44" s="104" t="s">
        <v>120</v>
      </c>
      <c r="P44" s="104" t="s">
        <v>135</v>
      </c>
      <c r="Q44" s="22">
        <f>+SUMPRODUCT(1*($BN$4:$XQ$4=$Q$4)*($BN$1:$XQ$1=Q$3)*($BN44:$XQ44))</f>
        <v>0</v>
      </c>
      <c r="R44" s="22">
        <f>+SUMPRODUCT(1*($BN$4:$XQ$4=$R$4)*($BN$1:$XQ$1=Q$3)*($BN44:$XQ44))</f>
        <v>1980896875</v>
      </c>
      <c r="S44" s="22">
        <f>+SUMPRODUCT(1*($BN$4:$XQ$4=$Q$4)*($BN$1:$XQ$1=S$3)*($BN44:$XQ44))</f>
        <v>0</v>
      </c>
      <c r="T44" s="22">
        <f>+SUMPRODUCT(1*($BN$4:$XQ$4=$R$4)*($BN$1:$XQ$1=S$3)*($BN44:$XQ44))</f>
        <v>2428351138.0010223</v>
      </c>
      <c r="U44" s="22">
        <f>+SUMPRODUCT(1*($BN$4:$XQ$4=$Q$4)*($BN$1:$XQ$1=U$3)*($BN44:$XQ44))</f>
        <v>0</v>
      </c>
      <c r="V44" s="22">
        <f>+SUMPRODUCT(1*($BN$4:$XQ$4=$R$4)*($BN$1:$XQ$1=U$3)*($BN44:$XQ44))</f>
        <v>2859508254.0658231</v>
      </c>
      <c r="W44" s="22">
        <f>+SUMPRODUCT(1*($BN$4:$XQ$4=$Q$4)*($BN$1:$XQ$1=W$3)*($BN44:$XQ44))</f>
        <v>12568327824.271833</v>
      </c>
      <c r="X44" s="22">
        <f>+SUMPRODUCT(1*($BN$4:$XQ$4=$R$4)*($BN$1:$XQ$1=W$3)*($BN44:$XQ44))</f>
        <v>2684396529.2905636</v>
      </c>
      <c r="Y44" s="22">
        <f>+SUMPRODUCT(1*($BN$4:$XQ$4=$Q$4)*($BN$1:$XQ$1=Y$3)*($BN44:$XQ44))</f>
        <v>13742627085.494297</v>
      </c>
      <c r="Z44" s="22">
        <f>+SUMPRODUCT(1*($BN$4:$XQ$4=$R$4)*($BN$1:$XQ$1=Y$3)*($BN44:$XQ44))</f>
        <v>1746973884.3715158</v>
      </c>
      <c r="AA44" s="22">
        <f>+SUMPRODUCT(1*($BN$4:$XQ$4=$Q$4)*($BN$1:$XQ$1=AA$3)*($BN44:$XQ44))</f>
        <v>14619398723.147802</v>
      </c>
      <c r="AB44" s="22">
        <f>+SUMPRODUCT(1*($BN$4:$XQ$4=$R$4)*($BN$1:$XQ$1=AA$3)*($BN44:$XQ44))</f>
        <v>612187321.53181434</v>
      </c>
      <c r="AC44" s="22">
        <f>+SUMPRODUCT(1*($BN$4:$XQ$4=$Q$4)*($BN$1:$XQ$1=AC$3)*($BN44:$XQ44))</f>
        <v>0</v>
      </c>
      <c r="AD44" s="22">
        <f>+SUMPRODUCT(1*($BN$4:$XQ$4=$R$4)*($BN$1:$XQ$1=AC$3)*($BN44:$XQ44))</f>
        <v>0</v>
      </c>
      <c r="AE44" s="22">
        <f>+SUMPRODUCT(1*($BN$4:$XQ$4=$Q$4)*($BN$1:$XQ$1=AE$3)*($BN44:$XQ44))</f>
        <v>0</v>
      </c>
      <c r="AF44" s="22">
        <f>+SUMPRODUCT(1*($BN$4:$XQ$4=$R$4)*($BN$1:$XQ$1=AE$3)*($BN44:$XQ44))</f>
        <v>0</v>
      </c>
      <c r="AG44" s="22">
        <f>+SUMPRODUCT(1*($BN$4:$XQ$4=$Q$4)*($BN$1:$XQ$1=AG$3)*($BN44:$XQ44))</f>
        <v>0</v>
      </c>
      <c r="AH44" s="22">
        <f>+SUMPRODUCT(1*($BN$4:$XQ$4=$R$4)*($BN$1:$XQ$1=AG$3)*($BN44:$XQ44))</f>
        <v>0</v>
      </c>
      <c r="AI44" s="22">
        <f>+SUMPRODUCT(1*($BN$4:$XQ$4=$Q$4)*($BN$1:$XQ$1=AI$3)*($BN44:$XQ44))</f>
        <v>0</v>
      </c>
      <c r="AJ44" s="22">
        <f>+SUMPRODUCT(1*($BN$4:$XQ$4=$R$4)*($BN$1:$XQ$1=AI$3)*($BN44:$XQ44))</f>
        <v>0</v>
      </c>
      <c r="AK44" s="22">
        <f>+SUMPRODUCT(1*($BN$4:$XQ$4=$Q$4)*($BN$1:$XQ$1=AK$3)*($BN44:$XQ44))</f>
        <v>0</v>
      </c>
      <c r="AL44" s="22">
        <f>+SUMPRODUCT(1*($BN$4:$XQ$4=$R$4)*($BN$1:$XQ$1=AK$3)*($BN44:$XQ44))</f>
        <v>0</v>
      </c>
      <c r="AM44" s="22">
        <f>+SUMPRODUCT(1*($BN$4:$XQ$4=$Q$4)*($BN$1:$XQ$1=AM$3)*($BN44:$XQ44))</f>
        <v>0</v>
      </c>
      <c r="AN44" s="22">
        <f>+SUMPRODUCT(1*($BN$4:$XQ$4=$R$4)*($BN$1:$XQ$1=AM$3)*($BN44:$XQ44))</f>
        <v>0</v>
      </c>
      <c r="AO44" s="22">
        <f>+SUMPRODUCT(1*($BN$4:$XQ$4=$Q$4)*($BN$1:$XQ$1=AO$3)*($BN44:$XQ44))</f>
        <v>0</v>
      </c>
      <c r="AP44" s="22">
        <f>+SUMPRODUCT(1*($BN$4:$XQ$4=$R$4)*($BN$1:$XQ$1=AO$3)*($BN44:$XQ44))</f>
        <v>0</v>
      </c>
      <c r="AQ44" s="22">
        <f>+SUMPRODUCT(1*($BN$4:$XQ$4=$Q$4)*($BN$1:$XQ$1=AQ$3)*($BN44:$XQ44))</f>
        <v>0</v>
      </c>
      <c r="AR44" s="22">
        <f>+SUMPRODUCT(1*($BN$4:$XQ$4=$R$4)*($BN$1:$XQ$1=AQ$3)*($BN44:$XQ44))</f>
        <v>0</v>
      </c>
      <c r="AS44" s="22">
        <f>+SUMPRODUCT(1*($BN$4:$XQ$4=$Q$4)*($BN$1:$XQ$1=AS$3)*($BN44:$XQ44))</f>
        <v>0</v>
      </c>
      <c r="AT44" s="22">
        <f>+SUMPRODUCT(1*($BN$4:$XQ$4=$R$4)*($BN$1:$XQ$1=AS$3)*($BN44:$XQ44))</f>
        <v>0</v>
      </c>
      <c r="AU44" s="22">
        <f>+SUMPRODUCT(1*($BN$4:$XQ$4=$Q$4)*($BN$1:$XQ$1=AU$3)*($BN44:$XQ44))</f>
        <v>0</v>
      </c>
      <c r="AV44" s="22">
        <f>+SUMPRODUCT(1*($BN$4:$XQ$4=$R$4)*($BN$1:$XQ$1=AU$3)*($BN44:$XQ44))</f>
        <v>0</v>
      </c>
      <c r="AW44" s="22">
        <f>+SUMPRODUCT(1*($BN$4:$XQ$4=$Q$4)*($BN$1:$XQ$1=AW$3)*($BN44:$XQ44))</f>
        <v>0</v>
      </c>
      <c r="AX44" s="22">
        <f>+SUMPRODUCT(1*($BN$4:$XQ$4=$R$4)*($BN$1:$XQ$1=AW$3)*($BN44:$XQ44))</f>
        <v>0</v>
      </c>
      <c r="AY44" s="22">
        <f>+SUMPRODUCT(1*($BN$4:$XQ$4=$Q$4)*($BN$1:$XQ$1=AY$3)*($BN44:$XQ44))</f>
        <v>0</v>
      </c>
      <c r="AZ44" s="22">
        <f>+SUMPRODUCT(1*($BN$4:$XQ$4=$R$4)*($BN$1:$XQ$1=AY$3)*($BN44:$XQ44))</f>
        <v>0</v>
      </c>
      <c r="BA44" s="22">
        <f>+SUMPRODUCT(1*($BN$4:$XQ$4=$Q$4)*($BN$1:$XQ$1=BA$3)*($BN44:$XQ44))</f>
        <v>0</v>
      </c>
      <c r="BB44" s="22">
        <f>+SUMPRODUCT(1*($BN$4:$XQ$4=$R$4)*($BN$1:$XQ$1=BA$3)*($BN44:$XQ44))</f>
        <v>0</v>
      </c>
      <c r="BC44" s="22">
        <f>+SUMPRODUCT(1*($BN$4:$XQ$4=$Q$4)*($BN$1:$XQ$1=BC$3)*($BN44:$XQ44))</f>
        <v>0</v>
      </c>
      <c r="BD44" s="22">
        <f>+SUMPRODUCT(1*($BN$4:$XQ$4=$R$4)*($BN$1:$XQ$1=BC$3)*($BN44:$XQ44))</f>
        <v>0</v>
      </c>
      <c r="BE44" s="22">
        <f>+SUMPRODUCT(1*($BN$4:$XQ$4=$Q$4)*($BN$1:$XQ$1=BE$3)*($BN44:$XQ44))</f>
        <v>0</v>
      </c>
      <c r="BF44" s="22">
        <f>+SUMPRODUCT(1*($BN$4:$XQ$4=$R$4)*($BN$1:$XQ$1=BE$3)*($BN44:$XQ44))</f>
        <v>0</v>
      </c>
      <c r="BG44" s="22">
        <f>+SUMPRODUCT(1*($BN$4:$XQ$4=$Q$4)*($BN$1:$XQ$1=BG$3)*($BN44:$XQ44))</f>
        <v>0</v>
      </c>
      <c r="BH44" s="22">
        <f>+SUMPRODUCT(1*($BN$4:$XQ$4=$R$4)*($BN$1:$XQ$1=BG$3)*($BN44:$XQ44))</f>
        <v>0</v>
      </c>
      <c r="BI44" s="22">
        <f>+SUMPRODUCT(1*($BN$4:$XQ$4=$Q$4)*($BN$1:$XQ$1=BI$3)*($BN44:$XQ44))</f>
        <v>0</v>
      </c>
      <c r="BJ44" s="22">
        <f>+SUMPRODUCT(1*($BN$4:$XQ$4=$R$4)*($BN$1:$XQ$1=BI$3)*($BN44:$XQ44))</f>
        <v>0</v>
      </c>
      <c r="BK44" s="22">
        <f>+SUMPRODUCT(1*($BN$4:$XQ$4=$Q$4)*($BN$1:$XQ$1=BK$3)*($BN44:$XQ44))</f>
        <v>0</v>
      </c>
      <c r="BL44" s="22">
        <f>+SUMPRODUCT(1*($BN$4:$XQ$4=$R$4)*($BN$1:$XQ$1=BK$3)*($BN44:$XQ44))</f>
        <v>0</v>
      </c>
      <c r="BM44" s="23"/>
      <c r="BN44" s="24">
        <v>0</v>
      </c>
      <c r="BO44" s="24">
        <v>0</v>
      </c>
      <c r="BP44" s="24">
        <v>0</v>
      </c>
      <c r="BQ44" s="24">
        <v>0</v>
      </c>
      <c r="BR44" s="24">
        <v>0</v>
      </c>
      <c r="BS44" s="24">
        <v>0</v>
      </c>
      <c r="BT44" s="24">
        <v>0</v>
      </c>
      <c r="BU44" s="24">
        <v>0</v>
      </c>
      <c r="BV44" s="24">
        <v>940303124.99999988</v>
      </c>
      <c r="BW44" s="24">
        <v>0</v>
      </c>
      <c r="BX44" s="24">
        <v>0</v>
      </c>
      <c r="BY44" s="24">
        <v>0</v>
      </c>
      <c r="BZ44" s="24">
        <v>0</v>
      </c>
      <c r="CA44" s="24">
        <v>0</v>
      </c>
      <c r="CB44" s="24">
        <v>0</v>
      </c>
      <c r="CC44" s="24">
        <v>0</v>
      </c>
      <c r="CD44" s="24">
        <v>0</v>
      </c>
      <c r="CE44" s="24">
        <v>0</v>
      </c>
      <c r="CF44" s="24">
        <v>0</v>
      </c>
      <c r="CG44" s="24">
        <v>0</v>
      </c>
      <c r="CH44" s="24">
        <v>1040593750</v>
      </c>
      <c r="CI44" s="24">
        <v>0</v>
      </c>
      <c r="CJ44" s="24">
        <v>0</v>
      </c>
      <c r="CK44" s="24">
        <v>0</v>
      </c>
      <c r="CL44" s="24">
        <v>0</v>
      </c>
      <c r="CM44" s="24">
        <v>0</v>
      </c>
      <c r="CN44" s="24">
        <v>0</v>
      </c>
      <c r="CO44" s="24">
        <v>0</v>
      </c>
      <c r="CP44" s="24">
        <v>0</v>
      </c>
      <c r="CQ44" s="24">
        <v>0</v>
      </c>
      <c r="CR44" s="24">
        <v>0</v>
      </c>
      <c r="CS44" s="24">
        <v>0</v>
      </c>
      <c r="CT44" s="24">
        <v>1166683044.3594937</v>
      </c>
      <c r="CU44" s="24">
        <v>0</v>
      </c>
      <c r="CV44" s="24">
        <v>0</v>
      </c>
      <c r="CW44" s="24">
        <v>0</v>
      </c>
      <c r="CX44" s="24">
        <v>0</v>
      </c>
      <c r="CY44" s="24">
        <v>0</v>
      </c>
      <c r="CZ44" s="24">
        <v>0</v>
      </c>
      <c r="DA44" s="24">
        <v>0</v>
      </c>
      <c r="DB44" s="24">
        <v>0</v>
      </c>
      <c r="DC44" s="24">
        <v>0</v>
      </c>
      <c r="DD44" s="24">
        <v>0</v>
      </c>
      <c r="DE44" s="24">
        <v>0</v>
      </c>
      <c r="DF44" s="24">
        <v>1261668093.6415288</v>
      </c>
      <c r="DG44" s="24">
        <v>0</v>
      </c>
      <c r="DH44" s="24">
        <v>0</v>
      </c>
      <c r="DI44" s="24">
        <v>0</v>
      </c>
      <c r="DJ44" s="24">
        <v>0</v>
      </c>
      <c r="DK44" s="24">
        <v>0</v>
      </c>
      <c r="DL44" s="24">
        <v>0</v>
      </c>
      <c r="DM44" s="24">
        <v>0</v>
      </c>
      <c r="DN44" s="24">
        <v>0</v>
      </c>
      <c r="DO44" s="24">
        <v>0</v>
      </c>
      <c r="DP44" s="24">
        <v>0</v>
      </c>
      <c r="DQ44" s="24">
        <v>0</v>
      </c>
      <c r="DR44" s="24">
        <v>1376566321.617732</v>
      </c>
      <c r="DS44" s="24">
        <v>0</v>
      </c>
      <c r="DT44" s="24">
        <v>0</v>
      </c>
      <c r="DU44" s="24">
        <v>0</v>
      </c>
      <c r="DV44" s="24">
        <v>0</v>
      </c>
      <c r="DW44" s="24">
        <v>0</v>
      </c>
      <c r="DX44" s="24">
        <v>0</v>
      </c>
      <c r="DY44" s="24">
        <v>0</v>
      </c>
      <c r="DZ44" s="24">
        <v>0</v>
      </c>
      <c r="EA44" s="24">
        <v>0</v>
      </c>
      <c r="EB44" s="24">
        <v>0</v>
      </c>
      <c r="EC44" s="24">
        <v>0</v>
      </c>
      <c r="ED44" s="24">
        <v>1482941932.448091</v>
      </c>
      <c r="EE44" s="24">
        <v>0</v>
      </c>
      <c r="EF44" s="24">
        <v>0</v>
      </c>
      <c r="EG44" s="24">
        <v>0</v>
      </c>
      <c r="EH44" s="24">
        <v>0</v>
      </c>
      <c r="EI44" s="24">
        <v>0</v>
      </c>
      <c r="EJ44" s="24">
        <v>0</v>
      </c>
      <c r="EK44" s="24">
        <v>0</v>
      </c>
      <c r="EL44" s="24">
        <v>0</v>
      </c>
      <c r="EM44" s="24">
        <v>0</v>
      </c>
      <c r="EN44" s="24">
        <v>0</v>
      </c>
      <c r="EO44" s="24">
        <v>0</v>
      </c>
      <c r="EP44" s="24">
        <v>1579054088.3329823</v>
      </c>
      <c r="EQ44" s="24">
        <v>12568327824.271833</v>
      </c>
      <c r="ER44" s="24">
        <v>0</v>
      </c>
      <c r="ES44" s="24">
        <v>0</v>
      </c>
      <c r="ET44" s="24">
        <v>0</v>
      </c>
      <c r="EU44" s="24">
        <v>0</v>
      </c>
      <c r="EV44" s="24">
        <v>0</v>
      </c>
      <c r="EW44" s="24">
        <v>0</v>
      </c>
      <c r="EX44" s="24">
        <v>0</v>
      </c>
      <c r="EY44" s="24">
        <v>0</v>
      </c>
      <c r="EZ44" s="24">
        <v>0</v>
      </c>
      <c r="FA44" s="24">
        <v>0</v>
      </c>
      <c r="FB44" s="24">
        <v>1105342440.957581</v>
      </c>
      <c r="FC44" s="24">
        <v>0</v>
      </c>
      <c r="FD44" s="24">
        <v>0</v>
      </c>
      <c r="FE44" s="24">
        <v>0</v>
      </c>
      <c r="FF44" s="24">
        <v>0</v>
      </c>
      <c r="FG44" s="24">
        <v>0</v>
      </c>
      <c r="FH44" s="24">
        <v>0</v>
      </c>
      <c r="FI44" s="24">
        <v>0</v>
      </c>
      <c r="FJ44" s="24">
        <v>0</v>
      </c>
      <c r="FK44" s="24">
        <v>0</v>
      </c>
      <c r="FL44" s="24">
        <v>0</v>
      </c>
      <c r="FM44" s="24">
        <v>0</v>
      </c>
      <c r="FN44" s="24">
        <v>1151117677.4288111</v>
      </c>
      <c r="FO44" s="24">
        <v>13742627085.494297</v>
      </c>
      <c r="FP44" s="24">
        <v>0</v>
      </c>
      <c r="FQ44" s="24">
        <v>0</v>
      </c>
      <c r="FR44" s="24">
        <v>0</v>
      </c>
      <c r="FS44" s="24">
        <v>0</v>
      </c>
      <c r="FT44" s="24">
        <v>0</v>
      </c>
      <c r="FU44" s="24">
        <v>0</v>
      </c>
      <c r="FV44" s="24">
        <v>0</v>
      </c>
      <c r="FW44" s="24">
        <v>0</v>
      </c>
      <c r="FX44" s="24">
        <v>0</v>
      </c>
      <c r="FY44" s="24">
        <v>0</v>
      </c>
      <c r="FZ44" s="24">
        <v>595856206.94270456</v>
      </c>
      <c r="GA44" s="24">
        <v>0</v>
      </c>
      <c r="GB44" s="24">
        <v>0</v>
      </c>
      <c r="GC44" s="24">
        <v>0</v>
      </c>
      <c r="GD44" s="24">
        <v>0</v>
      </c>
      <c r="GE44" s="24">
        <v>0</v>
      </c>
      <c r="GF44" s="24">
        <v>0</v>
      </c>
      <c r="GG44" s="24">
        <v>0</v>
      </c>
      <c r="GH44" s="24">
        <v>0</v>
      </c>
      <c r="GI44" s="24">
        <v>0</v>
      </c>
      <c r="GJ44" s="24">
        <v>0</v>
      </c>
      <c r="GK44" s="24">
        <v>0</v>
      </c>
      <c r="GL44" s="24">
        <v>612187321.53181434</v>
      </c>
      <c r="GM44" s="24">
        <v>14619398723.147802</v>
      </c>
      <c r="GN44" s="24">
        <v>0</v>
      </c>
      <c r="GO44" s="24">
        <v>0</v>
      </c>
      <c r="GP44" s="24">
        <v>0</v>
      </c>
      <c r="GQ44" s="24">
        <v>0</v>
      </c>
      <c r="GR44" s="24">
        <v>0</v>
      </c>
      <c r="GS44" s="24">
        <v>0</v>
      </c>
      <c r="GT44" s="24">
        <v>0</v>
      </c>
      <c r="GU44" s="24">
        <v>0</v>
      </c>
      <c r="GV44" s="24">
        <v>0</v>
      </c>
      <c r="GW44" s="24">
        <v>0</v>
      </c>
      <c r="GX44" s="24">
        <v>0</v>
      </c>
      <c r="GY44" s="24">
        <v>0</v>
      </c>
      <c r="GZ44" s="24">
        <v>0</v>
      </c>
      <c r="HA44" s="24">
        <v>0</v>
      </c>
      <c r="HB44" s="24">
        <v>0</v>
      </c>
      <c r="HC44" s="24">
        <v>0</v>
      </c>
      <c r="HD44" s="24">
        <v>0</v>
      </c>
      <c r="HE44" s="24">
        <v>0</v>
      </c>
      <c r="HF44" s="24">
        <v>0</v>
      </c>
      <c r="HG44" s="24">
        <v>0</v>
      </c>
      <c r="HH44" s="24">
        <v>0</v>
      </c>
      <c r="HI44" s="24">
        <v>0</v>
      </c>
      <c r="HJ44" s="24">
        <v>0</v>
      </c>
      <c r="HK44" s="24">
        <v>0</v>
      </c>
      <c r="HL44" s="24">
        <v>0</v>
      </c>
      <c r="HM44" s="24">
        <v>0</v>
      </c>
      <c r="HN44" s="24">
        <v>0</v>
      </c>
      <c r="HO44" s="24">
        <v>0</v>
      </c>
      <c r="HP44" s="24">
        <v>0</v>
      </c>
      <c r="HQ44" s="24">
        <v>0</v>
      </c>
      <c r="HR44" s="24">
        <v>0</v>
      </c>
      <c r="HS44" s="24">
        <v>0</v>
      </c>
      <c r="HT44" s="24">
        <v>0</v>
      </c>
      <c r="HU44" s="24">
        <v>0</v>
      </c>
      <c r="HV44" s="24">
        <v>0</v>
      </c>
      <c r="HW44" s="24">
        <v>0</v>
      </c>
      <c r="HX44" s="24">
        <v>0</v>
      </c>
      <c r="HY44" s="24">
        <v>0</v>
      </c>
      <c r="HZ44" s="24">
        <v>0</v>
      </c>
      <c r="IA44" s="24">
        <v>0</v>
      </c>
      <c r="IB44" s="24">
        <v>0</v>
      </c>
      <c r="IC44" s="24">
        <v>0</v>
      </c>
      <c r="ID44" s="24">
        <v>0</v>
      </c>
      <c r="IE44" s="24">
        <v>0</v>
      </c>
      <c r="IF44" s="24">
        <v>0</v>
      </c>
      <c r="IG44" s="24">
        <v>0</v>
      </c>
      <c r="IH44" s="24">
        <v>0</v>
      </c>
      <c r="II44" s="24">
        <v>0</v>
      </c>
      <c r="IJ44" s="24">
        <v>0</v>
      </c>
      <c r="IK44" s="24">
        <v>0</v>
      </c>
      <c r="IL44" s="24">
        <v>0</v>
      </c>
      <c r="IM44" s="24">
        <v>0</v>
      </c>
      <c r="IN44" s="24">
        <v>0</v>
      </c>
      <c r="IO44" s="24">
        <v>0</v>
      </c>
      <c r="IP44" s="24">
        <v>0</v>
      </c>
      <c r="IQ44" s="24">
        <v>0</v>
      </c>
      <c r="IR44" s="24">
        <v>0</v>
      </c>
      <c r="IS44" s="24">
        <v>0</v>
      </c>
      <c r="IT44" s="24">
        <v>0</v>
      </c>
      <c r="IU44" s="24">
        <v>0</v>
      </c>
      <c r="IV44" s="24">
        <v>0</v>
      </c>
      <c r="IW44" s="24">
        <v>0</v>
      </c>
      <c r="IX44" s="24">
        <v>0</v>
      </c>
      <c r="IY44" s="24">
        <v>0</v>
      </c>
      <c r="IZ44" s="24">
        <v>0</v>
      </c>
      <c r="JA44" s="24">
        <v>0</v>
      </c>
      <c r="JB44" s="24">
        <v>0</v>
      </c>
      <c r="JC44" s="24">
        <v>0</v>
      </c>
      <c r="JD44" s="24">
        <v>0</v>
      </c>
      <c r="JE44" s="24">
        <v>0</v>
      </c>
      <c r="JF44" s="24">
        <v>0</v>
      </c>
      <c r="JG44" s="24">
        <v>0</v>
      </c>
      <c r="JH44" s="24">
        <v>0</v>
      </c>
      <c r="JI44" s="24">
        <v>0</v>
      </c>
      <c r="JJ44" s="24">
        <v>0</v>
      </c>
      <c r="JK44" s="24">
        <v>0</v>
      </c>
      <c r="JL44" s="24">
        <v>0</v>
      </c>
      <c r="JM44" s="24">
        <v>0</v>
      </c>
      <c r="JN44" s="24">
        <v>0</v>
      </c>
      <c r="JO44" s="24">
        <v>0</v>
      </c>
      <c r="JP44" s="24">
        <v>0</v>
      </c>
      <c r="JQ44" s="24">
        <v>0</v>
      </c>
      <c r="JR44" s="24">
        <v>0</v>
      </c>
      <c r="JS44" s="24">
        <v>0</v>
      </c>
      <c r="JT44" s="24">
        <v>0</v>
      </c>
      <c r="JU44" s="24">
        <v>0</v>
      </c>
      <c r="JV44" s="24">
        <v>0</v>
      </c>
      <c r="JW44" s="24">
        <v>0</v>
      </c>
      <c r="JX44" s="24">
        <v>0</v>
      </c>
      <c r="JY44" s="24">
        <v>0</v>
      </c>
      <c r="JZ44" s="24">
        <v>0</v>
      </c>
      <c r="KA44" s="24">
        <v>0</v>
      </c>
      <c r="KB44" s="24">
        <v>0</v>
      </c>
      <c r="KC44" s="24">
        <v>0</v>
      </c>
      <c r="KD44" s="24">
        <v>0</v>
      </c>
      <c r="KE44" s="24">
        <v>0</v>
      </c>
      <c r="KF44" s="24">
        <v>0</v>
      </c>
      <c r="KG44" s="24">
        <v>0</v>
      </c>
      <c r="KH44" s="24">
        <v>0</v>
      </c>
      <c r="KI44" s="24">
        <v>0</v>
      </c>
      <c r="KJ44" s="24">
        <v>0</v>
      </c>
      <c r="KK44" s="24">
        <v>0</v>
      </c>
      <c r="KL44" s="24">
        <v>0</v>
      </c>
      <c r="KM44" s="24">
        <v>0</v>
      </c>
      <c r="KN44" s="24">
        <v>0</v>
      </c>
      <c r="KO44" s="24">
        <v>0</v>
      </c>
      <c r="KP44" s="24">
        <v>0</v>
      </c>
      <c r="KQ44" s="24">
        <v>0</v>
      </c>
      <c r="KR44" s="24">
        <v>0</v>
      </c>
      <c r="KS44" s="24">
        <v>0</v>
      </c>
      <c r="KT44" s="24">
        <v>0</v>
      </c>
      <c r="KU44" s="24">
        <v>0</v>
      </c>
      <c r="KV44" s="24">
        <v>0</v>
      </c>
      <c r="KW44" s="24">
        <v>0</v>
      </c>
      <c r="KX44" s="24">
        <v>0</v>
      </c>
      <c r="KY44" s="24">
        <v>0</v>
      </c>
      <c r="KZ44" s="24">
        <v>0</v>
      </c>
      <c r="LA44" s="24">
        <v>0</v>
      </c>
      <c r="LB44" s="24">
        <v>0</v>
      </c>
      <c r="LC44" s="24">
        <v>0</v>
      </c>
      <c r="LD44" s="24">
        <v>0</v>
      </c>
      <c r="LE44" s="24">
        <v>0</v>
      </c>
      <c r="LF44" s="24">
        <v>0</v>
      </c>
      <c r="LG44" s="24">
        <v>0</v>
      </c>
      <c r="LH44" s="24">
        <v>0</v>
      </c>
      <c r="LI44" s="24">
        <v>0</v>
      </c>
      <c r="LJ44" s="24">
        <v>0</v>
      </c>
      <c r="LK44" s="24">
        <v>0</v>
      </c>
      <c r="LL44" s="24">
        <v>0</v>
      </c>
      <c r="LM44" s="24">
        <v>0</v>
      </c>
      <c r="LN44" s="24">
        <v>0</v>
      </c>
      <c r="LO44" s="24">
        <v>0</v>
      </c>
      <c r="LP44" s="24">
        <v>0</v>
      </c>
      <c r="LQ44" s="24">
        <v>0</v>
      </c>
      <c r="LR44" s="24">
        <v>0</v>
      </c>
      <c r="LS44" s="24">
        <v>0</v>
      </c>
      <c r="LT44" s="24">
        <v>0</v>
      </c>
      <c r="LU44" s="24">
        <v>0</v>
      </c>
      <c r="LV44" s="24">
        <v>0</v>
      </c>
      <c r="LW44" s="24">
        <v>0</v>
      </c>
      <c r="LX44" s="24">
        <v>0</v>
      </c>
      <c r="LY44" s="24">
        <v>0</v>
      </c>
      <c r="LZ44" s="24">
        <v>0</v>
      </c>
      <c r="MA44" s="24">
        <v>0</v>
      </c>
      <c r="MB44" s="24">
        <v>0</v>
      </c>
      <c r="MC44" s="24">
        <v>0</v>
      </c>
      <c r="MD44" s="24">
        <v>0</v>
      </c>
      <c r="ME44" s="24">
        <v>0</v>
      </c>
      <c r="MF44" s="24">
        <v>0</v>
      </c>
      <c r="MG44" s="24">
        <v>0</v>
      </c>
      <c r="MH44" s="24">
        <v>0</v>
      </c>
      <c r="MI44" s="24">
        <v>0</v>
      </c>
      <c r="MJ44" s="24">
        <v>0</v>
      </c>
      <c r="MK44" s="24">
        <v>0</v>
      </c>
      <c r="ML44" s="24">
        <v>0</v>
      </c>
      <c r="MM44" s="24">
        <v>0</v>
      </c>
      <c r="MN44" s="24">
        <v>0</v>
      </c>
      <c r="MO44" s="24">
        <v>0</v>
      </c>
      <c r="MP44" s="24">
        <v>0</v>
      </c>
      <c r="MQ44" s="24">
        <v>0</v>
      </c>
      <c r="MR44" s="24">
        <v>0</v>
      </c>
      <c r="MS44" s="24">
        <v>0</v>
      </c>
      <c r="MT44" s="24">
        <v>0</v>
      </c>
      <c r="MU44" s="24">
        <v>0</v>
      </c>
      <c r="MV44" s="24">
        <v>0</v>
      </c>
      <c r="MW44" s="24">
        <v>0</v>
      </c>
      <c r="MX44" s="24">
        <v>0</v>
      </c>
      <c r="MY44" s="24">
        <v>0</v>
      </c>
      <c r="MZ44" s="24">
        <v>0</v>
      </c>
      <c r="NA44" s="24">
        <v>0</v>
      </c>
      <c r="NB44" s="24">
        <v>0</v>
      </c>
      <c r="NC44" s="24">
        <v>0</v>
      </c>
      <c r="ND44" s="24">
        <v>0</v>
      </c>
      <c r="NE44" s="24">
        <v>0</v>
      </c>
      <c r="NF44" s="24">
        <v>0</v>
      </c>
      <c r="NG44" s="24">
        <v>0</v>
      </c>
      <c r="NH44" s="24">
        <v>0</v>
      </c>
      <c r="NI44" s="24">
        <v>0</v>
      </c>
      <c r="NJ44" s="24">
        <v>0</v>
      </c>
      <c r="NK44" s="24">
        <v>0</v>
      </c>
      <c r="NL44" s="24">
        <v>0</v>
      </c>
      <c r="NM44" s="24">
        <v>0</v>
      </c>
      <c r="NN44" s="24">
        <v>0</v>
      </c>
      <c r="NO44" s="24">
        <v>0</v>
      </c>
      <c r="NP44" s="24">
        <v>0</v>
      </c>
      <c r="NQ44" s="24">
        <v>0</v>
      </c>
      <c r="NR44" s="24">
        <v>0</v>
      </c>
      <c r="NS44" s="24">
        <v>0</v>
      </c>
      <c r="NT44" s="24">
        <v>0</v>
      </c>
      <c r="NU44" s="24">
        <v>0</v>
      </c>
      <c r="NV44" s="24">
        <v>0</v>
      </c>
      <c r="NW44" s="24">
        <v>0</v>
      </c>
      <c r="NX44" s="24">
        <v>0</v>
      </c>
      <c r="NY44" s="24">
        <v>0</v>
      </c>
      <c r="NZ44" s="24">
        <v>0</v>
      </c>
      <c r="OA44" s="24">
        <v>0</v>
      </c>
      <c r="OB44" s="24">
        <v>0</v>
      </c>
      <c r="OC44" s="24">
        <v>0</v>
      </c>
      <c r="OD44" s="24">
        <v>0</v>
      </c>
      <c r="OE44" s="24">
        <v>0</v>
      </c>
      <c r="OF44" s="24">
        <v>0</v>
      </c>
      <c r="OG44" s="24">
        <v>0</v>
      </c>
      <c r="OH44" s="24">
        <v>0</v>
      </c>
      <c r="OI44" s="24">
        <v>0</v>
      </c>
      <c r="OJ44" s="24">
        <v>0</v>
      </c>
      <c r="OK44" s="24">
        <v>0</v>
      </c>
      <c r="OL44" s="24">
        <v>0</v>
      </c>
      <c r="OM44" s="24">
        <v>0</v>
      </c>
      <c r="ON44" s="24">
        <v>0</v>
      </c>
      <c r="OO44" s="24">
        <v>0</v>
      </c>
      <c r="OP44" s="24">
        <v>0</v>
      </c>
      <c r="OQ44" s="24">
        <v>0</v>
      </c>
      <c r="OR44" s="24">
        <v>0</v>
      </c>
      <c r="OS44" s="24">
        <v>0</v>
      </c>
      <c r="OT44" s="24">
        <v>0</v>
      </c>
      <c r="OU44" s="24">
        <v>0</v>
      </c>
      <c r="OV44" s="24">
        <v>0</v>
      </c>
      <c r="OW44" s="24">
        <v>0</v>
      </c>
      <c r="OX44" s="24">
        <v>0</v>
      </c>
      <c r="OY44" s="24">
        <v>0</v>
      </c>
      <c r="OZ44" s="24">
        <v>0</v>
      </c>
      <c r="PA44" s="24">
        <v>0</v>
      </c>
      <c r="PB44" s="24">
        <v>0</v>
      </c>
      <c r="PC44" s="24">
        <v>0</v>
      </c>
      <c r="PD44" s="24">
        <v>0</v>
      </c>
      <c r="PE44" s="24">
        <v>0</v>
      </c>
      <c r="PF44" s="24">
        <v>0</v>
      </c>
      <c r="PG44" s="24">
        <v>0</v>
      </c>
      <c r="PH44" s="24">
        <v>0</v>
      </c>
      <c r="PI44" s="24">
        <v>0</v>
      </c>
      <c r="PJ44" s="24">
        <v>0</v>
      </c>
      <c r="PK44" s="24">
        <v>0</v>
      </c>
      <c r="PL44" s="24">
        <v>0</v>
      </c>
      <c r="PM44" s="24">
        <v>0</v>
      </c>
      <c r="PN44" s="24">
        <v>0</v>
      </c>
      <c r="PO44" s="24">
        <v>0</v>
      </c>
      <c r="PP44" s="24">
        <v>0</v>
      </c>
      <c r="PQ44" s="24">
        <v>0</v>
      </c>
      <c r="PR44" s="24">
        <v>0</v>
      </c>
      <c r="PS44" s="24">
        <v>0</v>
      </c>
      <c r="PT44" s="24">
        <v>0</v>
      </c>
      <c r="PU44" s="24">
        <v>0</v>
      </c>
      <c r="PV44" s="24">
        <v>0</v>
      </c>
      <c r="PW44" s="24">
        <v>0</v>
      </c>
      <c r="PX44" s="24">
        <v>0</v>
      </c>
      <c r="PY44" s="24">
        <v>0</v>
      </c>
      <c r="PZ44" s="24">
        <v>0</v>
      </c>
      <c r="QA44" s="24">
        <v>0</v>
      </c>
      <c r="QB44" s="24">
        <v>0</v>
      </c>
      <c r="QC44" s="24">
        <v>0</v>
      </c>
      <c r="QD44" s="24">
        <v>0</v>
      </c>
      <c r="QE44" s="24">
        <v>0</v>
      </c>
      <c r="QF44" s="24">
        <v>0</v>
      </c>
      <c r="QG44" s="24">
        <v>0</v>
      </c>
      <c r="QH44" s="24">
        <v>0</v>
      </c>
      <c r="QI44" s="24">
        <v>0</v>
      </c>
      <c r="QJ44" s="24">
        <v>0</v>
      </c>
      <c r="QK44" s="24">
        <v>0</v>
      </c>
      <c r="QL44" s="24">
        <v>0</v>
      </c>
      <c r="QM44" s="24">
        <v>0</v>
      </c>
      <c r="QN44" s="24">
        <v>0</v>
      </c>
      <c r="QO44" s="24">
        <v>0</v>
      </c>
      <c r="QP44" s="24">
        <v>0</v>
      </c>
      <c r="QQ44" s="24">
        <v>0</v>
      </c>
      <c r="QR44" s="24">
        <v>0</v>
      </c>
      <c r="QS44" s="24">
        <v>0</v>
      </c>
      <c r="QT44" s="24">
        <v>0</v>
      </c>
      <c r="QU44" s="24">
        <v>0</v>
      </c>
      <c r="QV44" s="24">
        <v>0</v>
      </c>
      <c r="QW44" s="24">
        <v>0</v>
      </c>
      <c r="QX44" s="24">
        <v>0</v>
      </c>
      <c r="QY44" s="24">
        <v>0</v>
      </c>
      <c r="QZ44" s="24">
        <v>0</v>
      </c>
      <c r="RA44" s="24">
        <v>0</v>
      </c>
      <c r="RB44" s="24">
        <v>0</v>
      </c>
      <c r="RC44" s="24">
        <v>0</v>
      </c>
      <c r="RD44" s="24">
        <v>0</v>
      </c>
      <c r="RE44" s="24">
        <v>0</v>
      </c>
      <c r="RF44" s="24">
        <v>0</v>
      </c>
      <c r="RG44" s="24">
        <v>0</v>
      </c>
      <c r="RH44" s="24">
        <v>0</v>
      </c>
      <c r="RI44" s="24">
        <v>0</v>
      </c>
      <c r="RJ44" s="24">
        <v>0</v>
      </c>
      <c r="RK44" s="24">
        <v>0</v>
      </c>
      <c r="RL44" s="24">
        <v>0</v>
      </c>
      <c r="RM44" s="24">
        <v>0</v>
      </c>
      <c r="RN44" s="24">
        <v>0</v>
      </c>
      <c r="RO44" s="24">
        <v>0</v>
      </c>
      <c r="RP44" s="24">
        <v>0</v>
      </c>
      <c r="RQ44" s="24">
        <v>0</v>
      </c>
      <c r="RR44" s="24">
        <v>0</v>
      </c>
      <c r="RS44" s="24">
        <v>0</v>
      </c>
      <c r="RT44" s="24">
        <v>0</v>
      </c>
      <c r="RU44" s="24">
        <v>0</v>
      </c>
      <c r="RV44" s="24">
        <v>0</v>
      </c>
      <c r="RW44" s="24">
        <v>0</v>
      </c>
      <c r="RX44" s="24">
        <v>0</v>
      </c>
      <c r="RY44" s="24">
        <v>0</v>
      </c>
      <c r="RZ44" s="24">
        <v>0</v>
      </c>
      <c r="SA44" s="24">
        <v>0</v>
      </c>
      <c r="SB44" s="24">
        <v>0</v>
      </c>
      <c r="SC44" s="24">
        <v>0</v>
      </c>
      <c r="SD44" s="24">
        <v>0</v>
      </c>
      <c r="SE44" s="24">
        <v>0</v>
      </c>
      <c r="SF44" s="24">
        <v>0</v>
      </c>
      <c r="SG44" s="24">
        <v>0</v>
      </c>
      <c r="SH44" s="24">
        <v>0</v>
      </c>
      <c r="SI44" s="24">
        <v>0</v>
      </c>
      <c r="SJ44" s="24">
        <v>0</v>
      </c>
      <c r="SK44" s="24">
        <v>0</v>
      </c>
      <c r="SL44" s="24">
        <v>0</v>
      </c>
      <c r="SM44" s="24">
        <v>0</v>
      </c>
      <c r="SN44" s="24">
        <v>0</v>
      </c>
      <c r="SO44" s="24">
        <v>0</v>
      </c>
      <c r="SP44" s="24">
        <v>0</v>
      </c>
      <c r="SQ44" s="24">
        <v>0</v>
      </c>
      <c r="SR44" s="24">
        <v>0</v>
      </c>
      <c r="SS44" s="24">
        <v>0</v>
      </c>
      <c r="ST44" s="24">
        <v>0</v>
      </c>
      <c r="SU44" s="24">
        <v>0</v>
      </c>
      <c r="SV44" s="24">
        <v>0</v>
      </c>
      <c r="SW44" s="24">
        <v>0</v>
      </c>
      <c r="SX44" s="24">
        <v>0</v>
      </c>
      <c r="SY44" s="24">
        <v>0</v>
      </c>
      <c r="SZ44" s="24">
        <v>0</v>
      </c>
      <c r="TA44" s="24">
        <v>0</v>
      </c>
      <c r="TB44" s="24">
        <v>0</v>
      </c>
      <c r="TC44" s="24">
        <v>0</v>
      </c>
      <c r="TD44" s="24">
        <v>0</v>
      </c>
      <c r="TE44" s="24">
        <v>0</v>
      </c>
      <c r="TF44" s="24">
        <v>0</v>
      </c>
      <c r="TG44" s="24">
        <v>0</v>
      </c>
      <c r="TH44" s="24">
        <v>0</v>
      </c>
      <c r="TI44" s="24">
        <v>0</v>
      </c>
      <c r="TJ44" s="24">
        <v>0</v>
      </c>
      <c r="TK44" s="24">
        <v>0</v>
      </c>
      <c r="TL44" s="24">
        <v>0</v>
      </c>
      <c r="TM44" s="24">
        <v>0</v>
      </c>
      <c r="TN44" s="24">
        <v>0</v>
      </c>
      <c r="TO44" s="24">
        <v>0</v>
      </c>
      <c r="TP44" s="24">
        <v>0</v>
      </c>
      <c r="TQ44" s="24">
        <v>0</v>
      </c>
      <c r="TR44" s="24">
        <v>0</v>
      </c>
      <c r="TS44" s="24">
        <v>0</v>
      </c>
      <c r="TT44" s="24">
        <v>0</v>
      </c>
      <c r="TU44" s="24">
        <v>0</v>
      </c>
      <c r="TV44" s="24">
        <v>0</v>
      </c>
      <c r="TW44" s="24">
        <v>0</v>
      </c>
      <c r="TX44" s="24">
        <v>0</v>
      </c>
      <c r="TY44" s="24">
        <v>0</v>
      </c>
      <c r="TZ44" s="24">
        <v>0</v>
      </c>
      <c r="UA44" s="24">
        <v>0</v>
      </c>
      <c r="UB44" s="24">
        <v>0</v>
      </c>
      <c r="UC44" s="24">
        <v>0</v>
      </c>
      <c r="UD44" s="24">
        <v>0</v>
      </c>
      <c r="UE44" s="24">
        <v>0</v>
      </c>
      <c r="UF44" s="24">
        <v>0</v>
      </c>
      <c r="UG44" s="24">
        <v>0</v>
      </c>
      <c r="UH44" s="24">
        <v>0</v>
      </c>
      <c r="UI44" s="24">
        <v>0</v>
      </c>
      <c r="UJ44" s="24">
        <v>0</v>
      </c>
      <c r="UK44" s="24">
        <v>0</v>
      </c>
      <c r="UL44" s="24">
        <v>0</v>
      </c>
      <c r="UM44" s="24">
        <v>0</v>
      </c>
      <c r="UN44" s="24">
        <v>0</v>
      </c>
      <c r="UO44" s="24">
        <v>0</v>
      </c>
      <c r="UP44" s="24">
        <v>0</v>
      </c>
      <c r="UQ44" s="24">
        <v>0</v>
      </c>
      <c r="UR44" s="24">
        <v>0</v>
      </c>
      <c r="US44" s="24">
        <v>0</v>
      </c>
      <c r="UT44" s="24">
        <v>0</v>
      </c>
      <c r="UU44" s="24">
        <v>0</v>
      </c>
      <c r="UV44" s="24">
        <v>0</v>
      </c>
      <c r="UW44" s="24">
        <v>0</v>
      </c>
      <c r="UX44" s="24">
        <v>0</v>
      </c>
      <c r="UY44" s="24">
        <v>0</v>
      </c>
      <c r="UZ44" s="24">
        <v>0</v>
      </c>
      <c r="VA44" s="24">
        <v>0</v>
      </c>
      <c r="VB44" s="24">
        <v>0</v>
      </c>
      <c r="VC44" s="24">
        <v>0</v>
      </c>
      <c r="VD44" s="24">
        <v>0</v>
      </c>
      <c r="VE44" s="24">
        <v>0</v>
      </c>
      <c r="VF44" s="24">
        <v>0</v>
      </c>
      <c r="VG44" s="24">
        <v>0</v>
      </c>
      <c r="VH44" s="24">
        <v>0</v>
      </c>
      <c r="VI44" s="24">
        <v>0</v>
      </c>
      <c r="VJ44" s="24">
        <v>0</v>
      </c>
      <c r="VK44" s="24">
        <v>0</v>
      </c>
      <c r="VL44" s="24">
        <v>0</v>
      </c>
      <c r="VM44" s="24">
        <v>0</v>
      </c>
      <c r="VN44" s="24">
        <v>0</v>
      </c>
      <c r="VO44" s="24">
        <v>0</v>
      </c>
      <c r="VP44" s="24">
        <v>0</v>
      </c>
      <c r="VQ44" s="24">
        <v>0</v>
      </c>
      <c r="VR44" s="24">
        <v>0</v>
      </c>
      <c r="VS44" s="24">
        <v>0</v>
      </c>
      <c r="VT44" s="24">
        <v>0</v>
      </c>
      <c r="VU44" s="24">
        <v>0</v>
      </c>
      <c r="VV44" s="24">
        <v>0</v>
      </c>
      <c r="VW44" s="24">
        <v>0</v>
      </c>
      <c r="VX44" s="24">
        <v>0</v>
      </c>
      <c r="VY44" s="24">
        <v>0</v>
      </c>
      <c r="VZ44" s="24">
        <v>0</v>
      </c>
      <c r="WA44" s="24">
        <v>0</v>
      </c>
      <c r="WB44" s="24">
        <v>0</v>
      </c>
      <c r="WC44" s="24">
        <v>0</v>
      </c>
      <c r="WD44" s="24">
        <v>0</v>
      </c>
      <c r="WE44" s="24">
        <v>0</v>
      </c>
      <c r="WF44" s="24">
        <v>0</v>
      </c>
      <c r="WG44" s="24">
        <v>0</v>
      </c>
      <c r="WH44" s="24">
        <v>0</v>
      </c>
      <c r="WI44" s="24">
        <v>0</v>
      </c>
      <c r="WJ44" s="24">
        <v>0</v>
      </c>
      <c r="WK44" s="24">
        <v>0</v>
      </c>
      <c r="WL44" s="24">
        <v>0</v>
      </c>
      <c r="WM44" s="24">
        <v>0</v>
      </c>
      <c r="WN44" s="24">
        <v>0</v>
      </c>
      <c r="WO44" s="24">
        <v>0</v>
      </c>
      <c r="WP44" s="24">
        <v>0</v>
      </c>
      <c r="WQ44" s="24">
        <v>0</v>
      </c>
      <c r="WR44" s="24">
        <v>0</v>
      </c>
      <c r="WS44" s="24">
        <v>0</v>
      </c>
      <c r="WT44" s="24">
        <v>0</v>
      </c>
      <c r="WU44" s="24">
        <v>0</v>
      </c>
      <c r="WV44" s="24">
        <v>0</v>
      </c>
      <c r="WW44" s="24">
        <v>0</v>
      </c>
      <c r="WX44" s="24">
        <v>0</v>
      </c>
      <c r="WY44" s="24">
        <v>0</v>
      </c>
      <c r="WZ44" s="24">
        <v>0</v>
      </c>
      <c r="XA44" s="24">
        <v>0</v>
      </c>
      <c r="XB44" s="24">
        <v>0</v>
      </c>
      <c r="XC44" s="24">
        <v>0</v>
      </c>
      <c r="XD44" s="24">
        <v>0</v>
      </c>
      <c r="XE44" s="24">
        <v>0</v>
      </c>
      <c r="XF44" s="24">
        <v>0</v>
      </c>
      <c r="XG44" s="24">
        <v>0</v>
      </c>
      <c r="XH44" s="24">
        <v>0</v>
      </c>
      <c r="XI44" s="24">
        <v>0</v>
      </c>
      <c r="XJ44" s="24">
        <v>0</v>
      </c>
      <c r="XK44" s="24">
        <v>0</v>
      </c>
      <c r="XL44" s="24">
        <v>0</v>
      </c>
      <c r="XM44" s="24">
        <v>0</v>
      </c>
      <c r="XN44" s="24">
        <v>0</v>
      </c>
      <c r="XO44" s="24">
        <v>0</v>
      </c>
      <c r="XP44" s="24">
        <v>0</v>
      </c>
      <c r="XQ44" s="24">
        <v>0</v>
      </c>
    </row>
    <row r="45" spans="1:641" x14ac:dyDescent="0.25">
      <c r="A45" s="15" t="s">
        <v>68</v>
      </c>
      <c r="B45" s="15" t="s">
        <v>69</v>
      </c>
      <c r="C45" s="16">
        <v>5218.7524999999996</v>
      </c>
      <c r="D45" s="44"/>
      <c r="E45" s="18">
        <f>+C45/$C$51</f>
        <v>122.94373390689378</v>
      </c>
      <c r="F45" s="28" t="s">
        <v>8</v>
      </c>
      <c r="G45" s="64" t="s">
        <v>82</v>
      </c>
      <c r="H45" s="26">
        <v>42895</v>
      </c>
      <c r="I45" s="27" t="s">
        <v>132</v>
      </c>
      <c r="J45" s="28">
        <v>48</v>
      </c>
      <c r="K45" s="28" t="s">
        <v>139</v>
      </c>
      <c r="L45" s="26">
        <v>44356</v>
      </c>
      <c r="M45" s="28" t="s">
        <v>31</v>
      </c>
      <c r="N45" s="16" t="s">
        <v>67</v>
      </c>
      <c r="O45" s="104" t="s">
        <v>120</v>
      </c>
      <c r="P45" s="104" t="s">
        <v>90</v>
      </c>
      <c r="Q45" s="22">
        <f>+SUMPRODUCT(1*($BN$4:$XQ$4=$Q$4)*($BN$1:$XQ$1=Q$3)*($BN45:$XQ45))</f>
        <v>0</v>
      </c>
      <c r="R45" s="22">
        <f>+SUMPRODUCT(1*($BN$4:$XQ$4=$R$4)*($BN$1:$XQ$1=Q$3)*($BN45:$XQ45))</f>
        <v>2694005943.7096329</v>
      </c>
      <c r="S45" s="22">
        <f>+SUMPRODUCT(1*($BN$4:$XQ$4=$Q$4)*($BN$1:$XQ$1=S$3)*($BN45:$XQ45))</f>
        <v>0</v>
      </c>
      <c r="T45" s="22">
        <f>+SUMPRODUCT(1*($BN$4:$XQ$4=$R$4)*($BN$1:$XQ$1=S$3)*($BN45:$XQ45))</f>
        <v>2062264188.8077796</v>
      </c>
      <c r="U45" s="22">
        <f>+SUMPRODUCT(1*($BN$4:$XQ$4=$Q$4)*($BN$1:$XQ$1=U$3)*($BN45:$XQ45))</f>
        <v>5218752500</v>
      </c>
      <c r="V45" s="22">
        <f>+SUMPRODUCT(1*($BN$4:$XQ$4=$R$4)*($BN$1:$XQ$1=U$3)*($BN45:$XQ45))</f>
        <v>752336489.62954938</v>
      </c>
      <c r="W45" s="22">
        <f>+SUMPRODUCT(1*($BN$4:$XQ$4=$Q$4)*($BN$1:$XQ$1=W$3)*($BN45:$XQ45))</f>
        <v>0</v>
      </c>
      <c r="X45" s="22">
        <f>+SUMPRODUCT(1*($BN$4:$XQ$4=$R$4)*($BN$1:$XQ$1=W$3)*($BN45:$XQ45))</f>
        <v>0</v>
      </c>
      <c r="Y45" s="22">
        <f>+SUMPRODUCT(1*($BN$4:$XQ$4=$Q$4)*($BN$1:$XQ$1=Y$3)*($BN45:$XQ45))</f>
        <v>0</v>
      </c>
      <c r="Z45" s="22">
        <f>+SUMPRODUCT(1*($BN$4:$XQ$4=$R$4)*($BN$1:$XQ$1=Y$3)*($BN45:$XQ45))</f>
        <v>0</v>
      </c>
      <c r="AA45" s="22">
        <f>+SUMPRODUCT(1*($BN$4:$XQ$4=$Q$4)*($BN$1:$XQ$1=AA$3)*($BN45:$XQ45))</f>
        <v>0</v>
      </c>
      <c r="AB45" s="22">
        <f>+SUMPRODUCT(1*($BN$4:$XQ$4=$R$4)*($BN$1:$XQ$1=AA$3)*($BN45:$XQ45))</f>
        <v>0</v>
      </c>
      <c r="AC45" s="22">
        <f>+SUMPRODUCT(1*($BN$4:$XQ$4=$Q$4)*($BN$1:$XQ$1=AC$3)*($BN45:$XQ45))</f>
        <v>0</v>
      </c>
      <c r="AD45" s="22">
        <f>+SUMPRODUCT(1*($BN$4:$XQ$4=$R$4)*($BN$1:$XQ$1=AC$3)*($BN45:$XQ45))</f>
        <v>0</v>
      </c>
      <c r="AE45" s="22">
        <f>+SUMPRODUCT(1*($BN$4:$XQ$4=$Q$4)*($BN$1:$XQ$1=AE$3)*($BN45:$XQ45))</f>
        <v>0</v>
      </c>
      <c r="AF45" s="22">
        <f>+SUMPRODUCT(1*($BN$4:$XQ$4=$R$4)*($BN$1:$XQ$1=AE$3)*($BN45:$XQ45))</f>
        <v>0</v>
      </c>
      <c r="AG45" s="22">
        <f>+SUMPRODUCT(1*($BN$4:$XQ$4=$Q$4)*($BN$1:$XQ$1=AG$3)*($BN45:$XQ45))</f>
        <v>0</v>
      </c>
      <c r="AH45" s="22">
        <f>+SUMPRODUCT(1*($BN$4:$XQ$4=$R$4)*($BN$1:$XQ$1=AG$3)*($BN45:$XQ45))</f>
        <v>0</v>
      </c>
      <c r="AI45" s="22">
        <f>+SUMPRODUCT(1*($BN$4:$XQ$4=$Q$4)*($BN$1:$XQ$1=AI$3)*($BN45:$XQ45))</f>
        <v>0</v>
      </c>
      <c r="AJ45" s="22">
        <f>+SUMPRODUCT(1*($BN$4:$XQ$4=$R$4)*($BN$1:$XQ$1=AI$3)*($BN45:$XQ45))</f>
        <v>0</v>
      </c>
      <c r="AK45" s="22">
        <f>+SUMPRODUCT(1*($BN$4:$XQ$4=$Q$4)*($BN$1:$XQ$1=AK$3)*($BN45:$XQ45))</f>
        <v>0</v>
      </c>
      <c r="AL45" s="22">
        <f>+SUMPRODUCT(1*($BN$4:$XQ$4=$R$4)*($BN$1:$XQ$1=AK$3)*($BN45:$XQ45))</f>
        <v>0</v>
      </c>
      <c r="AM45" s="22">
        <f>+SUMPRODUCT(1*($BN$4:$XQ$4=$Q$4)*($BN$1:$XQ$1=AM$3)*($BN45:$XQ45))</f>
        <v>0</v>
      </c>
      <c r="AN45" s="22">
        <f>+SUMPRODUCT(1*($BN$4:$XQ$4=$R$4)*($BN$1:$XQ$1=AM$3)*($BN45:$XQ45))</f>
        <v>0</v>
      </c>
      <c r="AO45" s="22">
        <f>+SUMPRODUCT(1*($BN$4:$XQ$4=$Q$4)*($BN$1:$XQ$1=AO$3)*($BN45:$XQ45))</f>
        <v>0</v>
      </c>
      <c r="AP45" s="22">
        <f>+SUMPRODUCT(1*($BN$4:$XQ$4=$R$4)*($BN$1:$XQ$1=AO$3)*($BN45:$XQ45))</f>
        <v>0</v>
      </c>
      <c r="AQ45" s="22">
        <f>+SUMPRODUCT(1*($BN$4:$XQ$4=$Q$4)*($BN$1:$XQ$1=AQ$3)*($BN45:$XQ45))</f>
        <v>0</v>
      </c>
      <c r="AR45" s="22">
        <f>+SUMPRODUCT(1*($BN$4:$XQ$4=$R$4)*($BN$1:$XQ$1=AQ$3)*($BN45:$XQ45))</f>
        <v>0</v>
      </c>
      <c r="AS45" s="22">
        <f>+SUMPRODUCT(1*($BN$4:$XQ$4=$Q$4)*($BN$1:$XQ$1=AS$3)*($BN45:$XQ45))</f>
        <v>0</v>
      </c>
      <c r="AT45" s="22">
        <f>+SUMPRODUCT(1*($BN$4:$XQ$4=$R$4)*($BN$1:$XQ$1=AS$3)*($BN45:$XQ45))</f>
        <v>0</v>
      </c>
      <c r="AU45" s="22">
        <f>+SUMPRODUCT(1*($BN$4:$XQ$4=$Q$4)*($BN$1:$XQ$1=AU$3)*($BN45:$XQ45))</f>
        <v>0</v>
      </c>
      <c r="AV45" s="22">
        <f>+SUMPRODUCT(1*($BN$4:$XQ$4=$R$4)*($BN$1:$XQ$1=AU$3)*($BN45:$XQ45))</f>
        <v>0</v>
      </c>
      <c r="AW45" s="22">
        <f>+SUMPRODUCT(1*($BN$4:$XQ$4=$Q$4)*($BN$1:$XQ$1=AW$3)*($BN45:$XQ45))</f>
        <v>0</v>
      </c>
      <c r="AX45" s="22">
        <f>+SUMPRODUCT(1*($BN$4:$XQ$4=$R$4)*($BN$1:$XQ$1=AW$3)*($BN45:$XQ45))</f>
        <v>0</v>
      </c>
      <c r="AY45" s="22">
        <f>+SUMPRODUCT(1*($BN$4:$XQ$4=$Q$4)*($BN$1:$XQ$1=AY$3)*($BN45:$XQ45))</f>
        <v>0</v>
      </c>
      <c r="AZ45" s="22">
        <f>+SUMPRODUCT(1*($BN$4:$XQ$4=$R$4)*($BN$1:$XQ$1=AY$3)*($BN45:$XQ45))</f>
        <v>0</v>
      </c>
      <c r="BA45" s="22">
        <f>+SUMPRODUCT(1*($BN$4:$XQ$4=$Q$4)*($BN$1:$XQ$1=BA$3)*($BN45:$XQ45))</f>
        <v>0</v>
      </c>
      <c r="BB45" s="22">
        <f>+SUMPRODUCT(1*($BN$4:$XQ$4=$R$4)*($BN$1:$XQ$1=BA$3)*($BN45:$XQ45))</f>
        <v>0</v>
      </c>
      <c r="BC45" s="22">
        <f>+SUMPRODUCT(1*($BN$4:$XQ$4=$Q$4)*($BN$1:$XQ$1=BC$3)*($BN45:$XQ45))</f>
        <v>0</v>
      </c>
      <c r="BD45" s="22">
        <f>+SUMPRODUCT(1*($BN$4:$XQ$4=$R$4)*($BN$1:$XQ$1=BC$3)*($BN45:$XQ45))</f>
        <v>0</v>
      </c>
      <c r="BE45" s="22">
        <f>+SUMPRODUCT(1*($BN$4:$XQ$4=$Q$4)*($BN$1:$XQ$1=BE$3)*($BN45:$XQ45))</f>
        <v>0</v>
      </c>
      <c r="BF45" s="22">
        <f>+SUMPRODUCT(1*($BN$4:$XQ$4=$R$4)*($BN$1:$XQ$1=BE$3)*($BN45:$XQ45))</f>
        <v>0</v>
      </c>
      <c r="BG45" s="22">
        <f>+SUMPRODUCT(1*($BN$4:$XQ$4=$Q$4)*($BN$1:$XQ$1=BG$3)*($BN45:$XQ45))</f>
        <v>0</v>
      </c>
      <c r="BH45" s="22">
        <f>+SUMPRODUCT(1*($BN$4:$XQ$4=$R$4)*($BN$1:$XQ$1=BG$3)*($BN45:$XQ45))</f>
        <v>0</v>
      </c>
      <c r="BI45" s="22">
        <f>+SUMPRODUCT(1*($BN$4:$XQ$4=$Q$4)*($BN$1:$XQ$1=BI$3)*($BN45:$XQ45))</f>
        <v>0</v>
      </c>
      <c r="BJ45" s="22">
        <f>+SUMPRODUCT(1*($BN$4:$XQ$4=$R$4)*($BN$1:$XQ$1=BI$3)*($BN45:$XQ45))</f>
        <v>0</v>
      </c>
      <c r="BK45" s="22">
        <f>+SUMPRODUCT(1*($BN$4:$XQ$4=$Q$4)*($BN$1:$XQ$1=BK$3)*($BN45:$XQ45))</f>
        <v>0</v>
      </c>
      <c r="BL45" s="22">
        <f>+SUMPRODUCT(1*($BN$4:$XQ$4=$R$4)*($BN$1:$XQ$1=BK$3)*($BN45:$XQ45))</f>
        <v>0</v>
      </c>
      <c r="BM45" s="23"/>
      <c r="BN45" s="24">
        <v>0</v>
      </c>
      <c r="BO45" s="24">
        <v>0</v>
      </c>
      <c r="BP45" s="24">
        <v>0</v>
      </c>
      <c r="BQ45" s="24">
        <v>0</v>
      </c>
      <c r="BR45" s="24">
        <v>646967442.73687506</v>
      </c>
      <c r="BS45" s="24">
        <v>0</v>
      </c>
      <c r="BT45" s="24">
        <v>0</v>
      </c>
      <c r="BU45" s="24">
        <v>0</v>
      </c>
      <c r="BV45" s="24">
        <v>0</v>
      </c>
      <c r="BW45" s="24">
        <v>0</v>
      </c>
      <c r="BX45" s="24">
        <v>677143284.44930553</v>
      </c>
      <c r="BY45" s="24">
        <v>0</v>
      </c>
      <c r="BZ45" s="24">
        <v>0</v>
      </c>
      <c r="CA45" s="24">
        <v>0</v>
      </c>
      <c r="CB45" s="24">
        <v>0</v>
      </c>
      <c r="CC45" s="24">
        <v>0</v>
      </c>
      <c r="CD45" s="24">
        <v>708819883.25305736</v>
      </c>
      <c r="CE45" s="24">
        <v>0</v>
      </c>
      <c r="CF45" s="24">
        <v>0</v>
      </c>
      <c r="CG45" s="24">
        <v>0</v>
      </c>
      <c r="CH45" s="24">
        <v>0</v>
      </c>
      <c r="CI45" s="24">
        <v>0</v>
      </c>
      <c r="CJ45" s="24">
        <v>661075333.27039504</v>
      </c>
      <c r="CK45" s="24">
        <v>0</v>
      </c>
      <c r="CL45" s="24">
        <v>0</v>
      </c>
      <c r="CM45" s="24">
        <v>0</v>
      </c>
      <c r="CN45" s="24">
        <v>0</v>
      </c>
      <c r="CO45" s="24">
        <v>0</v>
      </c>
      <c r="CP45" s="24">
        <v>599342961.92281413</v>
      </c>
      <c r="CQ45" s="24">
        <v>0</v>
      </c>
      <c r="CR45" s="24">
        <v>0</v>
      </c>
      <c r="CS45" s="24">
        <v>0</v>
      </c>
      <c r="CT45" s="24">
        <v>0</v>
      </c>
      <c r="CU45" s="24">
        <v>0</v>
      </c>
      <c r="CV45" s="24">
        <v>539026773.67967081</v>
      </c>
      <c r="CW45" s="24">
        <v>0</v>
      </c>
      <c r="CX45" s="24">
        <v>0</v>
      </c>
      <c r="CY45" s="24">
        <v>0</v>
      </c>
      <c r="CZ45" s="24">
        <v>0</v>
      </c>
      <c r="DA45" s="24">
        <v>0</v>
      </c>
      <c r="DB45" s="24">
        <v>484059674.50407892</v>
      </c>
      <c r="DC45" s="24">
        <v>0</v>
      </c>
      <c r="DD45" s="24">
        <v>0</v>
      </c>
      <c r="DE45" s="24">
        <v>0</v>
      </c>
      <c r="DF45" s="24">
        <v>0</v>
      </c>
      <c r="DG45" s="24">
        <v>0</v>
      </c>
      <c r="DH45" s="24">
        <v>439834778.70121568</v>
      </c>
      <c r="DI45" s="24">
        <v>0</v>
      </c>
      <c r="DJ45" s="24">
        <v>0</v>
      </c>
      <c r="DK45" s="24">
        <v>0</v>
      </c>
      <c r="DL45" s="24">
        <v>0</v>
      </c>
      <c r="DM45" s="24">
        <v>0</v>
      </c>
      <c r="DN45" s="24">
        <v>396250687.60926431</v>
      </c>
      <c r="DO45" s="24">
        <v>0</v>
      </c>
      <c r="DP45" s="24">
        <v>0</v>
      </c>
      <c r="DQ45" s="24">
        <v>0</v>
      </c>
      <c r="DR45" s="24">
        <v>0</v>
      </c>
      <c r="DS45" s="24">
        <v>0</v>
      </c>
      <c r="DT45" s="24">
        <v>356085802.02028507</v>
      </c>
      <c r="DU45" s="24">
        <v>5218752500</v>
      </c>
      <c r="DV45" s="24">
        <v>0</v>
      </c>
      <c r="DW45" s="24">
        <v>0</v>
      </c>
      <c r="DX45" s="24">
        <v>0</v>
      </c>
      <c r="DY45" s="24">
        <v>0</v>
      </c>
      <c r="DZ45" s="24">
        <v>0</v>
      </c>
      <c r="EA45" s="24">
        <v>0</v>
      </c>
      <c r="EB45" s="24">
        <v>0</v>
      </c>
      <c r="EC45" s="24">
        <v>0</v>
      </c>
      <c r="ED45" s="24">
        <v>0</v>
      </c>
      <c r="EE45" s="24">
        <v>0</v>
      </c>
      <c r="EF45" s="24">
        <v>0</v>
      </c>
      <c r="EG45" s="24">
        <v>0</v>
      </c>
      <c r="EH45" s="24">
        <v>0</v>
      </c>
      <c r="EI45" s="24">
        <v>0</v>
      </c>
      <c r="EJ45" s="24">
        <v>0</v>
      </c>
      <c r="EK45" s="24">
        <v>0</v>
      </c>
      <c r="EL45" s="24">
        <v>0</v>
      </c>
      <c r="EM45" s="24">
        <v>0</v>
      </c>
      <c r="EN45" s="24">
        <v>0</v>
      </c>
      <c r="EO45" s="24">
        <v>0</v>
      </c>
      <c r="EP45" s="24">
        <v>0</v>
      </c>
      <c r="EQ45" s="24">
        <v>0</v>
      </c>
      <c r="ER45" s="24">
        <v>0</v>
      </c>
      <c r="ES45" s="24">
        <v>0</v>
      </c>
      <c r="ET45" s="24">
        <v>0</v>
      </c>
      <c r="EU45" s="24">
        <v>0</v>
      </c>
      <c r="EV45" s="24">
        <v>0</v>
      </c>
      <c r="EW45" s="24">
        <v>0</v>
      </c>
      <c r="EX45" s="24">
        <v>0</v>
      </c>
      <c r="EY45" s="24">
        <v>0</v>
      </c>
      <c r="EZ45" s="24">
        <v>0</v>
      </c>
      <c r="FA45" s="24">
        <v>0</v>
      </c>
      <c r="FB45" s="24">
        <v>0</v>
      </c>
      <c r="FC45" s="24">
        <v>0</v>
      </c>
      <c r="FD45" s="24">
        <v>0</v>
      </c>
      <c r="FE45" s="24">
        <v>0</v>
      </c>
      <c r="FF45" s="24">
        <v>0</v>
      </c>
      <c r="FG45" s="24">
        <v>0</v>
      </c>
      <c r="FH45" s="24">
        <v>0</v>
      </c>
      <c r="FI45" s="24">
        <v>0</v>
      </c>
      <c r="FJ45" s="24">
        <v>0</v>
      </c>
      <c r="FK45" s="24">
        <v>0</v>
      </c>
      <c r="FL45" s="24">
        <v>0</v>
      </c>
      <c r="FM45" s="24">
        <v>0</v>
      </c>
      <c r="FN45" s="24">
        <v>0</v>
      </c>
      <c r="FO45" s="24">
        <v>0</v>
      </c>
      <c r="FP45" s="24">
        <v>0</v>
      </c>
      <c r="FQ45" s="24">
        <v>0</v>
      </c>
      <c r="FR45" s="24">
        <v>0</v>
      </c>
      <c r="FS45" s="24">
        <v>0</v>
      </c>
      <c r="FT45" s="24">
        <v>0</v>
      </c>
      <c r="FU45" s="24">
        <v>0</v>
      </c>
      <c r="FV45" s="24">
        <v>0</v>
      </c>
      <c r="FW45" s="24">
        <v>0</v>
      </c>
      <c r="FX45" s="24">
        <v>0</v>
      </c>
      <c r="FY45" s="24">
        <v>0</v>
      </c>
      <c r="FZ45" s="24">
        <v>0</v>
      </c>
      <c r="GA45" s="24">
        <v>0</v>
      </c>
      <c r="GB45" s="24">
        <v>0</v>
      </c>
      <c r="GC45" s="24">
        <v>0</v>
      </c>
      <c r="GD45" s="24">
        <v>0</v>
      </c>
      <c r="GE45" s="24">
        <v>0</v>
      </c>
      <c r="GF45" s="24">
        <v>0</v>
      </c>
      <c r="GG45" s="24">
        <v>0</v>
      </c>
      <c r="GH45" s="24">
        <v>0</v>
      </c>
      <c r="GI45" s="24">
        <v>0</v>
      </c>
      <c r="GJ45" s="24">
        <v>0</v>
      </c>
      <c r="GK45" s="24">
        <v>0</v>
      </c>
      <c r="GL45" s="24">
        <v>0</v>
      </c>
      <c r="GM45" s="24">
        <v>0</v>
      </c>
      <c r="GN45" s="24">
        <v>0</v>
      </c>
      <c r="GO45" s="24">
        <v>0</v>
      </c>
      <c r="GP45" s="24">
        <v>0</v>
      </c>
      <c r="GQ45" s="24">
        <v>0</v>
      </c>
      <c r="GR45" s="24">
        <v>0</v>
      </c>
      <c r="GS45" s="24">
        <v>0</v>
      </c>
      <c r="GT45" s="24">
        <v>0</v>
      </c>
      <c r="GU45" s="24">
        <v>0</v>
      </c>
      <c r="GV45" s="24">
        <v>0</v>
      </c>
      <c r="GW45" s="24">
        <v>0</v>
      </c>
      <c r="GX45" s="24">
        <v>0</v>
      </c>
      <c r="GY45" s="24">
        <v>0</v>
      </c>
      <c r="GZ45" s="24">
        <v>0</v>
      </c>
      <c r="HA45" s="24">
        <v>0</v>
      </c>
      <c r="HB45" s="24">
        <v>0</v>
      </c>
      <c r="HC45" s="24">
        <v>0</v>
      </c>
      <c r="HD45" s="24">
        <v>0</v>
      </c>
      <c r="HE45" s="24">
        <v>0</v>
      </c>
      <c r="HF45" s="24">
        <v>0</v>
      </c>
      <c r="HG45" s="24">
        <v>0</v>
      </c>
      <c r="HH45" s="24">
        <v>0</v>
      </c>
      <c r="HI45" s="24">
        <v>0</v>
      </c>
      <c r="HJ45" s="24">
        <v>0</v>
      </c>
      <c r="HK45" s="24">
        <v>0</v>
      </c>
      <c r="HL45" s="24">
        <v>0</v>
      </c>
      <c r="HM45" s="24">
        <v>0</v>
      </c>
      <c r="HN45" s="24">
        <v>0</v>
      </c>
      <c r="HO45" s="24">
        <v>0</v>
      </c>
      <c r="HP45" s="24">
        <v>0</v>
      </c>
      <c r="HQ45" s="24">
        <v>0</v>
      </c>
      <c r="HR45" s="24">
        <v>0</v>
      </c>
      <c r="HS45" s="24">
        <v>0</v>
      </c>
      <c r="HT45" s="24">
        <v>0</v>
      </c>
      <c r="HU45" s="24">
        <v>0</v>
      </c>
      <c r="HV45" s="24">
        <v>0</v>
      </c>
      <c r="HW45" s="24">
        <v>0</v>
      </c>
      <c r="HX45" s="24">
        <v>0</v>
      </c>
      <c r="HY45" s="24">
        <v>0</v>
      </c>
      <c r="HZ45" s="24">
        <v>0</v>
      </c>
      <c r="IA45" s="24">
        <v>0</v>
      </c>
      <c r="IB45" s="24">
        <v>0</v>
      </c>
      <c r="IC45" s="24">
        <v>0</v>
      </c>
      <c r="ID45" s="24">
        <v>0</v>
      </c>
      <c r="IE45" s="24">
        <v>0</v>
      </c>
      <c r="IF45" s="24">
        <v>0</v>
      </c>
      <c r="IG45" s="24">
        <v>0</v>
      </c>
      <c r="IH45" s="24">
        <v>0</v>
      </c>
      <c r="II45" s="24">
        <v>0</v>
      </c>
      <c r="IJ45" s="24">
        <v>0</v>
      </c>
      <c r="IK45" s="24">
        <v>0</v>
      </c>
      <c r="IL45" s="24">
        <v>0</v>
      </c>
      <c r="IM45" s="24">
        <v>0</v>
      </c>
      <c r="IN45" s="24">
        <v>0</v>
      </c>
      <c r="IO45" s="24">
        <v>0</v>
      </c>
      <c r="IP45" s="24">
        <v>0</v>
      </c>
      <c r="IQ45" s="24">
        <v>0</v>
      </c>
      <c r="IR45" s="24">
        <v>0</v>
      </c>
      <c r="IS45" s="24">
        <v>0</v>
      </c>
      <c r="IT45" s="24">
        <v>0</v>
      </c>
      <c r="IU45" s="24">
        <v>0</v>
      </c>
      <c r="IV45" s="24">
        <v>0</v>
      </c>
      <c r="IW45" s="24">
        <v>0</v>
      </c>
      <c r="IX45" s="24">
        <v>0</v>
      </c>
      <c r="IY45" s="24">
        <v>0</v>
      </c>
      <c r="IZ45" s="24">
        <v>0</v>
      </c>
      <c r="JA45" s="24">
        <v>0</v>
      </c>
      <c r="JB45" s="24">
        <v>0</v>
      </c>
      <c r="JC45" s="24">
        <v>0</v>
      </c>
      <c r="JD45" s="24">
        <v>0</v>
      </c>
      <c r="JE45" s="24">
        <v>0</v>
      </c>
      <c r="JF45" s="24">
        <v>0</v>
      </c>
      <c r="JG45" s="24">
        <v>0</v>
      </c>
      <c r="JH45" s="24">
        <v>0</v>
      </c>
      <c r="JI45" s="24">
        <v>0</v>
      </c>
      <c r="JJ45" s="24">
        <v>0</v>
      </c>
      <c r="JK45" s="24">
        <v>0</v>
      </c>
      <c r="JL45" s="24">
        <v>0</v>
      </c>
      <c r="JM45" s="24">
        <v>0</v>
      </c>
      <c r="JN45" s="24">
        <v>0</v>
      </c>
      <c r="JO45" s="24">
        <v>0</v>
      </c>
      <c r="JP45" s="24">
        <v>0</v>
      </c>
      <c r="JQ45" s="24">
        <v>0</v>
      </c>
      <c r="JR45" s="24">
        <v>0</v>
      </c>
      <c r="JS45" s="24">
        <v>0</v>
      </c>
      <c r="JT45" s="24">
        <v>0</v>
      </c>
      <c r="JU45" s="24">
        <v>0</v>
      </c>
      <c r="JV45" s="24">
        <v>0</v>
      </c>
      <c r="JW45" s="24">
        <v>0</v>
      </c>
      <c r="JX45" s="24">
        <v>0</v>
      </c>
      <c r="JY45" s="24">
        <v>0</v>
      </c>
      <c r="JZ45" s="24">
        <v>0</v>
      </c>
      <c r="KA45" s="24">
        <v>0</v>
      </c>
      <c r="KB45" s="24">
        <v>0</v>
      </c>
      <c r="KC45" s="24">
        <v>0</v>
      </c>
      <c r="KD45" s="24">
        <v>0</v>
      </c>
      <c r="KE45" s="24">
        <v>0</v>
      </c>
      <c r="KF45" s="24">
        <v>0</v>
      </c>
      <c r="KG45" s="24">
        <v>0</v>
      </c>
      <c r="KH45" s="24">
        <v>0</v>
      </c>
      <c r="KI45" s="24">
        <v>0</v>
      </c>
      <c r="KJ45" s="24">
        <v>0</v>
      </c>
      <c r="KK45" s="24">
        <v>0</v>
      </c>
      <c r="KL45" s="24">
        <v>0</v>
      </c>
      <c r="KM45" s="24">
        <v>0</v>
      </c>
      <c r="KN45" s="24">
        <v>0</v>
      </c>
      <c r="KO45" s="24">
        <v>0</v>
      </c>
      <c r="KP45" s="24">
        <v>0</v>
      </c>
      <c r="KQ45" s="24">
        <v>0</v>
      </c>
      <c r="KR45" s="24">
        <v>0</v>
      </c>
      <c r="KS45" s="24">
        <v>0</v>
      </c>
      <c r="KT45" s="24">
        <v>0</v>
      </c>
      <c r="KU45" s="24">
        <v>0</v>
      </c>
      <c r="KV45" s="24">
        <v>0</v>
      </c>
      <c r="KW45" s="24">
        <v>0</v>
      </c>
      <c r="KX45" s="24">
        <v>0</v>
      </c>
      <c r="KY45" s="24">
        <v>0</v>
      </c>
      <c r="KZ45" s="24">
        <v>0</v>
      </c>
      <c r="LA45" s="24">
        <v>0</v>
      </c>
      <c r="LB45" s="24">
        <v>0</v>
      </c>
      <c r="LC45" s="24">
        <v>0</v>
      </c>
      <c r="LD45" s="24">
        <v>0</v>
      </c>
      <c r="LE45" s="24">
        <v>0</v>
      </c>
      <c r="LF45" s="24">
        <v>0</v>
      </c>
      <c r="LG45" s="24">
        <v>0</v>
      </c>
      <c r="LH45" s="24">
        <v>0</v>
      </c>
      <c r="LI45" s="24">
        <v>0</v>
      </c>
      <c r="LJ45" s="24">
        <v>0</v>
      </c>
      <c r="LK45" s="24">
        <v>0</v>
      </c>
      <c r="LL45" s="24">
        <v>0</v>
      </c>
      <c r="LM45" s="24">
        <v>0</v>
      </c>
      <c r="LN45" s="24">
        <v>0</v>
      </c>
      <c r="LO45" s="24">
        <v>0</v>
      </c>
      <c r="LP45" s="24">
        <v>0</v>
      </c>
      <c r="LQ45" s="24">
        <v>0</v>
      </c>
      <c r="LR45" s="24">
        <v>0</v>
      </c>
      <c r="LS45" s="24">
        <v>0</v>
      </c>
      <c r="LT45" s="24">
        <v>0</v>
      </c>
      <c r="LU45" s="24">
        <v>0</v>
      </c>
      <c r="LV45" s="24">
        <v>0</v>
      </c>
      <c r="LW45" s="24">
        <v>0</v>
      </c>
      <c r="LX45" s="24">
        <v>0</v>
      </c>
      <c r="LY45" s="24">
        <v>0</v>
      </c>
      <c r="LZ45" s="24">
        <v>0</v>
      </c>
      <c r="MA45" s="24">
        <v>0</v>
      </c>
      <c r="MB45" s="24">
        <v>0</v>
      </c>
      <c r="MC45" s="24">
        <v>0</v>
      </c>
      <c r="MD45" s="24">
        <v>0</v>
      </c>
      <c r="ME45" s="24">
        <v>0</v>
      </c>
      <c r="MF45" s="24">
        <v>0</v>
      </c>
      <c r="MG45" s="24">
        <v>0</v>
      </c>
      <c r="MH45" s="24">
        <v>0</v>
      </c>
      <c r="MI45" s="24">
        <v>0</v>
      </c>
      <c r="MJ45" s="24">
        <v>0</v>
      </c>
      <c r="MK45" s="24">
        <v>0</v>
      </c>
      <c r="ML45" s="24">
        <v>0</v>
      </c>
      <c r="MM45" s="24">
        <v>0</v>
      </c>
      <c r="MN45" s="24">
        <v>0</v>
      </c>
      <c r="MO45" s="24">
        <v>0</v>
      </c>
      <c r="MP45" s="24">
        <v>0</v>
      </c>
      <c r="MQ45" s="24">
        <v>0</v>
      </c>
      <c r="MR45" s="24">
        <v>0</v>
      </c>
      <c r="MS45" s="24">
        <v>0</v>
      </c>
      <c r="MT45" s="24">
        <v>0</v>
      </c>
      <c r="MU45" s="24">
        <v>0</v>
      </c>
      <c r="MV45" s="24">
        <v>0</v>
      </c>
      <c r="MW45" s="24">
        <v>0</v>
      </c>
      <c r="MX45" s="24">
        <v>0</v>
      </c>
      <c r="MY45" s="24">
        <v>0</v>
      </c>
      <c r="MZ45" s="24">
        <v>0</v>
      </c>
      <c r="NA45" s="24">
        <v>0</v>
      </c>
      <c r="NB45" s="24">
        <v>0</v>
      </c>
      <c r="NC45" s="24">
        <v>0</v>
      </c>
      <c r="ND45" s="24">
        <v>0</v>
      </c>
      <c r="NE45" s="24">
        <v>0</v>
      </c>
      <c r="NF45" s="24">
        <v>0</v>
      </c>
      <c r="NG45" s="24">
        <v>0</v>
      </c>
      <c r="NH45" s="24">
        <v>0</v>
      </c>
      <c r="NI45" s="24">
        <v>0</v>
      </c>
      <c r="NJ45" s="24">
        <v>0</v>
      </c>
      <c r="NK45" s="24">
        <v>0</v>
      </c>
      <c r="NL45" s="24">
        <v>0</v>
      </c>
      <c r="NM45" s="24">
        <v>0</v>
      </c>
      <c r="NN45" s="24">
        <v>0</v>
      </c>
      <c r="NO45" s="24">
        <v>0</v>
      </c>
      <c r="NP45" s="24">
        <v>0</v>
      </c>
      <c r="NQ45" s="24">
        <v>0</v>
      </c>
      <c r="NR45" s="24">
        <v>0</v>
      </c>
      <c r="NS45" s="24">
        <v>0</v>
      </c>
      <c r="NT45" s="24">
        <v>0</v>
      </c>
      <c r="NU45" s="24">
        <v>0</v>
      </c>
      <c r="NV45" s="24">
        <v>0</v>
      </c>
      <c r="NW45" s="24">
        <v>0</v>
      </c>
      <c r="NX45" s="24">
        <v>0</v>
      </c>
      <c r="NY45" s="24">
        <v>0</v>
      </c>
      <c r="NZ45" s="24">
        <v>0</v>
      </c>
      <c r="OA45" s="24">
        <v>0</v>
      </c>
      <c r="OB45" s="24">
        <v>0</v>
      </c>
      <c r="OC45" s="24">
        <v>0</v>
      </c>
      <c r="OD45" s="24">
        <v>0</v>
      </c>
      <c r="OE45" s="24">
        <v>0</v>
      </c>
      <c r="OF45" s="24">
        <v>0</v>
      </c>
      <c r="OG45" s="24">
        <v>0</v>
      </c>
      <c r="OH45" s="24">
        <v>0</v>
      </c>
      <c r="OI45" s="24">
        <v>0</v>
      </c>
      <c r="OJ45" s="24">
        <v>0</v>
      </c>
      <c r="OK45" s="24">
        <v>0</v>
      </c>
      <c r="OL45" s="24">
        <v>0</v>
      </c>
      <c r="OM45" s="24">
        <v>0</v>
      </c>
      <c r="ON45" s="24">
        <v>0</v>
      </c>
      <c r="OO45" s="24">
        <v>0</v>
      </c>
      <c r="OP45" s="24">
        <v>0</v>
      </c>
      <c r="OQ45" s="24">
        <v>0</v>
      </c>
      <c r="OR45" s="24">
        <v>0</v>
      </c>
      <c r="OS45" s="24">
        <v>0</v>
      </c>
      <c r="OT45" s="24">
        <v>0</v>
      </c>
      <c r="OU45" s="24">
        <v>0</v>
      </c>
      <c r="OV45" s="24">
        <v>0</v>
      </c>
      <c r="OW45" s="24">
        <v>0</v>
      </c>
      <c r="OX45" s="24">
        <v>0</v>
      </c>
      <c r="OY45" s="24">
        <v>0</v>
      </c>
      <c r="OZ45" s="24">
        <v>0</v>
      </c>
      <c r="PA45" s="24">
        <v>0</v>
      </c>
      <c r="PB45" s="24">
        <v>0</v>
      </c>
      <c r="PC45" s="24">
        <v>0</v>
      </c>
      <c r="PD45" s="24">
        <v>0</v>
      </c>
      <c r="PE45" s="24">
        <v>0</v>
      </c>
      <c r="PF45" s="24">
        <v>0</v>
      </c>
      <c r="PG45" s="24">
        <v>0</v>
      </c>
      <c r="PH45" s="24">
        <v>0</v>
      </c>
      <c r="PI45" s="24">
        <v>0</v>
      </c>
      <c r="PJ45" s="24">
        <v>0</v>
      </c>
      <c r="PK45" s="24">
        <v>0</v>
      </c>
      <c r="PL45" s="24">
        <v>0</v>
      </c>
      <c r="PM45" s="24">
        <v>0</v>
      </c>
      <c r="PN45" s="24">
        <v>0</v>
      </c>
      <c r="PO45" s="24">
        <v>0</v>
      </c>
      <c r="PP45" s="24">
        <v>0</v>
      </c>
      <c r="PQ45" s="24">
        <v>0</v>
      </c>
      <c r="PR45" s="24">
        <v>0</v>
      </c>
      <c r="PS45" s="24">
        <v>0</v>
      </c>
      <c r="PT45" s="24">
        <v>0</v>
      </c>
      <c r="PU45" s="24">
        <v>0</v>
      </c>
      <c r="PV45" s="24">
        <v>0</v>
      </c>
      <c r="PW45" s="24">
        <v>0</v>
      </c>
      <c r="PX45" s="24">
        <v>0</v>
      </c>
      <c r="PY45" s="24">
        <v>0</v>
      </c>
      <c r="PZ45" s="24">
        <v>0</v>
      </c>
      <c r="QA45" s="24">
        <v>0</v>
      </c>
      <c r="QB45" s="24">
        <v>0</v>
      </c>
      <c r="QC45" s="24">
        <v>0</v>
      </c>
      <c r="QD45" s="24">
        <v>0</v>
      </c>
      <c r="QE45" s="24">
        <v>0</v>
      </c>
      <c r="QF45" s="24">
        <v>0</v>
      </c>
      <c r="QG45" s="24">
        <v>0</v>
      </c>
      <c r="QH45" s="24">
        <v>0</v>
      </c>
      <c r="QI45" s="24">
        <v>0</v>
      </c>
      <c r="QJ45" s="24">
        <v>0</v>
      </c>
      <c r="QK45" s="24">
        <v>0</v>
      </c>
      <c r="QL45" s="24">
        <v>0</v>
      </c>
      <c r="QM45" s="24">
        <v>0</v>
      </c>
      <c r="QN45" s="24">
        <v>0</v>
      </c>
      <c r="QO45" s="24">
        <v>0</v>
      </c>
      <c r="QP45" s="24">
        <v>0</v>
      </c>
      <c r="QQ45" s="24">
        <v>0</v>
      </c>
      <c r="QR45" s="24">
        <v>0</v>
      </c>
      <c r="QS45" s="24">
        <v>0</v>
      </c>
      <c r="QT45" s="24">
        <v>0</v>
      </c>
      <c r="QU45" s="24">
        <v>0</v>
      </c>
      <c r="QV45" s="24">
        <v>0</v>
      </c>
      <c r="QW45" s="24">
        <v>0</v>
      </c>
      <c r="QX45" s="24">
        <v>0</v>
      </c>
      <c r="QY45" s="24">
        <v>0</v>
      </c>
      <c r="QZ45" s="24">
        <v>0</v>
      </c>
      <c r="RA45" s="24">
        <v>0</v>
      </c>
      <c r="RB45" s="24">
        <v>0</v>
      </c>
      <c r="RC45" s="24">
        <v>0</v>
      </c>
      <c r="RD45" s="24">
        <v>0</v>
      </c>
      <c r="RE45" s="24">
        <v>0</v>
      </c>
      <c r="RF45" s="24">
        <v>0</v>
      </c>
      <c r="RG45" s="24">
        <v>0</v>
      </c>
      <c r="RH45" s="24">
        <v>0</v>
      </c>
      <c r="RI45" s="24">
        <v>0</v>
      </c>
      <c r="RJ45" s="24">
        <v>0</v>
      </c>
      <c r="RK45" s="24">
        <v>0</v>
      </c>
      <c r="RL45" s="24">
        <v>0</v>
      </c>
      <c r="RM45" s="24">
        <v>0</v>
      </c>
      <c r="RN45" s="24">
        <v>0</v>
      </c>
      <c r="RO45" s="24">
        <v>0</v>
      </c>
      <c r="RP45" s="24">
        <v>0</v>
      </c>
      <c r="RQ45" s="24">
        <v>0</v>
      </c>
      <c r="RR45" s="24">
        <v>0</v>
      </c>
      <c r="RS45" s="24">
        <v>0</v>
      </c>
      <c r="RT45" s="24">
        <v>0</v>
      </c>
      <c r="RU45" s="24">
        <v>0</v>
      </c>
      <c r="RV45" s="24">
        <v>0</v>
      </c>
      <c r="RW45" s="24">
        <v>0</v>
      </c>
      <c r="RX45" s="24">
        <v>0</v>
      </c>
      <c r="RY45" s="24">
        <v>0</v>
      </c>
      <c r="RZ45" s="24">
        <v>0</v>
      </c>
      <c r="SA45" s="24">
        <v>0</v>
      </c>
      <c r="SB45" s="24">
        <v>0</v>
      </c>
      <c r="SC45" s="24">
        <v>0</v>
      </c>
      <c r="SD45" s="24">
        <v>0</v>
      </c>
      <c r="SE45" s="24">
        <v>0</v>
      </c>
      <c r="SF45" s="24">
        <v>0</v>
      </c>
      <c r="SG45" s="24">
        <v>0</v>
      </c>
      <c r="SH45" s="24">
        <v>0</v>
      </c>
      <c r="SI45" s="24">
        <v>0</v>
      </c>
      <c r="SJ45" s="24">
        <v>0</v>
      </c>
      <c r="SK45" s="24">
        <v>0</v>
      </c>
      <c r="SL45" s="24">
        <v>0</v>
      </c>
      <c r="SM45" s="24">
        <v>0</v>
      </c>
      <c r="SN45" s="24">
        <v>0</v>
      </c>
      <c r="SO45" s="24">
        <v>0</v>
      </c>
      <c r="SP45" s="24">
        <v>0</v>
      </c>
      <c r="SQ45" s="24">
        <v>0</v>
      </c>
      <c r="SR45" s="24">
        <v>0</v>
      </c>
      <c r="SS45" s="24">
        <v>0</v>
      </c>
      <c r="ST45" s="24">
        <v>0</v>
      </c>
      <c r="SU45" s="24">
        <v>0</v>
      </c>
      <c r="SV45" s="24">
        <v>0</v>
      </c>
      <c r="SW45" s="24">
        <v>0</v>
      </c>
      <c r="SX45" s="24">
        <v>0</v>
      </c>
      <c r="SY45" s="24">
        <v>0</v>
      </c>
      <c r="SZ45" s="24">
        <v>0</v>
      </c>
      <c r="TA45" s="24">
        <v>0</v>
      </c>
      <c r="TB45" s="24">
        <v>0</v>
      </c>
      <c r="TC45" s="24">
        <v>0</v>
      </c>
      <c r="TD45" s="24">
        <v>0</v>
      </c>
      <c r="TE45" s="24">
        <v>0</v>
      </c>
      <c r="TF45" s="24">
        <v>0</v>
      </c>
      <c r="TG45" s="24">
        <v>0</v>
      </c>
      <c r="TH45" s="24">
        <v>0</v>
      </c>
      <c r="TI45" s="24">
        <v>0</v>
      </c>
      <c r="TJ45" s="24">
        <v>0</v>
      </c>
      <c r="TK45" s="24">
        <v>0</v>
      </c>
      <c r="TL45" s="24">
        <v>0</v>
      </c>
      <c r="TM45" s="24">
        <v>0</v>
      </c>
      <c r="TN45" s="24">
        <v>0</v>
      </c>
      <c r="TO45" s="24">
        <v>0</v>
      </c>
      <c r="TP45" s="24">
        <v>0</v>
      </c>
      <c r="TQ45" s="24">
        <v>0</v>
      </c>
      <c r="TR45" s="24">
        <v>0</v>
      </c>
      <c r="TS45" s="24">
        <v>0</v>
      </c>
      <c r="TT45" s="24">
        <v>0</v>
      </c>
      <c r="TU45" s="24">
        <v>0</v>
      </c>
      <c r="TV45" s="24">
        <v>0</v>
      </c>
      <c r="TW45" s="24">
        <v>0</v>
      </c>
      <c r="TX45" s="24">
        <v>0</v>
      </c>
      <c r="TY45" s="24">
        <v>0</v>
      </c>
      <c r="TZ45" s="24">
        <v>0</v>
      </c>
      <c r="UA45" s="24">
        <v>0</v>
      </c>
      <c r="UB45" s="24">
        <v>0</v>
      </c>
      <c r="UC45" s="24">
        <v>0</v>
      </c>
      <c r="UD45" s="24">
        <v>0</v>
      </c>
      <c r="UE45" s="24">
        <v>0</v>
      </c>
      <c r="UF45" s="24">
        <v>0</v>
      </c>
      <c r="UG45" s="24">
        <v>0</v>
      </c>
      <c r="UH45" s="24">
        <v>0</v>
      </c>
      <c r="UI45" s="24">
        <v>0</v>
      </c>
      <c r="UJ45" s="24">
        <v>0</v>
      </c>
      <c r="UK45" s="24">
        <v>0</v>
      </c>
      <c r="UL45" s="24">
        <v>0</v>
      </c>
      <c r="UM45" s="24">
        <v>0</v>
      </c>
      <c r="UN45" s="24">
        <v>0</v>
      </c>
      <c r="UO45" s="24">
        <v>0</v>
      </c>
      <c r="UP45" s="24">
        <v>0</v>
      </c>
      <c r="UQ45" s="24">
        <v>0</v>
      </c>
      <c r="UR45" s="24">
        <v>0</v>
      </c>
      <c r="US45" s="24">
        <v>0</v>
      </c>
      <c r="UT45" s="24">
        <v>0</v>
      </c>
      <c r="UU45" s="24">
        <v>0</v>
      </c>
      <c r="UV45" s="24">
        <v>0</v>
      </c>
      <c r="UW45" s="24">
        <v>0</v>
      </c>
      <c r="UX45" s="24">
        <v>0</v>
      </c>
      <c r="UY45" s="24">
        <v>0</v>
      </c>
      <c r="UZ45" s="24">
        <v>0</v>
      </c>
      <c r="VA45" s="24">
        <v>0</v>
      </c>
      <c r="VB45" s="24">
        <v>0</v>
      </c>
      <c r="VC45" s="24">
        <v>0</v>
      </c>
      <c r="VD45" s="24">
        <v>0</v>
      </c>
      <c r="VE45" s="24">
        <v>0</v>
      </c>
      <c r="VF45" s="24">
        <v>0</v>
      </c>
      <c r="VG45" s="24">
        <v>0</v>
      </c>
      <c r="VH45" s="24">
        <v>0</v>
      </c>
      <c r="VI45" s="24">
        <v>0</v>
      </c>
      <c r="VJ45" s="24">
        <v>0</v>
      </c>
      <c r="VK45" s="24">
        <v>0</v>
      </c>
      <c r="VL45" s="24">
        <v>0</v>
      </c>
      <c r="VM45" s="24">
        <v>0</v>
      </c>
      <c r="VN45" s="24">
        <v>0</v>
      </c>
      <c r="VO45" s="24">
        <v>0</v>
      </c>
      <c r="VP45" s="24">
        <v>0</v>
      </c>
      <c r="VQ45" s="24">
        <v>0</v>
      </c>
      <c r="VR45" s="24">
        <v>0</v>
      </c>
      <c r="VS45" s="24">
        <v>0</v>
      </c>
      <c r="VT45" s="24">
        <v>0</v>
      </c>
      <c r="VU45" s="24">
        <v>0</v>
      </c>
      <c r="VV45" s="24">
        <v>0</v>
      </c>
      <c r="VW45" s="24">
        <v>0</v>
      </c>
      <c r="VX45" s="24">
        <v>0</v>
      </c>
      <c r="VY45" s="24">
        <v>0</v>
      </c>
      <c r="VZ45" s="24">
        <v>0</v>
      </c>
      <c r="WA45" s="24">
        <v>0</v>
      </c>
      <c r="WB45" s="24">
        <v>0</v>
      </c>
      <c r="WC45" s="24">
        <v>0</v>
      </c>
      <c r="WD45" s="24">
        <v>0</v>
      </c>
      <c r="WE45" s="24">
        <v>0</v>
      </c>
      <c r="WF45" s="24">
        <v>0</v>
      </c>
      <c r="WG45" s="24">
        <v>0</v>
      </c>
      <c r="WH45" s="24">
        <v>0</v>
      </c>
      <c r="WI45" s="24">
        <v>0</v>
      </c>
      <c r="WJ45" s="24">
        <v>0</v>
      </c>
      <c r="WK45" s="24">
        <v>0</v>
      </c>
      <c r="WL45" s="24">
        <v>0</v>
      </c>
      <c r="WM45" s="24">
        <v>0</v>
      </c>
      <c r="WN45" s="24">
        <v>0</v>
      </c>
      <c r="WO45" s="24">
        <v>0</v>
      </c>
      <c r="WP45" s="24">
        <v>0</v>
      </c>
      <c r="WQ45" s="24">
        <v>0</v>
      </c>
      <c r="WR45" s="24">
        <v>0</v>
      </c>
      <c r="WS45" s="24">
        <v>0</v>
      </c>
      <c r="WT45" s="24">
        <v>0</v>
      </c>
      <c r="WU45" s="24">
        <v>0</v>
      </c>
      <c r="WV45" s="24">
        <v>0</v>
      </c>
      <c r="WW45" s="24">
        <v>0</v>
      </c>
      <c r="WX45" s="24">
        <v>0</v>
      </c>
      <c r="WY45" s="24">
        <v>0</v>
      </c>
      <c r="WZ45" s="24">
        <v>0</v>
      </c>
      <c r="XA45" s="24">
        <v>0</v>
      </c>
      <c r="XB45" s="24">
        <v>0</v>
      </c>
      <c r="XC45" s="24">
        <v>0</v>
      </c>
      <c r="XD45" s="24">
        <v>0</v>
      </c>
      <c r="XE45" s="24">
        <v>0</v>
      </c>
      <c r="XF45" s="24">
        <v>0</v>
      </c>
      <c r="XG45" s="24">
        <v>0</v>
      </c>
      <c r="XH45" s="24">
        <v>0</v>
      </c>
      <c r="XI45" s="24">
        <v>0</v>
      </c>
      <c r="XJ45" s="24">
        <v>0</v>
      </c>
      <c r="XK45" s="24">
        <v>0</v>
      </c>
      <c r="XL45" s="24">
        <v>0</v>
      </c>
      <c r="XM45" s="24">
        <v>0</v>
      </c>
      <c r="XN45" s="24">
        <v>0</v>
      </c>
      <c r="XO45" s="24">
        <v>0</v>
      </c>
      <c r="XP45" s="24">
        <v>0</v>
      </c>
      <c r="XQ45" s="24">
        <v>0</v>
      </c>
    </row>
    <row r="46" spans="1:641" x14ac:dyDescent="0.25">
      <c r="A46" s="15" t="s">
        <v>70</v>
      </c>
      <c r="B46" s="15" t="s">
        <v>71</v>
      </c>
      <c r="C46" s="16">
        <f>+E46*$C$51</f>
        <v>1271.751068</v>
      </c>
      <c r="D46" s="44"/>
      <c r="E46" s="18">
        <v>29.959999999999997</v>
      </c>
      <c r="F46" s="28" t="s">
        <v>30</v>
      </c>
      <c r="G46" s="65" t="s">
        <v>84</v>
      </c>
      <c r="H46" s="20">
        <v>42491</v>
      </c>
      <c r="I46" s="45">
        <v>8.3750000000000005E-2</v>
      </c>
      <c r="J46" s="19">
        <v>74</v>
      </c>
      <c r="K46" s="19" t="s">
        <v>137</v>
      </c>
      <c r="L46" s="26">
        <v>44743</v>
      </c>
      <c r="M46" s="28" t="s">
        <v>31</v>
      </c>
      <c r="N46" s="15" t="s">
        <v>67</v>
      </c>
      <c r="O46" s="104" t="s">
        <v>120</v>
      </c>
      <c r="P46" s="104" t="s">
        <v>135</v>
      </c>
      <c r="Q46" s="22">
        <f>+SUMPRODUCT(1*($BN$4:$XQ$4=$Q$4)*($BN$1:$XQ$1=Q$3)*($BN46:$XQ46))</f>
        <v>0</v>
      </c>
      <c r="R46" s="22">
        <f>+SUMPRODUCT(1*($BN$4:$XQ$4=$R$4)*($BN$1:$XQ$1=Q$3)*($BN46:$XQ46))</f>
        <v>118695340.75</v>
      </c>
      <c r="S46" s="22">
        <f>+SUMPRODUCT(1*($BN$4:$XQ$4=$Q$4)*($BN$1:$XQ$1=S$3)*($BN46:$XQ46))</f>
        <v>0</v>
      </c>
      <c r="T46" s="22">
        <f>+SUMPRODUCT(1*($BN$4:$XQ$4=$R$4)*($BN$1:$XQ$1=S$3)*($BN46:$XQ46))</f>
        <v>145506800.18902129</v>
      </c>
      <c r="U46" s="22">
        <f>+SUMPRODUCT(1*($BN$4:$XQ$4=$Q$4)*($BN$1:$XQ$1=U$3)*($BN46:$XQ46))</f>
        <v>0</v>
      </c>
      <c r="V46" s="22">
        <f>+SUMPRODUCT(1*($BN$4:$XQ$4=$R$4)*($BN$1:$XQ$1=U$3)*($BN46:$XQ46))</f>
        <v>171341734.58362412</v>
      </c>
      <c r="W46" s="22">
        <f>+SUMPRODUCT(1*($BN$4:$XQ$4=$Q$4)*($BN$1:$XQ$1=W$3)*($BN46:$XQ46))</f>
        <v>753094203.23036814</v>
      </c>
      <c r="X46" s="22">
        <f>+SUMPRODUCT(1*($BN$4:$XQ$4=$R$4)*($BN$1:$XQ$1=W$3)*($BN46:$XQ46))</f>
        <v>160849040.03509057</v>
      </c>
      <c r="Y46" s="22">
        <f>+SUMPRODUCT(1*($BN$4:$XQ$4=$Q$4)*($BN$1:$XQ$1=Y$3)*($BN46:$XQ46))</f>
        <v>823458214.96281815</v>
      </c>
      <c r="Z46" s="22">
        <f>+SUMPRODUCT(1*($BN$4:$XQ$4=$R$4)*($BN$1:$XQ$1=Y$3)*($BN46:$XQ46))</f>
        <v>104678675.1515412</v>
      </c>
      <c r="AA46" s="22">
        <f>+SUMPRODUCT(1*($BN$4:$XQ$4=$Q$4)*($BN$1:$XQ$1=AA$3)*($BN46:$XQ46))</f>
        <v>875994371.49101615</v>
      </c>
      <c r="AB46" s="22">
        <f>+SUMPRODUCT(1*($BN$4:$XQ$4=$R$4)*($BN$1:$XQ$1=AA$3)*($BN46:$XQ46))</f>
        <v>36682264.306186318</v>
      </c>
      <c r="AC46" s="22">
        <f>+SUMPRODUCT(1*($BN$4:$XQ$4=$Q$4)*($BN$1:$XQ$1=AC$3)*($BN46:$XQ46))</f>
        <v>0</v>
      </c>
      <c r="AD46" s="22">
        <f>+SUMPRODUCT(1*($BN$4:$XQ$4=$R$4)*($BN$1:$XQ$1=AC$3)*($BN46:$XQ46))</f>
        <v>0</v>
      </c>
      <c r="AE46" s="22">
        <f>+SUMPRODUCT(1*($BN$4:$XQ$4=$Q$4)*($BN$1:$XQ$1=AE$3)*($BN46:$XQ46))</f>
        <v>0</v>
      </c>
      <c r="AF46" s="22">
        <f>+SUMPRODUCT(1*($BN$4:$XQ$4=$R$4)*($BN$1:$XQ$1=AE$3)*($BN46:$XQ46))</f>
        <v>0</v>
      </c>
      <c r="AG46" s="22">
        <f>+SUMPRODUCT(1*($BN$4:$XQ$4=$Q$4)*($BN$1:$XQ$1=AG$3)*($BN46:$XQ46))</f>
        <v>0</v>
      </c>
      <c r="AH46" s="22">
        <f>+SUMPRODUCT(1*($BN$4:$XQ$4=$R$4)*($BN$1:$XQ$1=AG$3)*($BN46:$XQ46))</f>
        <v>0</v>
      </c>
      <c r="AI46" s="22">
        <f>+SUMPRODUCT(1*($BN$4:$XQ$4=$Q$4)*($BN$1:$XQ$1=AI$3)*($BN46:$XQ46))</f>
        <v>0</v>
      </c>
      <c r="AJ46" s="22">
        <f>+SUMPRODUCT(1*($BN$4:$XQ$4=$R$4)*($BN$1:$XQ$1=AI$3)*($BN46:$XQ46))</f>
        <v>0</v>
      </c>
      <c r="AK46" s="22">
        <f>+SUMPRODUCT(1*($BN$4:$XQ$4=$Q$4)*($BN$1:$XQ$1=AK$3)*($BN46:$XQ46))</f>
        <v>0</v>
      </c>
      <c r="AL46" s="22">
        <f>+SUMPRODUCT(1*($BN$4:$XQ$4=$R$4)*($BN$1:$XQ$1=AK$3)*($BN46:$XQ46))</f>
        <v>0</v>
      </c>
      <c r="AM46" s="22">
        <f>+SUMPRODUCT(1*($BN$4:$XQ$4=$Q$4)*($BN$1:$XQ$1=AM$3)*($BN46:$XQ46))</f>
        <v>0</v>
      </c>
      <c r="AN46" s="22">
        <f>+SUMPRODUCT(1*($BN$4:$XQ$4=$R$4)*($BN$1:$XQ$1=AM$3)*($BN46:$XQ46))</f>
        <v>0</v>
      </c>
      <c r="AO46" s="22">
        <f>+SUMPRODUCT(1*($BN$4:$XQ$4=$Q$4)*($BN$1:$XQ$1=AO$3)*($BN46:$XQ46))</f>
        <v>0</v>
      </c>
      <c r="AP46" s="22">
        <f>+SUMPRODUCT(1*($BN$4:$XQ$4=$R$4)*($BN$1:$XQ$1=AO$3)*($BN46:$XQ46))</f>
        <v>0</v>
      </c>
      <c r="AQ46" s="22">
        <f>+SUMPRODUCT(1*($BN$4:$XQ$4=$Q$4)*($BN$1:$XQ$1=AQ$3)*($BN46:$XQ46))</f>
        <v>0</v>
      </c>
      <c r="AR46" s="22">
        <f>+SUMPRODUCT(1*($BN$4:$XQ$4=$R$4)*($BN$1:$XQ$1=AQ$3)*($BN46:$XQ46))</f>
        <v>0</v>
      </c>
      <c r="AS46" s="22">
        <f>+SUMPRODUCT(1*($BN$4:$XQ$4=$Q$4)*($BN$1:$XQ$1=AS$3)*($BN46:$XQ46))</f>
        <v>0</v>
      </c>
      <c r="AT46" s="22">
        <f>+SUMPRODUCT(1*($BN$4:$XQ$4=$R$4)*($BN$1:$XQ$1=AS$3)*($BN46:$XQ46))</f>
        <v>0</v>
      </c>
      <c r="AU46" s="22">
        <f>+SUMPRODUCT(1*($BN$4:$XQ$4=$Q$4)*($BN$1:$XQ$1=AU$3)*($BN46:$XQ46))</f>
        <v>0</v>
      </c>
      <c r="AV46" s="22">
        <f>+SUMPRODUCT(1*($BN$4:$XQ$4=$R$4)*($BN$1:$XQ$1=AU$3)*($BN46:$XQ46))</f>
        <v>0</v>
      </c>
      <c r="AW46" s="22">
        <f>+SUMPRODUCT(1*($BN$4:$XQ$4=$Q$4)*($BN$1:$XQ$1=AW$3)*($BN46:$XQ46))</f>
        <v>0</v>
      </c>
      <c r="AX46" s="22">
        <f>+SUMPRODUCT(1*($BN$4:$XQ$4=$R$4)*($BN$1:$XQ$1=AW$3)*($BN46:$XQ46))</f>
        <v>0</v>
      </c>
      <c r="AY46" s="22">
        <f>+SUMPRODUCT(1*($BN$4:$XQ$4=$Q$4)*($BN$1:$XQ$1=AY$3)*($BN46:$XQ46))</f>
        <v>0</v>
      </c>
      <c r="AZ46" s="22">
        <f>+SUMPRODUCT(1*($BN$4:$XQ$4=$R$4)*($BN$1:$XQ$1=AY$3)*($BN46:$XQ46))</f>
        <v>0</v>
      </c>
      <c r="BA46" s="22">
        <f>+SUMPRODUCT(1*($BN$4:$XQ$4=$Q$4)*($BN$1:$XQ$1=BA$3)*($BN46:$XQ46))</f>
        <v>0</v>
      </c>
      <c r="BB46" s="22">
        <f>+SUMPRODUCT(1*($BN$4:$XQ$4=$R$4)*($BN$1:$XQ$1=BA$3)*($BN46:$XQ46))</f>
        <v>0</v>
      </c>
      <c r="BC46" s="22">
        <f>+SUMPRODUCT(1*($BN$4:$XQ$4=$Q$4)*($BN$1:$XQ$1=BC$3)*($BN46:$XQ46))</f>
        <v>0</v>
      </c>
      <c r="BD46" s="22">
        <f>+SUMPRODUCT(1*($BN$4:$XQ$4=$R$4)*($BN$1:$XQ$1=BC$3)*($BN46:$XQ46))</f>
        <v>0</v>
      </c>
      <c r="BE46" s="22">
        <f>+SUMPRODUCT(1*($BN$4:$XQ$4=$Q$4)*($BN$1:$XQ$1=BE$3)*($BN46:$XQ46))</f>
        <v>0</v>
      </c>
      <c r="BF46" s="22">
        <f>+SUMPRODUCT(1*($BN$4:$XQ$4=$R$4)*($BN$1:$XQ$1=BE$3)*($BN46:$XQ46))</f>
        <v>0</v>
      </c>
      <c r="BG46" s="22">
        <f>+SUMPRODUCT(1*($BN$4:$XQ$4=$Q$4)*($BN$1:$XQ$1=BG$3)*($BN46:$XQ46))</f>
        <v>0</v>
      </c>
      <c r="BH46" s="22">
        <f>+SUMPRODUCT(1*($BN$4:$XQ$4=$R$4)*($BN$1:$XQ$1=BG$3)*($BN46:$XQ46))</f>
        <v>0</v>
      </c>
      <c r="BI46" s="22">
        <f>+SUMPRODUCT(1*($BN$4:$XQ$4=$Q$4)*($BN$1:$XQ$1=BI$3)*($BN46:$XQ46))</f>
        <v>0</v>
      </c>
      <c r="BJ46" s="22">
        <f>+SUMPRODUCT(1*($BN$4:$XQ$4=$R$4)*($BN$1:$XQ$1=BI$3)*($BN46:$XQ46))</f>
        <v>0</v>
      </c>
      <c r="BK46" s="22">
        <f>+SUMPRODUCT(1*($BN$4:$XQ$4=$Q$4)*($BN$1:$XQ$1=BK$3)*($BN46:$XQ46))</f>
        <v>0</v>
      </c>
      <c r="BL46" s="22">
        <f>+SUMPRODUCT(1*($BN$4:$XQ$4=$R$4)*($BN$1:$XQ$1=BK$3)*($BN46:$XQ46))</f>
        <v>0</v>
      </c>
      <c r="BM46" s="23"/>
      <c r="BN46" s="24">
        <v>0</v>
      </c>
      <c r="BO46" s="24">
        <v>0</v>
      </c>
      <c r="BP46" s="24">
        <v>0</v>
      </c>
      <c r="BQ46" s="24">
        <v>0</v>
      </c>
      <c r="BR46" s="24">
        <v>0</v>
      </c>
      <c r="BS46" s="24">
        <v>0</v>
      </c>
      <c r="BT46" s="24">
        <v>0</v>
      </c>
      <c r="BU46" s="24">
        <v>0</v>
      </c>
      <c r="BV46" s="24">
        <v>56342963.249999993</v>
      </c>
      <c r="BW46" s="24">
        <v>0</v>
      </c>
      <c r="BX46" s="24">
        <v>0</v>
      </c>
      <c r="BY46" s="24">
        <v>0</v>
      </c>
      <c r="BZ46" s="24">
        <v>0</v>
      </c>
      <c r="CA46" s="24">
        <v>0</v>
      </c>
      <c r="CB46" s="24">
        <v>0</v>
      </c>
      <c r="CC46" s="24">
        <v>0</v>
      </c>
      <c r="CD46" s="24">
        <v>0</v>
      </c>
      <c r="CE46" s="24">
        <v>0</v>
      </c>
      <c r="CF46" s="24">
        <v>0</v>
      </c>
      <c r="CG46" s="24">
        <v>0</v>
      </c>
      <c r="CH46" s="24">
        <v>62352377.5</v>
      </c>
      <c r="CI46" s="24">
        <v>0</v>
      </c>
      <c r="CJ46" s="24">
        <v>0</v>
      </c>
      <c r="CK46" s="24">
        <v>0</v>
      </c>
      <c r="CL46" s="24">
        <v>0</v>
      </c>
      <c r="CM46" s="24">
        <v>0</v>
      </c>
      <c r="CN46" s="24">
        <v>0</v>
      </c>
      <c r="CO46" s="24">
        <v>0</v>
      </c>
      <c r="CP46" s="24">
        <v>0</v>
      </c>
      <c r="CQ46" s="24">
        <v>0</v>
      </c>
      <c r="CR46" s="24">
        <v>0</v>
      </c>
      <c r="CS46" s="24">
        <v>0</v>
      </c>
      <c r="CT46" s="24">
        <v>69907648.018020868</v>
      </c>
      <c r="CU46" s="24">
        <v>0</v>
      </c>
      <c r="CV46" s="24">
        <v>0</v>
      </c>
      <c r="CW46" s="24">
        <v>0</v>
      </c>
      <c r="CX46" s="24">
        <v>0</v>
      </c>
      <c r="CY46" s="24">
        <v>0</v>
      </c>
      <c r="CZ46" s="24">
        <v>0</v>
      </c>
      <c r="DA46" s="24">
        <v>0</v>
      </c>
      <c r="DB46" s="24">
        <v>0</v>
      </c>
      <c r="DC46" s="24">
        <v>0</v>
      </c>
      <c r="DD46" s="24">
        <v>0</v>
      </c>
      <c r="DE46" s="24">
        <v>0</v>
      </c>
      <c r="DF46" s="24">
        <v>75599152.171000406</v>
      </c>
      <c r="DG46" s="24">
        <v>0</v>
      </c>
      <c r="DH46" s="24">
        <v>0</v>
      </c>
      <c r="DI46" s="24">
        <v>0</v>
      </c>
      <c r="DJ46" s="24">
        <v>0</v>
      </c>
      <c r="DK46" s="24">
        <v>0</v>
      </c>
      <c r="DL46" s="24">
        <v>0</v>
      </c>
      <c r="DM46" s="24">
        <v>0</v>
      </c>
      <c r="DN46" s="24">
        <v>0</v>
      </c>
      <c r="DO46" s="24">
        <v>0</v>
      </c>
      <c r="DP46" s="24">
        <v>0</v>
      </c>
      <c r="DQ46" s="24">
        <v>0</v>
      </c>
      <c r="DR46" s="24">
        <v>82483853.991334513</v>
      </c>
      <c r="DS46" s="24">
        <v>0</v>
      </c>
      <c r="DT46" s="24">
        <v>0</v>
      </c>
      <c r="DU46" s="24">
        <v>0</v>
      </c>
      <c r="DV46" s="24">
        <v>0</v>
      </c>
      <c r="DW46" s="24">
        <v>0</v>
      </c>
      <c r="DX46" s="24">
        <v>0</v>
      </c>
      <c r="DY46" s="24">
        <v>0</v>
      </c>
      <c r="DZ46" s="24">
        <v>0</v>
      </c>
      <c r="EA46" s="24">
        <v>0</v>
      </c>
      <c r="EB46" s="24">
        <v>0</v>
      </c>
      <c r="EC46" s="24">
        <v>0</v>
      </c>
      <c r="ED46" s="24">
        <v>88857880.592289612</v>
      </c>
      <c r="EE46" s="24">
        <v>0</v>
      </c>
      <c r="EF46" s="24">
        <v>0</v>
      </c>
      <c r="EG46" s="24">
        <v>0</v>
      </c>
      <c r="EH46" s="24">
        <v>0</v>
      </c>
      <c r="EI46" s="24">
        <v>0</v>
      </c>
      <c r="EJ46" s="24">
        <v>0</v>
      </c>
      <c r="EK46" s="24">
        <v>0</v>
      </c>
      <c r="EL46" s="24">
        <v>0</v>
      </c>
      <c r="EM46" s="24">
        <v>0</v>
      </c>
      <c r="EN46" s="24">
        <v>0</v>
      </c>
      <c r="EO46" s="24">
        <v>0</v>
      </c>
      <c r="EP46" s="24">
        <v>94616920.972912297</v>
      </c>
      <c r="EQ46" s="24">
        <v>753094203.23036814</v>
      </c>
      <c r="ER46" s="24">
        <v>0</v>
      </c>
      <c r="ES46" s="24">
        <v>0</v>
      </c>
      <c r="ET46" s="24">
        <v>0</v>
      </c>
      <c r="EU46" s="24">
        <v>0</v>
      </c>
      <c r="EV46" s="24">
        <v>0</v>
      </c>
      <c r="EW46" s="24">
        <v>0</v>
      </c>
      <c r="EX46" s="24">
        <v>0</v>
      </c>
      <c r="EY46" s="24">
        <v>0</v>
      </c>
      <c r="EZ46" s="24">
        <v>0</v>
      </c>
      <c r="FA46" s="24">
        <v>0</v>
      </c>
      <c r="FB46" s="24">
        <v>66232119.062178254</v>
      </c>
      <c r="FC46" s="24">
        <v>0</v>
      </c>
      <c r="FD46" s="24">
        <v>0</v>
      </c>
      <c r="FE46" s="24">
        <v>0</v>
      </c>
      <c r="FF46" s="24">
        <v>0</v>
      </c>
      <c r="FG46" s="24">
        <v>0</v>
      </c>
      <c r="FH46" s="24">
        <v>0</v>
      </c>
      <c r="FI46" s="24">
        <v>0</v>
      </c>
      <c r="FJ46" s="24">
        <v>0</v>
      </c>
      <c r="FK46" s="24">
        <v>0</v>
      </c>
      <c r="FL46" s="24">
        <v>0</v>
      </c>
      <c r="FM46" s="24">
        <v>0</v>
      </c>
      <c r="FN46" s="24">
        <v>68974971.231534347</v>
      </c>
      <c r="FO46" s="24">
        <v>823458214.96281815</v>
      </c>
      <c r="FP46" s="24">
        <v>0</v>
      </c>
      <c r="FQ46" s="24">
        <v>0</v>
      </c>
      <c r="FR46" s="24">
        <v>0</v>
      </c>
      <c r="FS46" s="24">
        <v>0</v>
      </c>
      <c r="FT46" s="24">
        <v>0</v>
      </c>
      <c r="FU46" s="24">
        <v>0</v>
      </c>
      <c r="FV46" s="24">
        <v>0</v>
      </c>
      <c r="FW46" s="24">
        <v>0</v>
      </c>
      <c r="FX46" s="24">
        <v>0</v>
      </c>
      <c r="FY46" s="24">
        <v>0</v>
      </c>
      <c r="FZ46" s="24">
        <v>35703703.920006864</v>
      </c>
      <c r="GA46" s="24">
        <v>0</v>
      </c>
      <c r="GB46" s="24">
        <v>0</v>
      </c>
      <c r="GC46" s="24">
        <v>0</v>
      </c>
      <c r="GD46" s="24">
        <v>0</v>
      </c>
      <c r="GE46" s="24">
        <v>0</v>
      </c>
      <c r="GF46" s="24">
        <v>0</v>
      </c>
      <c r="GG46" s="24">
        <v>0</v>
      </c>
      <c r="GH46" s="24">
        <v>0</v>
      </c>
      <c r="GI46" s="24">
        <v>0</v>
      </c>
      <c r="GJ46" s="24">
        <v>0</v>
      </c>
      <c r="GK46" s="24">
        <v>0</v>
      </c>
      <c r="GL46" s="24">
        <v>36682264.306186318</v>
      </c>
      <c r="GM46" s="24">
        <v>875994371.49101615</v>
      </c>
      <c r="GN46" s="24">
        <v>0</v>
      </c>
      <c r="GO46" s="24">
        <v>0</v>
      </c>
      <c r="GP46" s="24">
        <v>0</v>
      </c>
      <c r="GQ46" s="24">
        <v>0</v>
      </c>
      <c r="GR46" s="24">
        <v>0</v>
      </c>
      <c r="GS46" s="24">
        <v>0</v>
      </c>
      <c r="GT46" s="24">
        <v>0</v>
      </c>
      <c r="GU46" s="24">
        <v>0</v>
      </c>
      <c r="GV46" s="24">
        <v>0</v>
      </c>
      <c r="GW46" s="24">
        <v>0</v>
      </c>
      <c r="GX46" s="24">
        <v>0</v>
      </c>
      <c r="GY46" s="24">
        <v>0</v>
      </c>
      <c r="GZ46" s="24">
        <v>0</v>
      </c>
      <c r="HA46" s="24">
        <v>0</v>
      </c>
      <c r="HB46" s="24">
        <v>0</v>
      </c>
      <c r="HC46" s="24">
        <v>0</v>
      </c>
      <c r="HD46" s="24">
        <v>0</v>
      </c>
      <c r="HE46" s="24">
        <v>0</v>
      </c>
      <c r="HF46" s="24">
        <v>0</v>
      </c>
      <c r="HG46" s="24">
        <v>0</v>
      </c>
      <c r="HH46" s="24">
        <v>0</v>
      </c>
      <c r="HI46" s="24">
        <v>0</v>
      </c>
      <c r="HJ46" s="24">
        <v>0</v>
      </c>
      <c r="HK46" s="24">
        <v>0</v>
      </c>
      <c r="HL46" s="24">
        <v>0</v>
      </c>
      <c r="HM46" s="24">
        <v>0</v>
      </c>
      <c r="HN46" s="24">
        <v>0</v>
      </c>
      <c r="HO46" s="24">
        <v>0</v>
      </c>
      <c r="HP46" s="24">
        <v>0</v>
      </c>
      <c r="HQ46" s="24">
        <v>0</v>
      </c>
      <c r="HR46" s="24">
        <v>0</v>
      </c>
      <c r="HS46" s="24">
        <v>0</v>
      </c>
      <c r="HT46" s="24">
        <v>0</v>
      </c>
      <c r="HU46" s="24">
        <v>0</v>
      </c>
      <c r="HV46" s="24">
        <v>0</v>
      </c>
      <c r="HW46" s="24">
        <v>0</v>
      </c>
      <c r="HX46" s="24">
        <v>0</v>
      </c>
      <c r="HY46" s="24">
        <v>0</v>
      </c>
      <c r="HZ46" s="24">
        <v>0</v>
      </c>
      <c r="IA46" s="24">
        <v>0</v>
      </c>
      <c r="IB46" s="24">
        <v>0</v>
      </c>
      <c r="IC46" s="24">
        <v>0</v>
      </c>
      <c r="ID46" s="24">
        <v>0</v>
      </c>
      <c r="IE46" s="24">
        <v>0</v>
      </c>
      <c r="IF46" s="24">
        <v>0</v>
      </c>
      <c r="IG46" s="24">
        <v>0</v>
      </c>
      <c r="IH46" s="24">
        <v>0</v>
      </c>
      <c r="II46" s="24">
        <v>0</v>
      </c>
      <c r="IJ46" s="24">
        <v>0</v>
      </c>
      <c r="IK46" s="24">
        <v>0</v>
      </c>
      <c r="IL46" s="24">
        <v>0</v>
      </c>
      <c r="IM46" s="24">
        <v>0</v>
      </c>
      <c r="IN46" s="24">
        <v>0</v>
      </c>
      <c r="IO46" s="24">
        <v>0</v>
      </c>
      <c r="IP46" s="24">
        <v>0</v>
      </c>
      <c r="IQ46" s="24">
        <v>0</v>
      </c>
      <c r="IR46" s="24">
        <v>0</v>
      </c>
      <c r="IS46" s="24">
        <v>0</v>
      </c>
      <c r="IT46" s="24">
        <v>0</v>
      </c>
      <c r="IU46" s="24">
        <v>0</v>
      </c>
      <c r="IV46" s="24">
        <v>0</v>
      </c>
      <c r="IW46" s="24">
        <v>0</v>
      </c>
      <c r="IX46" s="24">
        <v>0</v>
      </c>
      <c r="IY46" s="24">
        <v>0</v>
      </c>
      <c r="IZ46" s="24">
        <v>0</v>
      </c>
      <c r="JA46" s="24">
        <v>0</v>
      </c>
      <c r="JB46" s="24">
        <v>0</v>
      </c>
      <c r="JC46" s="24">
        <v>0</v>
      </c>
      <c r="JD46" s="24">
        <v>0</v>
      </c>
      <c r="JE46" s="24">
        <v>0</v>
      </c>
      <c r="JF46" s="24">
        <v>0</v>
      </c>
      <c r="JG46" s="24">
        <v>0</v>
      </c>
      <c r="JH46" s="24">
        <v>0</v>
      </c>
      <c r="JI46" s="24">
        <v>0</v>
      </c>
      <c r="JJ46" s="24">
        <v>0</v>
      </c>
      <c r="JK46" s="24">
        <v>0</v>
      </c>
      <c r="JL46" s="24">
        <v>0</v>
      </c>
      <c r="JM46" s="24">
        <v>0</v>
      </c>
      <c r="JN46" s="24">
        <v>0</v>
      </c>
      <c r="JO46" s="24">
        <v>0</v>
      </c>
      <c r="JP46" s="24">
        <v>0</v>
      </c>
      <c r="JQ46" s="24">
        <v>0</v>
      </c>
      <c r="JR46" s="24">
        <v>0</v>
      </c>
      <c r="JS46" s="24">
        <v>0</v>
      </c>
      <c r="JT46" s="24">
        <v>0</v>
      </c>
      <c r="JU46" s="24">
        <v>0</v>
      </c>
      <c r="JV46" s="24">
        <v>0</v>
      </c>
      <c r="JW46" s="24">
        <v>0</v>
      </c>
      <c r="JX46" s="24">
        <v>0</v>
      </c>
      <c r="JY46" s="24">
        <v>0</v>
      </c>
      <c r="JZ46" s="24">
        <v>0</v>
      </c>
      <c r="KA46" s="24">
        <v>0</v>
      </c>
      <c r="KB46" s="24">
        <v>0</v>
      </c>
      <c r="KC46" s="24">
        <v>0</v>
      </c>
      <c r="KD46" s="24">
        <v>0</v>
      </c>
      <c r="KE46" s="24">
        <v>0</v>
      </c>
      <c r="KF46" s="24">
        <v>0</v>
      </c>
      <c r="KG46" s="24">
        <v>0</v>
      </c>
      <c r="KH46" s="24">
        <v>0</v>
      </c>
      <c r="KI46" s="24">
        <v>0</v>
      </c>
      <c r="KJ46" s="24">
        <v>0</v>
      </c>
      <c r="KK46" s="24">
        <v>0</v>
      </c>
      <c r="KL46" s="24">
        <v>0</v>
      </c>
      <c r="KM46" s="24">
        <v>0</v>
      </c>
      <c r="KN46" s="24">
        <v>0</v>
      </c>
      <c r="KO46" s="24">
        <v>0</v>
      </c>
      <c r="KP46" s="24">
        <v>0</v>
      </c>
      <c r="KQ46" s="24">
        <v>0</v>
      </c>
      <c r="KR46" s="24">
        <v>0</v>
      </c>
      <c r="KS46" s="24">
        <v>0</v>
      </c>
      <c r="KT46" s="24">
        <v>0</v>
      </c>
      <c r="KU46" s="24">
        <v>0</v>
      </c>
      <c r="KV46" s="24">
        <v>0</v>
      </c>
      <c r="KW46" s="24">
        <v>0</v>
      </c>
      <c r="KX46" s="24">
        <v>0</v>
      </c>
      <c r="KY46" s="24">
        <v>0</v>
      </c>
      <c r="KZ46" s="24">
        <v>0</v>
      </c>
      <c r="LA46" s="24">
        <v>0</v>
      </c>
      <c r="LB46" s="24">
        <v>0</v>
      </c>
      <c r="LC46" s="24">
        <v>0</v>
      </c>
      <c r="LD46" s="24">
        <v>0</v>
      </c>
      <c r="LE46" s="24">
        <v>0</v>
      </c>
      <c r="LF46" s="24">
        <v>0</v>
      </c>
      <c r="LG46" s="24">
        <v>0</v>
      </c>
      <c r="LH46" s="24">
        <v>0</v>
      </c>
      <c r="LI46" s="24">
        <v>0</v>
      </c>
      <c r="LJ46" s="24">
        <v>0</v>
      </c>
      <c r="LK46" s="24">
        <v>0</v>
      </c>
      <c r="LL46" s="24">
        <v>0</v>
      </c>
      <c r="LM46" s="24">
        <v>0</v>
      </c>
      <c r="LN46" s="24">
        <v>0</v>
      </c>
      <c r="LO46" s="24">
        <v>0</v>
      </c>
      <c r="LP46" s="24">
        <v>0</v>
      </c>
      <c r="LQ46" s="24">
        <v>0</v>
      </c>
      <c r="LR46" s="24">
        <v>0</v>
      </c>
      <c r="LS46" s="24">
        <v>0</v>
      </c>
      <c r="LT46" s="24">
        <v>0</v>
      </c>
      <c r="LU46" s="24">
        <v>0</v>
      </c>
      <c r="LV46" s="24">
        <v>0</v>
      </c>
      <c r="LW46" s="24">
        <v>0</v>
      </c>
      <c r="LX46" s="24">
        <v>0</v>
      </c>
      <c r="LY46" s="24">
        <v>0</v>
      </c>
      <c r="LZ46" s="24">
        <v>0</v>
      </c>
      <c r="MA46" s="24">
        <v>0</v>
      </c>
      <c r="MB46" s="24">
        <v>0</v>
      </c>
      <c r="MC46" s="24">
        <v>0</v>
      </c>
      <c r="MD46" s="24">
        <v>0</v>
      </c>
      <c r="ME46" s="24">
        <v>0</v>
      </c>
      <c r="MF46" s="24">
        <v>0</v>
      </c>
      <c r="MG46" s="24">
        <v>0</v>
      </c>
      <c r="MH46" s="24">
        <v>0</v>
      </c>
      <c r="MI46" s="24">
        <v>0</v>
      </c>
      <c r="MJ46" s="24">
        <v>0</v>
      </c>
      <c r="MK46" s="24">
        <v>0</v>
      </c>
      <c r="ML46" s="24">
        <v>0</v>
      </c>
      <c r="MM46" s="24">
        <v>0</v>
      </c>
      <c r="MN46" s="24">
        <v>0</v>
      </c>
      <c r="MO46" s="24">
        <v>0</v>
      </c>
      <c r="MP46" s="24">
        <v>0</v>
      </c>
      <c r="MQ46" s="24">
        <v>0</v>
      </c>
      <c r="MR46" s="24">
        <v>0</v>
      </c>
      <c r="MS46" s="24">
        <v>0</v>
      </c>
      <c r="MT46" s="24">
        <v>0</v>
      </c>
      <c r="MU46" s="24">
        <v>0</v>
      </c>
      <c r="MV46" s="24">
        <v>0</v>
      </c>
      <c r="MW46" s="24">
        <v>0</v>
      </c>
      <c r="MX46" s="24">
        <v>0</v>
      </c>
      <c r="MY46" s="24">
        <v>0</v>
      </c>
      <c r="MZ46" s="24">
        <v>0</v>
      </c>
      <c r="NA46" s="24">
        <v>0</v>
      </c>
      <c r="NB46" s="24">
        <v>0</v>
      </c>
      <c r="NC46" s="24">
        <v>0</v>
      </c>
      <c r="ND46" s="24">
        <v>0</v>
      </c>
      <c r="NE46" s="24">
        <v>0</v>
      </c>
      <c r="NF46" s="24">
        <v>0</v>
      </c>
      <c r="NG46" s="24">
        <v>0</v>
      </c>
      <c r="NH46" s="24">
        <v>0</v>
      </c>
      <c r="NI46" s="24">
        <v>0</v>
      </c>
      <c r="NJ46" s="24">
        <v>0</v>
      </c>
      <c r="NK46" s="24">
        <v>0</v>
      </c>
      <c r="NL46" s="24">
        <v>0</v>
      </c>
      <c r="NM46" s="24">
        <v>0</v>
      </c>
      <c r="NN46" s="24">
        <v>0</v>
      </c>
      <c r="NO46" s="24">
        <v>0</v>
      </c>
      <c r="NP46" s="24">
        <v>0</v>
      </c>
      <c r="NQ46" s="24">
        <v>0</v>
      </c>
      <c r="NR46" s="24">
        <v>0</v>
      </c>
      <c r="NS46" s="24">
        <v>0</v>
      </c>
      <c r="NT46" s="24">
        <v>0</v>
      </c>
      <c r="NU46" s="24">
        <v>0</v>
      </c>
      <c r="NV46" s="24">
        <v>0</v>
      </c>
      <c r="NW46" s="24">
        <v>0</v>
      </c>
      <c r="NX46" s="24">
        <v>0</v>
      </c>
      <c r="NY46" s="24">
        <v>0</v>
      </c>
      <c r="NZ46" s="24">
        <v>0</v>
      </c>
      <c r="OA46" s="24">
        <v>0</v>
      </c>
      <c r="OB46" s="24">
        <v>0</v>
      </c>
      <c r="OC46" s="24">
        <v>0</v>
      </c>
      <c r="OD46" s="24">
        <v>0</v>
      </c>
      <c r="OE46" s="24">
        <v>0</v>
      </c>
      <c r="OF46" s="24">
        <v>0</v>
      </c>
      <c r="OG46" s="24">
        <v>0</v>
      </c>
      <c r="OH46" s="24">
        <v>0</v>
      </c>
      <c r="OI46" s="24">
        <v>0</v>
      </c>
      <c r="OJ46" s="24">
        <v>0</v>
      </c>
      <c r="OK46" s="24">
        <v>0</v>
      </c>
      <c r="OL46" s="24">
        <v>0</v>
      </c>
      <c r="OM46" s="24">
        <v>0</v>
      </c>
      <c r="ON46" s="24">
        <v>0</v>
      </c>
      <c r="OO46" s="24">
        <v>0</v>
      </c>
      <c r="OP46" s="24">
        <v>0</v>
      </c>
      <c r="OQ46" s="24">
        <v>0</v>
      </c>
      <c r="OR46" s="24">
        <v>0</v>
      </c>
      <c r="OS46" s="24">
        <v>0</v>
      </c>
      <c r="OT46" s="24">
        <v>0</v>
      </c>
      <c r="OU46" s="24">
        <v>0</v>
      </c>
      <c r="OV46" s="24">
        <v>0</v>
      </c>
      <c r="OW46" s="24">
        <v>0</v>
      </c>
      <c r="OX46" s="24">
        <v>0</v>
      </c>
      <c r="OY46" s="24">
        <v>0</v>
      </c>
      <c r="OZ46" s="24">
        <v>0</v>
      </c>
      <c r="PA46" s="24">
        <v>0</v>
      </c>
      <c r="PB46" s="24">
        <v>0</v>
      </c>
      <c r="PC46" s="24">
        <v>0</v>
      </c>
      <c r="PD46" s="24">
        <v>0</v>
      </c>
      <c r="PE46" s="24">
        <v>0</v>
      </c>
      <c r="PF46" s="24">
        <v>0</v>
      </c>
      <c r="PG46" s="24">
        <v>0</v>
      </c>
      <c r="PH46" s="24">
        <v>0</v>
      </c>
      <c r="PI46" s="24">
        <v>0</v>
      </c>
      <c r="PJ46" s="24">
        <v>0</v>
      </c>
      <c r="PK46" s="24">
        <v>0</v>
      </c>
      <c r="PL46" s="24">
        <v>0</v>
      </c>
      <c r="PM46" s="24">
        <v>0</v>
      </c>
      <c r="PN46" s="24">
        <v>0</v>
      </c>
      <c r="PO46" s="24">
        <v>0</v>
      </c>
      <c r="PP46" s="24">
        <v>0</v>
      </c>
      <c r="PQ46" s="24">
        <v>0</v>
      </c>
      <c r="PR46" s="24">
        <v>0</v>
      </c>
      <c r="PS46" s="24">
        <v>0</v>
      </c>
      <c r="PT46" s="24">
        <v>0</v>
      </c>
      <c r="PU46" s="24">
        <v>0</v>
      </c>
      <c r="PV46" s="24">
        <v>0</v>
      </c>
      <c r="PW46" s="24">
        <v>0</v>
      </c>
      <c r="PX46" s="24">
        <v>0</v>
      </c>
      <c r="PY46" s="24">
        <v>0</v>
      </c>
      <c r="PZ46" s="24">
        <v>0</v>
      </c>
      <c r="QA46" s="24">
        <v>0</v>
      </c>
      <c r="QB46" s="24">
        <v>0</v>
      </c>
      <c r="QC46" s="24">
        <v>0</v>
      </c>
      <c r="QD46" s="24">
        <v>0</v>
      </c>
      <c r="QE46" s="24">
        <v>0</v>
      </c>
      <c r="QF46" s="24">
        <v>0</v>
      </c>
      <c r="QG46" s="24">
        <v>0</v>
      </c>
      <c r="QH46" s="24">
        <v>0</v>
      </c>
      <c r="QI46" s="24">
        <v>0</v>
      </c>
      <c r="QJ46" s="24">
        <v>0</v>
      </c>
      <c r="QK46" s="24">
        <v>0</v>
      </c>
      <c r="QL46" s="24">
        <v>0</v>
      </c>
      <c r="QM46" s="24">
        <v>0</v>
      </c>
      <c r="QN46" s="24">
        <v>0</v>
      </c>
      <c r="QO46" s="24">
        <v>0</v>
      </c>
      <c r="QP46" s="24">
        <v>0</v>
      </c>
      <c r="QQ46" s="24">
        <v>0</v>
      </c>
      <c r="QR46" s="24">
        <v>0</v>
      </c>
      <c r="QS46" s="24">
        <v>0</v>
      </c>
      <c r="QT46" s="24">
        <v>0</v>
      </c>
      <c r="QU46" s="24">
        <v>0</v>
      </c>
      <c r="QV46" s="24">
        <v>0</v>
      </c>
      <c r="QW46" s="24">
        <v>0</v>
      </c>
      <c r="QX46" s="24">
        <v>0</v>
      </c>
      <c r="QY46" s="24">
        <v>0</v>
      </c>
      <c r="QZ46" s="24">
        <v>0</v>
      </c>
      <c r="RA46" s="24">
        <v>0</v>
      </c>
      <c r="RB46" s="24">
        <v>0</v>
      </c>
      <c r="RC46" s="24">
        <v>0</v>
      </c>
      <c r="RD46" s="24">
        <v>0</v>
      </c>
      <c r="RE46" s="24">
        <v>0</v>
      </c>
      <c r="RF46" s="24">
        <v>0</v>
      </c>
      <c r="RG46" s="24">
        <v>0</v>
      </c>
      <c r="RH46" s="24">
        <v>0</v>
      </c>
      <c r="RI46" s="24">
        <v>0</v>
      </c>
      <c r="RJ46" s="24">
        <v>0</v>
      </c>
      <c r="RK46" s="24">
        <v>0</v>
      </c>
      <c r="RL46" s="24">
        <v>0</v>
      </c>
      <c r="RM46" s="24">
        <v>0</v>
      </c>
      <c r="RN46" s="24">
        <v>0</v>
      </c>
      <c r="RO46" s="24">
        <v>0</v>
      </c>
      <c r="RP46" s="24">
        <v>0</v>
      </c>
      <c r="RQ46" s="24">
        <v>0</v>
      </c>
      <c r="RR46" s="24">
        <v>0</v>
      </c>
      <c r="RS46" s="24">
        <v>0</v>
      </c>
      <c r="RT46" s="24">
        <v>0</v>
      </c>
      <c r="RU46" s="24">
        <v>0</v>
      </c>
      <c r="RV46" s="24">
        <v>0</v>
      </c>
      <c r="RW46" s="24">
        <v>0</v>
      </c>
      <c r="RX46" s="24">
        <v>0</v>
      </c>
      <c r="RY46" s="24">
        <v>0</v>
      </c>
      <c r="RZ46" s="24">
        <v>0</v>
      </c>
      <c r="SA46" s="24">
        <v>0</v>
      </c>
      <c r="SB46" s="24">
        <v>0</v>
      </c>
      <c r="SC46" s="24">
        <v>0</v>
      </c>
      <c r="SD46" s="24">
        <v>0</v>
      </c>
      <c r="SE46" s="24">
        <v>0</v>
      </c>
      <c r="SF46" s="24">
        <v>0</v>
      </c>
      <c r="SG46" s="24">
        <v>0</v>
      </c>
      <c r="SH46" s="24">
        <v>0</v>
      </c>
      <c r="SI46" s="24">
        <v>0</v>
      </c>
      <c r="SJ46" s="24">
        <v>0</v>
      </c>
      <c r="SK46" s="24">
        <v>0</v>
      </c>
      <c r="SL46" s="24">
        <v>0</v>
      </c>
      <c r="SM46" s="24">
        <v>0</v>
      </c>
      <c r="SN46" s="24">
        <v>0</v>
      </c>
      <c r="SO46" s="24">
        <v>0</v>
      </c>
      <c r="SP46" s="24">
        <v>0</v>
      </c>
      <c r="SQ46" s="24">
        <v>0</v>
      </c>
      <c r="SR46" s="24">
        <v>0</v>
      </c>
      <c r="SS46" s="24">
        <v>0</v>
      </c>
      <c r="ST46" s="24">
        <v>0</v>
      </c>
      <c r="SU46" s="24">
        <v>0</v>
      </c>
      <c r="SV46" s="24">
        <v>0</v>
      </c>
      <c r="SW46" s="24">
        <v>0</v>
      </c>
      <c r="SX46" s="24">
        <v>0</v>
      </c>
      <c r="SY46" s="24">
        <v>0</v>
      </c>
      <c r="SZ46" s="24">
        <v>0</v>
      </c>
      <c r="TA46" s="24">
        <v>0</v>
      </c>
      <c r="TB46" s="24">
        <v>0</v>
      </c>
      <c r="TC46" s="24">
        <v>0</v>
      </c>
      <c r="TD46" s="24">
        <v>0</v>
      </c>
      <c r="TE46" s="24">
        <v>0</v>
      </c>
      <c r="TF46" s="24">
        <v>0</v>
      </c>
      <c r="TG46" s="24">
        <v>0</v>
      </c>
      <c r="TH46" s="24">
        <v>0</v>
      </c>
      <c r="TI46" s="24">
        <v>0</v>
      </c>
      <c r="TJ46" s="24">
        <v>0</v>
      </c>
      <c r="TK46" s="24">
        <v>0</v>
      </c>
      <c r="TL46" s="24">
        <v>0</v>
      </c>
      <c r="TM46" s="24">
        <v>0</v>
      </c>
      <c r="TN46" s="24">
        <v>0</v>
      </c>
      <c r="TO46" s="24">
        <v>0</v>
      </c>
      <c r="TP46" s="24">
        <v>0</v>
      </c>
      <c r="TQ46" s="24">
        <v>0</v>
      </c>
      <c r="TR46" s="24">
        <v>0</v>
      </c>
      <c r="TS46" s="24">
        <v>0</v>
      </c>
      <c r="TT46" s="24">
        <v>0</v>
      </c>
      <c r="TU46" s="24">
        <v>0</v>
      </c>
      <c r="TV46" s="24">
        <v>0</v>
      </c>
      <c r="TW46" s="24">
        <v>0</v>
      </c>
      <c r="TX46" s="24">
        <v>0</v>
      </c>
      <c r="TY46" s="24">
        <v>0</v>
      </c>
      <c r="TZ46" s="24">
        <v>0</v>
      </c>
      <c r="UA46" s="24">
        <v>0</v>
      </c>
      <c r="UB46" s="24">
        <v>0</v>
      </c>
      <c r="UC46" s="24">
        <v>0</v>
      </c>
      <c r="UD46" s="24">
        <v>0</v>
      </c>
      <c r="UE46" s="24">
        <v>0</v>
      </c>
      <c r="UF46" s="24">
        <v>0</v>
      </c>
      <c r="UG46" s="24">
        <v>0</v>
      </c>
      <c r="UH46" s="24">
        <v>0</v>
      </c>
      <c r="UI46" s="24">
        <v>0</v>
      </c>
      <c r="UJ46" s="24">
        <v>0</v>
      </c>
      <c r="UK46" s="24">
        <v>0</v>
      </c>
      <c r="UL46" s="24">
        <v>0</v>
      </c>
      <c r="UM46" s="24">
        <v>0</v>
      </c>
      <c r="UN46" s="24">
        <v>0</v>
      </c>
      <c r="UO46" s="24">
        <v>0</v>
      </c>
      <c r="UP46" s="24">
        <v>0</v>
      </c>
      <c r="UQ46" s="24">
        <v>0</v>
      </c>
      <c r="UR46" s="24">
        <v>0</v>
      </c>
      <c r="US46" s="24">
        <v>0</v>
      </c>
      <c r="UT46" s="24">
        <v>0</v>
      </c>
      <c r="UU46" s="24">
        <v>0</v>
      </c>
      <c r="UV46" s="24">
        <v>0</v>
      </c>
      <c r="UW46" s="24">
        <v>0</v>
      </c>
      <c r="UX46" s="24">
        <v>0</v>
      </c>
      <c r="UY46" s="24">
        <v>0</v>
      </c>
      <c r="UZ46" s="24">
        <v>0</v>
      </c>
      <c r="VA46" s="24">
        <v>0</v>
      </c>
      <c r="VB46" s="24">
        <v>0</v>
      </c>
      <c r="VC46" s="24">
        <v>0</v>
      </c>
      <c r="VD46" s="24">
        <v>0</v>
      </c>
      <c r="VE46" s="24">
        <v>0</v>
      </c>
      <c r="VF46" s="24">
        <v>0</v>
      </c>
      <c r="VG46" s="24">
        <v>0</v>
      </c>
      <c r="VH46" s="24">
        <v>0</v>
      </c>
      <c r="VI46" s="24">
        <v>0</v>
      </c>
      <c r="VJ46" s="24">
        <v>0</v>
      </c>
      <c r="VK46" s="24">
        <v>0</v>
      </c>
      <c r="VL46" s="24">
        <v>0</v>
      </c>
      <c r="VM46" s="24">
        <v>0</v>
      </c>
      <c r="VN46" s="24">
        <v>0</v>
      </c>
      <c r="VO46" s="24">
        <v>0</v>
      </c>
      <c r="VP46" s="24">
        <v>0</v>
      </c>
      <c r="VQ46" s="24">
        <v>0</v>
      </c>
      <c r="VR46" s="24">
        <v>0</v>
      </c>
      <c r="VS46" s="24">
        <v>0</v>
      </c>
      <c r="VT46" s="24">
        <v>0</v>
      </c>
      <c r="VU46" s="24">
        <v>0</v>
      </c>
      <c r="VV46" s="24">
        <v>0</v>
      </c>
      <c r="VW46" s="24">
        <v>0</v>
      </c>
      <c r="VX46" s="24">
        <v>0</v>
      </c>
      <c r="VY46" s="24">
        <v>0</v>
      </c>
      <c r="VZ46" s="24">
        <v>0</v>
      </c>
      <c r="WA46" s="24">
        <v>0</v>
      </c>
      <c r="WB46" s="24">
        <v>0</v>
      </c>
      <c r="WC46" s="24">
        <v>0</v>
      </c>
      <c r="WD46" s="24">
        <v>0</v>
      </c>
      <c r="WE46" s="24">
        <v>0</v>
      </c>
      <c r="WF46" s="24">
        <v>0</v>
      </c>
      <c r="WG46" s="24">
        <v>0</v>
      </c>
      <c r="WH46" s="24">
        <v>0</v>
      </c>
      <c r="WI46" s="24">
        <v>0</v>
      </c>
      <c r="WJ46" s="24">
        <v>0</v>
      </c>
      <c r="WK46" s="24">
        <v>0</v>
      </c>
      <c r="WL46" s="24">
        <v>0</v>
      </c>
      <c r="WM46" s="24">
        <v>0</v>
      </c>
      <c r="WN46" s="24">
        <v>0</v>
      </c>
      <c r="WO46" s="24">
        <v>0</v>
      </c>
      <c r="WP46" s="24">
        <v>0</v>
      </c>
      <c r="WQ46" s="24">
        <v>0</v>
      </c>
      <c r="WR46" s="24">
        <v>0</v>
      </c>
      <c r="WS46" s="24">
        <v>0</v>
      </c>
      <c r="WT46" s="24">
        <v>0</v>
      </c>
      <c r="WU46" s="24">
        <v>0</v>
      </c>
      <c r="WV46" s="24">
        <v>0</v>
      </c>
      <c r="WW46" s="24">
        <v>0</v>
      </c>
      <c r="WX46" s="24">
        <v>0</v>
      </c>
      <c r="WY46" s="24">
        <v>0</v>
      </c>
      <c r="WZ46" s="24">
        <v>0</v>
      </c>
      <c r="XA46" s="24">
        <v>0</v>
      </c>
      <c r="XB46" s="24">
        <v>0</v>
      </c>
      <c r="XC46" s="24">
        <v>0</v>
      </c>
      <c r="XD46" s="24">
        <v>0</v>
      </c>
      <c r="XE46" s="24">
        <v>0</v>
      </c>
      <c r="XF46" s="24">
        <v>0</v>
      </c>
      <c r="XG46" s="24">
        <v>0</v>
      </c>
      <c r="XH46" s="24">
        <v>0</v>
      </c>
      <c r="XI46" s="24">
        <v>0</v>
      </c>
      <c r="XJ46" s="24">
        <v>0</v>
      </c>
      <c r="XK46" s="24">
        <v>0</v>
      </c>
      <c r="XL46" s="24">
        <v>0</v>
      </c>
      <c r="XM46" s="24">
        <v>0</v>
      </c>
      <c r="XN46" s="24">
        <v>0</v>
      </c>
      <c r="XO46" s="24">
        <v>0</v>
      </c>
      <c r="XP46" s="24">
        <v>0</v>
      </c>
      <c r="XQ46" s="24">
        <v>0</v>
      </c>
    </row>
    <row r="47" spans="1:641" x14ac:dyDescent="0.25">
      <c r="A47" s="15" t="s">
        <v>155</v>
      </c>
      <c r="B47" s="15" t="s">
        <v>156</v>
      </c>
      <c r="C47" s="15">
        <v>38.860762000000001</v>
      </c>
      <c r="D47" s="96"/>
      <c r="E47" s="18">
        <f>+C47/$C$51</f>
        <v>0.91548453059368684</v>
      </c>
      <c r="F47" s="28" t="s">
        <v>8</v>
      </c>
      <c r="G47" s="65" t="s">
        <v>84</v>
      </c>
      <c r="H47" s="26">
        <v>45891</v>
      </c>
      <c r="I47" s="27" t="s">
        <v>118</v>
      </c>
      <c r="J47" s="28">
        <v>84</v>
      </c>
      <c r="K47" s="19" t="s">
        <v>137</v>
      </c>
      <c r="L47" s="26">
        <v>45870</v>
      </c>
      <c r="M47" s="28" t="s">
        <v>31</v>
      </c>
      <c r="N47" s="15" t="s">
        <v>67</v>
      </c>
      <c r="O47" s="104" t="s">
        <v>120</v>
      </c>
      <c r="P47" s="104" t="s">
        <v>90</v>
      </c>
      <c r="Q47" s="22">
        <f>+SUMPRODUCT(1*($BN$4:$XQ$4=$Q$4)*($BN$1:$XQ$1=Q$3)*($BN47:$XQ47))</f>
        <v>0</v>
      </c>
      <c r="R47" s="22">
        <f>+SUMPRODUCT(1*($BN$4:$XQ$4=$R$4)*($BN$1:$XQ$1=Q$3)*($BN47:$XQ47))</f>
        <v>10474013.247668743</v>
      </c>
      <c r="S47" s="22">
        <f>+SUMPRODUCT(1*($BN$4:$XQ$4=$Q$4)*($BN$1:$XQ$1=S$3)*($BN47:$XQ47))</f>
        <v>6474202.9491999997</v>
      </c>
      <c r="T47" s="22">
        <f>+SUMPRODUCT(1*($BN$4:$XQ$4=$R$4)*($BN$1:$XQ$1=S$3)*($BN47:$XQ47))</f>
        <v>16134528.985563131</v>
      </c>
      <c r="U47" s="22">
        <f>+SUMPRODUCT(1*($BN$4:$XQ$4=$Q$4)*($BN$1:$XQ$1=U$3)*($BN47:$XQ47))</f>
        <v>6474202.9491999997</v>
      </c>
      <c r="V47" s="22">
        <f>+SUMPRODUCT(1*($BN$4:$XQ$4=$R$4)*($BN$1:$XQ$1=U$3)*($BN47:$XQ47))</f>
        <v>8555427.5593330935</v>
      </c>
      <c r="W47" s="22">
        <f>+SUMPRODUCT(1*($BN$4:$XQ$4=$Q$4)*($BN$1:$XQ$1=W$3)*($BN47:$XQ47))</f>
        <v>6474202.9491999997</v>
      </c>
      <c r="X47" s="22">
        <f>+SUMPRODUCT(1*($BN$4:$XQ$4=$R$4)*($BN$1:$XQ$1=W$3)*($BN47:$XQ47))</f>
        <v>3609406.4444673294</v>
      </c>
      <c r="Y47" s="22">
        <f>+SUMPRODUCT(1*($BN$4:$XQ$4=$Q$4)*($BN$1:$XQ$1=Y$3)*($BN47:$XQ47))</f>
        <v>6474202.9491999997</v>
      </c>
      <c r="Z47" s="22">
        <f>+SUMPRODUCT(1*($BN$4:$XQ$4=$R$4)*($BN$1:$XQ$1=Y$3)*($BN47:$XQ47))</f>
        <v>1591790.1042566982</v>
      </c>
      <c r="AA47" s="22">
        <f>+SUMPRODUCT(1*($BN$4:$XQ$4=$Q$4)*($BN$1:$XQ$1=AA$3)*($BN47:$XQ47))</f>
        <v>6474202.9491999997</v>
      </c>
      <c r="AB47" s="22">
        <f>+SUMPRODUCT(1*($BN$4:$XQ$4=$R$4)*($BN$1:$XQ$1=AA$3)*($BN47:$XQ47))</f>
        <v>668733.39487212733</v>
      </c>
      <c r="AC47" s="22">
        <f>+SUMPRODUCT(1*($BN$4:$XQ$4=$Q$4)*($BN$1:$XQ$1=AC$3)*($BN47:$XQ47))</f>
        <v>6489747.2539999997</v>
      </c>
      <c r="AD47" s="22">
        <f>+SUMPRODUCT(1*($BN$4:$XQ$4=$R$4)*($BN$1:$XQ$1=AC$3)*($BN47:$XQ47))</f>
        <v>244692.49106788187</v>
      </c>
      <c r="AE47" s="22">
        <f>+SUMPRODUCT(1*($BN$4:$XQ$4=$Q$4)*($BN$1:$XQ$1=AE$3)*($BN47:$XQ47))</f>
        <v>0</v>
      </c>
      <c r="AF47" s="22">
        <f>+SUMPRODUCT(1*($BN$4:$XQ$4=$R$4)*($BN$1:$XQ$1=AE$3)*($BN47:$XQ47))</f>
        <v>0</v>
      </c>
      <c r="AG47" s="22">
        <f>+SUMPRODUCT(1*($BN$4:$XQ$4=$Q$4)*($BN$1:$XQ$1=AG$3)*($BN47:$XQ47))</f>
        <v>0</v>
      </c>
      <c r="AH47" s="22">
        <f>+SUMPRODUCT(1*($BN$4:$XQ$4=$R$4)*($BN$1:$XQ$1=AG$3)*($BN47:$XQ47))</f>
        <v>0</v>
      </c>
      <c r="AI47" s="22">
        <f>+SUMPRODUCT(1*($BN$4:$XQ$4=$Q$4)*($BN$1:$XQ$1=AI$3)*($BN47:$XQ47))</f>
        <v>0</v>
      </c>
      <c r="AJ47" s="22">
        <f>+SUMPRODUCT(1*($BN$4:$XQ$4=$R$4)*($BN$1:$XQ$1=AI$3)*($BN47:$XQ47))</f>
        <v>0</v>
      </c>
      <c r="AK47" s="22">
        <f>+SUMPRODUCT(1*($BN$4:$XQ$4=$Q$4)*($BN$1:$XQ$1=AK$3)*($BN47:$XQ47))</f>
        <v>0</v>
      </c>
      <c r="AL47" s="22">
        <f>+SUMPRODUCT(1*($BN$4:$XQ$4=$R$4)*($BN$1:$XQ$1=AK$3)*($BN47:$XQ47))</f>
        <v>0</v>
      </c>
      <c r="AM47" s="22">
        <f>+SUMPRODUCT(1*($BN$4:$XQ$4=$Q$4)*($BN$1:$XQ$1=AM$3)*($BN47:$XQ47))</f>
        <v>0</v>
      </c>
      <c r="AN47" s="22">
        <f>+SUMPRODUCT(1*($BN$4:$XQ$4=$R$4)*($BN$1:$XQ$1=AM$3)*($BN47:$XQ47))</f>
        <v>0</v>
      </c>
      <c r="AO47" s="22">
        <f>+SUMPRODUCT(1*($BN$4:$XQ$4=$Q$4)*($BN$1:$XQ$1=AO$3)*($BN47:$XQ47))</f>
        <v>0</v>
      </c>
      <c r="AP47" s="22">
        <f>+SUMPRODUCT(1*($BN$4:$XQ$4=$R$4)*($BN$1:$XQ$1=AO$3)*($BN47:$XQ47))</f>
        <v>0</v>
      </c>
      <c r="AQ47" s="22">
        <f>+SUMPRODUCT(1*($BN$4:$XQ$4=$Q$4)*($BN$1:$XQ$1=AQ$3)*($BN47:$XQ47))</f>
        <v>0</v>
      </c>
      <c r="AR47" s="22">
        <f>+SUMPRODUCT(1*($BN$4:$XQ$4=$R$4)*($BN$1:$XQ$1=AQ$3)*($BN47:$XQ47))</f>
        <v>0</v>
      </c>
      <c r="AS47" s="22">
        <f>+SUMPRODUCT(1*($BN$4:$XQ$4=$Q$4)*($BN$1:$XQ$1=AS$3)*($BN47:$XQ47))</f>
        <v>0</v>
      </c>
      <c r="AT47" s="22">
        <f>+SUMPRODUCT(1*($BN$4:$XQ$4=$R$4)*($BN$1:$XQ$1=AS$3)*($BN47:$XQ47))</f>
        <v>0</v>
      </c>
      <c r="AU47" s="22">
        <f>+SUMPRODUCT(1*($BN$4:$XQ$4=$Q$4)*($BN$1:$XQ$1=AU$3)*($BN47:$XQ47))</f>
        <v>0</v>
      </c>
      <c r="AV47" s="22">
        <f>+SUMPRODUCT(1*($BN$4:$XQ$4=$R$4)*($BN$1:$XQ$1=AU$3)*($BN47:$XQ47))</f>
        <v>0</v>
      </c>
      <c r="AW47" s="22">
        <f>+SUMPRODUCT(1*($BN$4:$XQ$4=$Q$4)*($BN$1:$XQ$1=AW$3)*($BN47:$XQ47))</f>
        <v>0</v>
      </c>
      <c r="AX47" s="22">
        <f>+SUMPRODUCT(1*($BN$4:$XQ$4=$R$4)*($BN$1:$XQ$1=AW$3)*($BN47:$XQ47))</f>
        <v>0</v>
      </c>
      <c r="AY47" s="22">
        <f>+SUMPRODUCT(1*($BN$4:$XQ$4=$Q$4)*($BN$1:$XQ$1=AY$3)*($BN47:$XQ47))</f>
        <v>0</v>
      </c>
      <c r="AZ47" s="22">
        <f>+SUMPRODUCT(1*($BN$4:$XQ$4=$R$4)*($BN$1:$XQ$1=AY$3)*($BN47:$XQ47))</f>
        <v>0</v>
      </c>
      <c r="BA47" s="22">
        <f>+SUMPRODUCT(1*($BN$4:$XQ$4=$Q$4)*($BN$1:$XQ$1=BA$3)*($BN47:$XQ47))</f>
        <v>0</v>
      </c>
      <c r="BB47" s="22">
        <f>+SUMPRODUCT(1*($BN$4:$XQ$4=$R$4)*($BN$1:$XQ$1=BA$3)*($BN47:$XQ47))</f>
        <v>0</v>
      </c>
      <c r="BC47" s="22">
        <f>+SUMPRODUCT(1*($BN$4:$XQ$4=$Q$4)*($BN$1:$XQ$1=BC$3)*($BN47:$XQ47))</f>
        <v>0</v>
      </c>
      <c r="BD47" s="22">
        <f>+SUMPRODUCT(1*($BN$4:$XQ$4=$R$4)*($BN$1:$XQ$1=BC$3)*($BN47:$XQ47))</f>
        <v>0</v>
      </c>
      <c r="BE47" s="22">
        <f>+SUMPRODUCT(1*($BN$4:$XQ$4=$Q$4)*($BN$1:$XQ$1=BE$3)*($BN47:$XQ47))</f>
        <v>0</v>
      </c>
      <c r="BF47" s="22">
        <f>+SUMPRODUCT(1*($BN$4:$XQ$4=$R$4)*($BN$1:$XQ$1=BE$3)*($BN47:$XQ47))</f>
        <v>0</v>
      </c>
      <c r="BG47" s="22">
        <f>+SUMPRODUCT(1*($BN$4:$XQ$4=$Q$4)*($BN$1:$XQ$1=BG$3)*($BN47:$XQ47))</f>
        <v>0</v>
      </c>
      <c r="BH47" s="22">
        <f>+SUMPRODUCT(1*($BN$4:$XQ$4=$R$4)*($BN$1:$XQ$1=BG$3)*($BN47:$XQ47))</f>
        <v>0</v>
      </c>
      <c r="BI47" s="22">
        <f>+SUMPRODUCT(1*($BN$4:$XQ$4=$Q$4)*($BN$1:$XQ$1=BI$3)*($BN47:$XQ47))</f>
        <v>0</v>
      </c>
      <c r="BJ47" s="22">
        <f>+SUMPRODUCT(1*($BN$4:$XQ$4=$R$4)*($BN$1:$XQ$1=BI$3)*($BN47:$XQ47))</f>
        <v>0</v>
      </c>
      <c r="BK47" s="22">
        <f>+SUMPRODUCT(1*($BN$4:$XQ$4=$Q$4)*($BN$1:$XQ$1=BK$3)*($BN47:$XQ47))</f>
        <v>0</v>
      </c>
      <c r="BL47" s="22">
        <f>+SUMPRODUCT(1*($BN$4:$XQ$4=$R$4)*($BN$1:$XQ$1=BK$3)*($BN47:$XQ47))</f>
        <v>0</v>
      </c>
      <c r="BM47" s="23"/>
      <c r="BN47" s="24">
        <v>0</v>
      </c>
      <c r="BO47" s="24">
        <v>0</v>
      </c>
      <c r="BP47" s="24">
        <v>3370140.1284383559</v>
      </c>
      <c r="BQ47" s="24">
        <v>0</v>
      </c>
      <c r="BR47" s="24">
        <v>0</v>
      </c>
      <c r="BS47" s="24">
        <v>0</v>
      </c>
      <c r="BT47" s="24">
        <v>0</v>
      </c>
      <c r="BU47" s="24">
        <v>0</v>
      </c>
      <c r="BV47" s="24">
        <v>0</v>
      </c>
      <c r="BW47" s="24">
        <v>0</v>
      </c>
      <c r="BX47" s="24">
        <v>0</v>
      </c>
      <c r="BY47" s="24">
        <v>0</v>
      </c>
      <c r="BZ47" s="24">
        <v>0</v>
      </c>
      <c r="CA47" s="24">
        <v>0</v>
      </c>
      <c r="CB47" s="24">
        <v>7103873.1192303868</v>
      </c>
      <c r="CC47" s="24">
        <v>0</v>
      </c>
      <c r="CD47" s="24">
        <v>0</v>
      </c>
      <c r="CE47" s="24">
        <v>0</v>
      </c>
      <c r="CF47" s="24">
        <v>0</v>
      </c>
      <c r="CG47" s="24">
        <v>0</v>
      </c>
      <c r="CH47" s="24">
        <v>0</v>
      </c>
      <c r="CI47" s="24">
        <v>0</v>
      </c>
      <c r="CJ47" s="24">
        <v>0</v>
      </c>
      <c r="CK47" s="24">
        <v>0</v>
      </c>
      <c r="CL47" s="24">
        <v>0</v>
      </c>
      <c r="CM47" s="24">
        <v>0</v>
      </c>
      <c r="CN47" s="24">
        <v>9223355.7496385202</v>
      </c>
      <c r="CO47" s="24">
        <v>3237101.4745999998</v>
      </c>
      <c r="CP47" s="24">
        <v>0</v>
      </c>
      <c r="CQ47" s="24">
        <v>0</v>
      </c>
      <c r="CR47" s="24">
        <v>0</v>
      </c>
      <c r="CS47" s="24">
        <v>0</v>
      </c>
      <c r="CT47" s="24">
        <v>0</v>
      </c>
      <c r="CU47" s="24">
        <v>0</v>
      </c>
      <c r="CV47" s="24">
        <v>0</v>
      </c>
      <c r="CW47" s="24">
        <v>0</v>
      </c>
      <c r="CX47" s="24">
        <v>0</v>
      </c>
      <c r="CY47" s="24">
        <v>0</v>
      </c>
      <c r="CZ47" s="24">
        <v>6911173.2359246109</v>
      </c>
      <c r="DA47" s="24">
        <v>3237101.4745999998</v>
      </c>
      <c r="DB47" s="24">
        <v>0</v>
      </c>
      <c r="DC47" s="24">
        <v>0</v>
      </c>
      <c r="DD47" s="24">
        <v>0</v>
      </c>
      <c r="DE47" s="24">
        <v>0</v>
      </c>
      <c r="DF47" s="24">
        <v>0</v>
      </c>
      <c r="DG47" s="24">
        <v>0</v>
      </c>
      <c r="DH47" s="24">
        <v>0</v>
      </c>
      <c r="DI47" s="24">
        <v>0</v>
      </c>
      <c r="DJ47" s="24">
        <v>0</v>
      </c>
      <c r="DK47" s="24">
        <v>0</v>
      </c>
      <c r="DL47" s="24">
        <v>5011848.4741723072</v>
      </c>
      <c r="DM47" s="24">
        <v>3237101.4745999998</v>
      </c>
      <c r="DN47" s="24">
        <v>0</v>
      </c>
      <c r="DO47" s="24">
        <v>0</v>
      </c>
      <c r="DP47" s="24">
        <v>0</v>
      </c>
      <c r="DQ47" s="24">
        <v>0</v>
      </c>
      <c r="DR47" s="24">
        <v>0</v>
      </c>
      <c r="DS47" s="24">
        <v>0</v>
      </c>
      <c r="DT47" s="24">
        <v>0</v>
      </c>
      <c r="DU47" s="24">
        <v>0</v>
      </c>
      <c r="DV47" s="24">
        <v>0</v>
      </c>
      <c r="DW47" s="24">
        <v>0</v>
      </c>
      <c r="DX47" s="24">
        <v>3543579.0851607872</v>
      </c>
      <c r="DY47" s="24">
        <v>3237101.4745999998</v>
      </c>
      <c r="DZ47" s="24">
        <v>0</v>
      </c>
      <c r="EA47" s="24">
        <v>0</v>
      </c>
      <c r="EB47" s="24">
        <v>0</v>
      </c>
      <c r="EC47" s="24">
        <v>0</v>
      </c>
      <c r="ED47" s="24">
        <v>0</v>
      </c>
      <c r="EE47" s="24">
        <v>0</v>
      </c>
      <c r="EF47" s="24">
        <v>0</v>
      </c>
      <c r="EG47" s="24">
        <v>0</v>
      </c>
      <c r="EH47" s="24">
        <v>0</v>
      </c>
      <c r="EI47" s="24">
        <v>0</v>
      </c>
      <c r="EJ47" s="24">
        <v>2270808.9488151581</v>
      </c>
      <c r="EK47" s="24">
        <v>3237101.4745999998</v>
      </c>
      <c r="EL47" s="24">
        <v>0</v>
      </c>
      <c r="EM47" s="24">
        <v>0</v>
      </c>
      <c r="EN47" s="24">
        <v>0</v>
      </c>
      <c r="EO47" s="24">
        <v>0</v>
      </c>
      <c r="EP47" s="24">
        <v>0</v>
      </c>
      <c r="EQ47" s="24">
        <v>0</v>
      </c>
      <c r="ER47" s="24">
        <v>0</v>
      </c>
      <c r="ES47" s="24">
        <v>0</v>
      </c>
      <c r="ET47" s="24">
        <v>0</v>
      </c>
      <c r="EU47" s="24">
        <v>0</v>
      </c>
      <c r="EV47" s="24">
        <v>1338597.4956521711</v>
      </c>
      <c r="EW47" s="24">
        <v>3237101.4745999998</v>
      </c>
      <c r="EX47" s="24">
        <v>0</v>
      </c>
      <c r="EY47" s="24">
        <v>0</v>
      </c>
      <c r="EZ47" s="24">
        <v>0</v>
      </c>
      <c r="FA47" s="24">
        <v>0</v>
      </c>
      <c r="FB47" s="24">
        <v>0</v>
      </c>
      <c r="FC47" s="24">
        <v>0</v>
      </c>
      <c r="FD47" s="24">
        <v>0</v>
      </c>
      <c r="FE47" s="24">
        <v>0</v>
      </c>
      <c r="FF47" s="24">
        <v>0</v>
      </c>
      <c r="FG47" s="24">
        <v>0</v>
      </c>
      <c r="FH47" s="24">
        <v>943441.64103916392</v>
      </c>
      <c r="FI47" s="24">
        <v>3237101.4745999998</v>
      </c>
      <c r="FJ47" s="24">
        <v>0</v>
      </c>
      <c r="FK47" s="24">
        <v>0</v>
      </c>
      <c r="FL47" s="24">
        <v>0</v>
      </c>
      <c r="FM47" s="24">
        <v>0</v>
      </c>
      <c r="FN47" s="24">
        <v>0</v>
      </c>
      <c r="FO47" s="24">
        <v>0</v>
      </c>
      <c r="FP47" s="24">
        <v>0</v>
      </c>
      <c r="FQ47" s="24">
        <v>0</v>
      </c>
      <c r="FR47" s="24">
        <v>0</v>
      </c>
      <c r="FS47" s="24">
        <v>0</v>
      </c>
      <c r="FT47" s="24">
        <v>648348.46321753424</v>
      </c>
      <c r="FU47" s="24">
        <v>3237101.4745999998</v>
      </c>
      <c r="FV47" s="24">
        <v>0</v>
      </c>
      <c r="FW47" s="24">
        <v>0</v>
      </c>
      <c r="FX47" s="24">
        <v>0</v>
      </c>
      <c r="FY47" s="24">
        <v>0</v>
      </c>
      <c r="FZ47" s="24">
        <v>0</v>
      </c>
      <c r="GA47" s="24">
        <v>0</v>
      </c>
      <c r="GB47" s="24">
        <v>0</v>
      </c>
      <c r="GC47" s="24">
        <v>0</v>
      </c>
      <c r="GD47" s="24">
        <v>0</v>
      </c>
      <c r="GE47" s="24">
        <v>0</v>
      </c>
      <c r="GF47" s="24">
        <v>416176.05883543222</v>
      </c>
      <c r="GG47" s="24">
        <v>3237101.4745999998</v>
      </c>
      <c r="GH47" s="24">
        <v>0</v>
      </c>
      <c r="GI47" s="24">
        <v>0</v>
      </c>
      <c r="GJ47" s="24">
        <v>0</v>
      </c>
      <c r="GK47" s="24">
        <v>0</v>
      </c>
      <c r="GL47" s="24">
        <v>0</v>
      </c>
      <c r="GM47" s="24">
        <v>0</v>
      </c>
      <c r="GN47" s="24">
        <v>0</v>
      </c>
      <c r="GO47" s="24">
        <v>0</v>
      </c>
      <c r="GP47" s="24">
        <v>0</v>
      </c>
      <c r="GQ47" s="24">
        <v>0</v>
      </c>
      <c r="GR47" s="24">
        <v>252557.33603669511</v>
      </c>
      <c r="GS47" s="24">
        <v>3237101.4745999998</v>
      </c>
      <c r="GT47" s="24">
        <v>0</v>
      </c>
      <c r="GU47" s="24">
        <v>0</v>
      </c>
      <c r="GV47" s="24">
        <v>0</v>
      </c>
      <c r="GW47" s="24">
        <v>0</v>
      </c>
      <c r="GX47" s="24">
        <v>0</v>
      </c>
      <c r="GY47" s="24">
        <v>0</v>
      </c>
      <c r="GZ47" s="24">
        <v>0</v>
      </c>
      <c r="HA47" s="24">
        <v>0</v>
      </c>
      <c r="HB47" s="24">
        <v>0</v>
      </c>
      <c r="HC47" s="24">
        <v>0</v>
      </c>
      <c r="HD47" s="24">
        <v>164044.69845535999</v>
      </c>
      <c r="HE47" s="24">
        <v>3237101.4745999998</v>
      </c>
      <c r="HF47" s="24">
        <v>0</v>
      </c>
      <c r="HG47" s="24">
        <v>0</v>
      </c>
      <c r="HH47" s="24">
        <v>0</v>
      </c>
      <c r="HI47" s="24">
        <v>0</v>
      </c>
      <c r="HJ47" s="24">
        <v>0</v>
      </c>
      <c r="HK47" s="24">
        <v>0</v>
      </c>
      <c r="HL47" s="24">
        <v>0</v>
      </c>
      <c r="HM47" s="24">
        <v>0</v>
      </c>
      <c r="HN47" s="24">
        <v>0</v>
      </c>
      <c r="HO47" s="24">
        <v>0</v>
      </c>
      <c r="HP47" s="24">
        <v>80647.792612521866</v>
      </c>
      <c r="HQ47" s="24">
        <v>3252645.7793999999</v>
      </c>
      <c r="HR47" s="24">
        <v>0</v>
      </c>
      <c r="HS47" s="24">
        <v>0</v>
      </c>
      <c r="HT47" s="24">
        <v>0</v>
      </c>
      <c r="HU47" s="24">
        <v>0</v>
      </c>
      <c r="HV47" s="24">
        <v>0</v>
      </c>
      <c r="HW47" s="24">
        <v>0</v>
      </c>
      <c r="HX47" s="24">
        <v>0</v>
      </c>
      <c r="HY47" s="24">
        <v>0</v>
      </c>
      <c r="HZ47" s="24">
        <v>0</v>
      </c>
      <c r="IA47" s="24">
        <v>0</v>
      </c>
      <c r="IB47" s="24">
        <v>0</v>
      </c>
      <c r="IC47" s="24">
        <v>0</v>
      </c>
      <c r="ID47" s="24">
        <v>0</v>
      </c>
      <c r="IE47" s="24">
        <v>0</v>
      </c>
      <c r="IF47" s="24">
        <v>0</v>
      </c>
      <c r="IG47" s="24">
        <v>0</v>
      </c>
      <c r="IH47" s="24">
        <v>0</v>
      </c>
      <c r="II47" s="24">
        <v>0</v>
      </c>
      <c r="IJ47" s="24">
        <v>0</v>
      </c>
      <c r="IK47" s="24">
        <v>0</v>
      </c>
      <c r="IL47" s="24">
        <v>0</v>
      </c>
      <c r="IM47" s="24">
        <v>0</v>
      </c>
      <c r="IN47" s="24">
        <v>0</v>
      </c>
      <c r="IO47" s="24">
        <v>0</v>
      </c>
      <c r="IP47" s="24">
        <v>0</v>
      </c>
      <c r="IQ47" s="24">
        <v>0</v>
      </c>
      <c r="IR47" s="24">
        <v>0</v>
      </c>
      <c r="IS47" s="24">
        <v>0</v>
      </c>
      <c r="IT47" s="24">
        <v>0</v>
      </c>
      <c r="IU47" s="24">
        <v>0</v>
      </c>
      <c r="IV47" s="24">
        <v>0</v>
      </c>
      <c r="IW47" s="24">
        <v>0</v>
      </c>
      <c r="IX47" s="24">
        <v>0</v>
      </c>
      <c r="IY47" s="24">
        <v>0</v>
      </c>
      <c r="IZ47" s="24">
        <v>0</v>
      </c>
      <c r="JA47" s="24">
        <v>0</v>
      </c>
      <c r="JB47" s="24">
        <v>0</v>
      </c>
      <c r="JC47" s="24">
        <v>0</v>
      </c>
      <c r="JD47" s="24">
        <v>0</v>
      </c>
      <c r="JE47" s="24">
        <v>0</v>
      </c>
      <c r="JF47" s="24">
        <v>0</v>
      </c>
      <c r="JG47" s="24">
        <v>0</v>
      </c>
      <c r="JH47" s="24">
        <v>0</v>
      </c>
      <c r="JI47" s="24">
        <v>0</v>
      </c>
      <c r="JJ47" s="24">
        <v>0</v>
      </c>
      <c r="JK47" s="24">
        <v>0</v>
      </c>
      <c r="JL47" s="24">
        <v>0</v>
      </c>
      <c r="JM47" s="24">
        <v>0</v>
      </c>
      <c r="JN47" s="24">
        <v>0</v>
      </c>
      <c r="JO47" s="24">
        <v>0</v>
      </c>
      <c r="JP47" s="24">
        <v>0</v>
      </c>
      <c r="JQ47" s="24">
        <v>0</v>
      </c>
      <c r="JR47" s="24">
        <v>0</v>
      </c>
      <c r="JS47" s="24">
        <v>0</v>
      </c>
      <c r="JT47" s="24">
        <v>0</v>
      </c>
      <c r="JU47" s="24">
        <v>0</v>
      </c>
      <c r="JV47" s="24">
        <v>0</v>
      </c>
      <c r="JW47" s="24">
        <v>0</v>
      </c>
      <c r="JX47" s="24">
        <v>0</v>
      </c>
      <c r="JY47" s="24">
        <v>0</v>
      </c>
      <c r="JZ47" s="24">
        <v>0</v>
      </c>
      <c r="KA47" s="24">
        <v>0</v>
      </c>
      <c r="KB47" s="24">
        <v>0</v>
      </c>
      <c r="KC47" s="24">
        <v>0</v>
      </c>
      <c r="KD47" s="24">
        <v>0</v>
      </c>
      <c r="KE47" s="24">
        <v>0</v>
      </c>
      <c r="KF47" s="24">
        <v>0</v>
      </c>
      <c r="KG47" s="24">
        <v>0</v>
      </c>
      <c r="KH47" s="24">
        <v>0</v>
      </c>
      <c r="KI47" s="24">
        <v>0</v>
      </c>
      <c r="KJ47" s="24">
        <v>0</v>
      </c>
      <c r="KK47" s="24">
        <v>0</v>
      </c>
      <c r="KL47" s="24">
        <v>0</v>
      </c>
      <c r="KM47" s="24">
        <v>0</v>
      </c>
      <c r="KN47" s="24">
        <v>0</v>
      </c>
      <c r="KO47" s="24">
        <v>0</v>
      </c>
      <c r="KP47" s="24">
        <v>0</v>
      </c>
      <c r="KQ47" s="24">
        <v>0</v>
      </c>
      <c r="KR47" s="24">
        <v>0</v>
      </c>
      <c r="KS47" s="24">
        <v>0</v>
      </c>
      <c r="KT47" s="24">
        <v>0</v>
      </c>
      <c r="KU47" s="24">
        <v>0</v>
      </c>
      <c r="KV47" s="24">
        <v>0</v>
      </c>
      <c r="KW47" s="24">
        <v>0</v>
      </c>
      <c r="KX47" s="24">
        <v>0</v>
      </c>
      <c r="KY47" s="24">
        <v>0</v>
      </c>
      <c r="KZ47" s="24">
        <v>0</v>
      </c>
      <c r="LA47" s="24">
        <v>0</v>
      </c>
      <c r="LB47" s="24">
        <v>0</v>
      </c>
      <c r="LC47" s="24">
        <v>0</v>
      </c>
      <c r="LD47" s="24">
        <v>0</v>
      </c>
      <c r="LE47" s="24">
        <v>0</v>
      </c>
      <c r="LF47" s="24">
        <v>0</v>
      </c>
      <c r="LG47" s="24">
        <v>0</v>
      </c>
      <c r="LH47" s="24">
        <v>0</v>
      </c>
      <c r="LI47" s="24">
        <v>0</v>
      </c>
      <c r="LJ47" s="24">
        <v>0</v>
      </c>
      <c r="LK47" s="24">
        <v>0</v>
      </c>
      <c r="LL47" s="24">
        <v>0</v>
      </c>
      <c r="LM47" s="24">
        <v>0</v>
      </c>
      <c r="LN47" s="24">
        <v>0</v>
      </c>
      <c r="LO47" s="24">
        <v>0</v>
      </c>
      <c r="LP47" s="24">
        <v>0</v>
      </c>
      <c r="LQ47" s="24">
        <v>0</v>
      </c>
      <c r="LR47" s="24">
        <v>0</v>
      </c>
      <c r="LS47" s="24">
        <v>0</v>
      </c>
      <c r="LT47" s="24">
        <v>0</v>
      </c>
      <c r="LU47" s="24">
        <v>0</v>
      </c>
      <c r="LV47" s="24">
        <v>0</v>
      </c>
      <c r="LW47" s="24">
        <v>0</v>
      </c>
      <c r="LX47" s="24">
        <v>0</v>
      </c>
      <c r="LY47" s="24">
        <v>0</v>
      </c>
      <c r="LZ47" s="24">
        <v>0</v>
      </c>
      <c r="MA47" s="24">
        <v>0</v>
      </c>
      <c r="MB47" s="24">
        <v>0</v>
      </c>
      <c r="MC47" s="24">
        <v>0</v>
      </c>
      <c r="MD47" s="24">
        <v>0</v>
      </c>
      <c r="ME47" s="24">
        <v>0</v>
      </c>
      <c r="MF47" s="24">
        <v>0</v>
      </c>
      <c r="MG47" s="24">
        <v>0</v>
      </c>
      <c r="MH47" s="24">
        <v>0</v>
      </c>
      <c r="MI47" s="24">
        <v>0</v>
      </c>
      <c r="MJ47" s="24">
        <v>0</v>
      </c>
      <c r="MK47" s="24">
        <v>0</v>
      </c>
      <c r="ML47" s="24">
        <v>0</v>
      </c>
      <c r="MM47" s="24">
        <v>0</v>
      </c>
      <c r="MN47" s="24">
        <v>0</v>
      </c>
      <c r="MO47" s="24">
        <v>0</v>
      </c>
      <c r="MP47" s="24">
        <v>0</v>
      </c>
      <c r="MQ47" s="24">
        <v>0</v>
      </c>
      <c r="MR47" s="24">
        <v>0</v>
      </c>
      <c r="MS47" s="24">
        <v>0</v>
      </c>
      <c r="MT47" s="24">
        <v>0</v>
      </c>
      <c r="MU47" s="24">
        <v>0</v>
      </c>
      <c r="MV47" s="24">
        <v>0</v>
      </c>
      <c r="MW47" s="24">
        <v>0</v>
      </c>
      <c r="MX47" s="24">
        <v>0</v>
      </c>
      <c r="MY47" s="24">
        <v>0</v>
      </c>
      <c r="MZ47" s="24">
        <v>0</v>
      </c>
      <c r="NA47" s="24">
        <v>0</v>
      </c>
      <c r="NB47" s="24">
        <v>0</v>
      </c>
      <c r="NC47" s="24">
        <v>0</v>
      </c>
      <c r="ND47" s="24">
        <v>0</v>
      </c>
      <c r="NE47" s="24">
        <v>0</v>
      </c>
      <c r="NF47" s="24">
        <v>0</v>
      </c>
      <c r="NG47" s="24">
        <v>0</v>
      </c>
      <c r="NH47" s="24">
        <v>0</v>
      </c>
      <c r="NI47" s="24">
        <v>0</v>
      </c>
      <c r="NJ47" s="24">
        <v>0</v>
      </c>
      <c r="NK47" s="24">
        <v>0</v>
      </c>
      <c r="NL47" s="24">
        <v>0</v>
      </c>
      <c r="NM47" s="24">
        <v>0</v>
      </c>
      <c r="NN47" s="24">
        <v>0</v>
      </c>
      <c r="NO47" s="24">
        <v>0</v>
      </c>
      <c r="NP47" s="24">
        <v>0</v>
      </c>
      <c r="NQ47" s="24">
        <v>0</v>
      </c>
      <c r="NR47" s="24">
        <v>0</v>
      </c>
      <c r="NS47" s="24">
        <v>0</v>
      </c>
      <c r="NT47" s="24">
        <v>0</v>
      </c>
      <c r="NU47" s="24">
        <v>0</v>
      </c>
      <c r="NV47" s="24">
        <v>0</v>
      </c>
      <c r="NW47" s="24">
        <v>0</v>
      </c>
      <c r="NX47" s="24">
        <v>0</v>
      </c>
      <c r="NY47" s="24">
        <v>0</v>
      </c>
      <c r="NZ47" s="24">
        <v>0</v>
      </c>
      <c r="OA47" s="24">
        <v>0</v>
      </c>
      <c r="OB47" s="24">
        <v>0</v>
      </c>
      <c r="OC47" s="24">
        <v>0</v>
      </c>
      <c r="OD47" s="24">
        <v>0</v>
      </c>
      <c r="OE47" s="24">
        <v>0</v>
      </c>
      <c r="OF47" s="24">
        <v>0</v>
      </c>
      <c r="OG47" s="24">
        <v>0</v>
      </c>
      <c r="OH47" s="24">
        <v>0</v>
      </c>
      <c r="OI47" s="24">
        <v>0</v>
      </c>
      <c r="OJ47" s="24">
        <v>0</v>
      </c>
      <c r="OK47" s="24">
        <v>0</v>
      </c>
      <c r="OL47" s="24">
        <v>0</v>
      </c>
      <c r="OM47" s="24">
        <v>0</v>
      </c>
      <c r="ON47" s="24">
        <v>0</v>
      </c>
      <c r="OO47" s="24">
        <v>0</v>
      </c>
      <c r="OP47" s="24">
        <v>0</v>
      </c>
      <c r="OQ47" s="24">
        <v>0</v>
      </c>
      <c r="OR47" s="24">
        <v>0</v>
      </c>
      <c r="OS47" s="24">
        <v>0</v>
      </c>
      <c r="OT47" s="24">
        <v>0</v>
      </c>
      <c r="OU47" s="24">
        <v>0</v>
      </c>
      <c r="OV47" s="24">
        <v>0</v>
      </c>
      <c r="OW47" s="24">
        <v>0</v>
      </c>
      <c r="OX47" s="24">
        <v>0</v>
      </c>
      <c r="OY47" s="24">
        <v>0</v>
      </c>
      <c r="OZ47" s="24">
        <v>0</v>
      </c>
      <c r="PA47" s="24">
        <v>0</v>
      </c>
      <c r="PB47" s="24">
        <v>0</v>
      </c>
      <c r="PC47" s="24">
        <v>0</v>
      </c>
      <c r="PD47" s="24">
        <v>0</v>
      </c>
      <c r="PE47" s="24">
        <v>0</v>
      </c>
      <c r="PF47" s="24">
        <v>0</v>
      </c>
      <c r="PG47" s="24">
        <v>0</v>
      </c>
      <c r="PH47" s="24">
        <v>0</v>
      </c>
      <c r="PI47" s="24">
        <v>0</v>
      </c>
      <c r="PJ47" s="24">
        <v>0</v>
      </c>
      <c r="PK47" s="24">
        <v>0</v>
      </c>
      <c r="PL47" s="24">
        <v>0</v>
      </c>
      <c r="PM47" s="24">
        <v>0</v>
      </c>
      <c r="PN47" s="24">
        <v>0</v>
      </c>
      <c r="PO47" s="24">
        <v>0</v>
      </c>
      <c r="PP47" s="24">
        <v>0</v>
      </c>
      <c r="PQ47" s="24">
        <v>0</v>
      </c>
      <c r="PR47" s="24">
        <v>0</v>
      </c>
      <c r="PS47" s="24">
        <v>0</v>
      </c>
      <c r="PT47" s="24">
        <v>0</v>
      </c>
      <c r="PU47" s="24">
        <v>0</v>
      </c>
      <c r="PV47" s="24">
        <v>0</v>
      </c>
      <c r="PW47" s="24">
        <v>0</v>
      </c>
      <c r="PX47" s="24">
        <v>0</v>
      </c>
      <c r="PY47" s="24">
        <v>0</v>
      </c>
      <c r="PZ47" s="24">
        <v>0</v>
      </c>
      <c r="QA47" s="24">
        <v>0</v>
      </c>
      <c r="QB47" s="24">
        <v>0</v>
      </c>
      <c r="QC47" s="24">
        <v>0</v>
      </c>
      <c r="QD47" s="24">
        <v>0</v>
      </c>
      <c r="QE47" s="24">
        <v>0</v>
      </c>
      <c r="QF47" s="24">
        <v>0</v>
      </c>
      <c r="QG47" s="24">
        <v>0</v>
      </c>
      <c r="QH47" s="24">
        <v>0</v>
      </c>
      <c r="QI47" s="24">
        <v>0</v>
      </c>
      <c r="QJ47" s="24">
        <v>0</v>
      </c>
      <c r="QK47" s="24">
        <v>0</v>
      </c>
      <c r="QL47" s="24">
        <v>0</v>
      </c>
      <c r="QM47" s="24">
        <v>0</v>
      </c>
      <c r="QN47" s="24">
        <v>0</v>
      </c>
      <c r="QO47" s="24">
        <v>0</v>
      </c>
      <c r="QP47" s="24">
        <v>0</v>
      </c>
      <c r="QQ47" s="24">
        <v>0</v>
      </c>
      <c r="QR47" s="24">
        <v>0</v>
      </c>
      <c r="QS47" s="24">
        <v>0</v>
      </c>
      <c r="QT47" s="24">
        <v>0</v>
      </c>
      <c r="QU47" s="24">
        <v>0</v>
      </c>
      <c r="QV47" s="24">
        <v>0</v>
      </c>
      <c r="QW47" s="24">
        <v>0</v>
      </c>
      <c r="QX47" s="24">
        <v>0</v>
      </c>
      <c r="QY47" s="24">
        <v>0</v>
      </c>
      <c r="QZ47" s="24">
        <v>0</v>
      </c>
      <c r="RA47" s="24">
        <v>0</v>
      </c>
      <c r="RB47" s="24">
        <v>0</v>
      </c>
      <c r="RC47" s="24">
        <v>0</v>
      </c>
      <c r="RD47" s="24">
        <v>0</v>
      </c>
      <c r="RE47" s="24">
        <v>0</v>
      </c>
      <c r="RF47" s="24">
        <v>0</v>
      </c>
      <c r="RG47" s="24">
        <v>0</v>
      </c>
      <c r="RH47" s="24">
        <v>0</v>
      </c>
      <c r="RI47" s="24">
        <v>0</v>
      </c>
      <c r="RJ47" s="24">
        <v>0</v>
      </c>
      <c r="RK47" s="24">
        <v>0</v>
      </c>
      <c r="RL47" s="24">
        <v>0</v>
      </c>
      <c r="RM47" s="24">
        <v>0</v>
      </c>
      <c r="RN47" s="24">
        <v>0</v>
      </c>
      <c r="RO47" s="24">
        <v>0</v>
      </c>
      <c r="RP47" s="24">
        <v>0</v>
      </c>
      <c r="RQ47" s="24">
        <v>0</v>
      </c>
      <c r="RR47" s="24">
        <v>0</v>
      </c>
      <c r="RS47" s="24">
        <v>0</v>
      </c>
      <c r="RT47" s="24">
        <v>0</v>
      </c>
      <c r="RU47" s="24">
        <v>0</v>
      </c>
      <c r="RV47" s="24">
        <v>0</v>
      </c>
      <c r="RW47" s="24">
        <v>0</v>
      </c>
      <c r="RX47" s="24">
        <v>0</v>
      </c>
      <c r="RY47" s="24">
        <v>0</v>
      </c>
      <c r="RZ47" s="24">
        <v>0</v>
      </c>
      <c r="SA47" s="24">
        <v>0</v>
      </c>
      <c r="SB47" s="24">
        <v>0</v>
      </c>
      <c r="SC47" s="24">
        <v>0</v>
      </c>
      <c r="SD47" s="24">
        <v>0</v>
      </c>
      <c r="SE47" s="24">
        <v>0</v>
      </c>
      <c r="SF47" s="24">
        <v>0</v>
      </c>
      <c r="SG47" s="24">
        <v>0</v>
      </c>
      <c r="SH47" s="24">
        <v>0</v>
      </c>
      <c r="SI47" s="24">
        <v>0</v>
      </c>
      <c r="SJ47" s="24">
        <v>0</v>
      </c>
      <c r="SK47" s="24">
        <v>0</v>
      </c>
      <c r="SL47" s="24">
        <v>0</v>
      </c>
      <c r="SM47" s="24">
        <v>0</v>
      </c>
      <c r="SN47" s="24">
        <v>0</v>
      </c>
      <c r="SO47" s="24">
        <v>0</v>
      </c>
      <c r="SP47" s="24">
        <v>0</v>
      </c>
      <c r="SQ47" s="24">
        <v>0</v>
      </c>
      <c r="SR47" s="24">
        <v>0</v>
      </c>
      <c r="SS47" s="24">
        <v>0</v>
      </c>
      <c r="ST47" s="24">
        <v>0</v>
      </c>
      <c r="SU47" s="24">
        <v>0</v>
      </c>
      <c r="SV47" s="24">
        <v>0</v>
      </c>
      <c r="SW47" s="24">
        <v>0</v>
      </c>
      <c r="SX47" s="24">
        <v>0</v>
      </c>
      <c r="SY47" s="24">
        <v>0</v>
      </c>
      <c r="SZ47" s="24">
        <v>0</v>
      </c>
      <c r="TA47" s="24">
        <v>0</v>
      </c>
      <c r="TB47" s="24">
        <v>0</v>
      </c>
      <c r="TC47" s="24">
        <v>0</v>
      </c>
      <c r="TD47" s="24">
        <v>0</v>
      </c>
      <c r="TE47" s="24">
        <v>0</v>
      </c>
      <c r="TF47" s="24">
        <v>0</v>
      </c>
      <c r="TG47" s="24">
        <v>0</v>
      </c>
      <c r="TH47" s="24">
        <v>0</v>
      </c>
      <c r="TI47" s="24">
        <v>0</v>
      </c>
      <c r="TJ47" s="24">
        <v>0</v>
      </c>
      <c r="TK47" s="24">
        <v>0</v>
      </c>
      <c r="TL47" s="24">
        <v>0</v>
      </c>
      <c r="TM47" s="24">
        <v>0</v>
      </c>
      <c r="TN47" s="24">
        <v>0</v>
      </c>
      <c r="TO47" s="24">
        <v>0</v>
      </c>
      <c r="TP47" s="24">
        <v>0</v>
      </c>
      <c r="TQ47" s="24">
        <v>0</v>
      </c>
      <c r="TR47" s="24">
        <v>0</v>
      </c>
      <c r="TS47" s="24">
        <v>0</v>
      </c>
      <c r="TT47" s="24">
        <v>0</v>
      </c>
      <c r="TU47" s="24">
        <v>0</v>
      </c>
      <c r="TV47" s="24">
        <v>0</v>
      </c>
      <c r="TW47" s="24">
        <v>0</v>
      </c>
      <c r="TX47" s="24">
        <v>0</v>
      </c>
      <c r="TY47" s="24">
        <v>0</v>
      </c>
      <c r="TZ47" s="24">
        <v>0</v>
      </c>
      <c r="UA47" s="24">
        <v>0</v>
      </c>
      <c r="UB47" s="24">
        <v>0</v>
      </c>
      <c r="UC47" s="24">
        <v>0</v>
      </c>
      <c r="UD47" s="24">
        <v>0</v>
      </c>
      <c r="UE47" s="24">
        <v>0</v>
      </c>
      <c r="UF47" s="24">
        <v>0</v>
      </c>
      <c r="UG47" s="24">
        <v>0</v>
      </c>
      <c r="UH47" s="24">
        <v>0</v>
      </c>
      <c r="UI47" s="24">
        <v>0</v>
      </c>
      <c r="UJ47" s="24">
        <v>0</v>
      </c>
      <c r="UK47" s="24">
        <v>0</v>
      </c>
      <c r="UL47" s="24">
        <v>0</v>
      </c>
      <c r="UM47" s="24">
        <v>0</v>
      </c>
      <c r="UN47" s="24">
        <v>0</v>
      </c>
      <c r="UO47" s="24">
        <v>0</v>
      </c>
      <c r="UP47" s="24">
        <v>0</v>
      </c>
      <c r="UQ47" s="24">
        <v>0</v>
      </c>
      <c r="UR47" s="24">
        <v>0</v>
      </c>
      <c r="US47" s="24">
        <v>0</v>
      </c>
      <c r="UT47" s="24">
        <v>0</v>
      </c>
      <c r="UU47" s="24">
        <v>0</v>
      </c>
      <c r="UV47" s="24">
        <v>0</v>
      </c>
      <c r="UW47" s="24">
        <v>0</v>
      </c>
      <c r="UX47" s="24">
        <v>0</v>
      </c>
      <c r="UY47" s="24">
        <v>0</v>
      </c>
      <c r="UZ47" s="24">
        <v>0</v>
      </c>
      <c r="VA47" s="24">
        <v>0</v>
      </c>
      <c r="VB47" s="24">
        <v>0</v>
      </c>
      <c r="VC47" s="24">
        <v>0</v>
      </c>
      <c r="VD47" s="24">
        <v>0</v>
      </c>
      <c r="VE47" s="24">
        <v>0</v>
      </c>
      <c r="VF47" s="24">
        <v>0</v>
      </c>
      <c r="VG47" s="24">
        <v>0</v>
      </c>
      <c r="VH47" s="24">
        <v>0</v>
      </c>
      <c r="VI47" s="24">
        <v>0</v>
      </c>
      <c r="VJ47" s="24">
        <v>0</v>
      </c>
      <c r="VK47" s="24">
        <v>0</v>
      </c>
      <c r="VL47" s="24">
        <v>0</v>
      </c>
      <c r="VM47" s="24">
        <v>0</v>
      </c>
      <c r="VN47" s="24">
        <v>0</v>
      </c>
      <c r="VO47" s="24">
        <v>0</v>
      </c>
      <c r="VP47" s="24">
        <v>0</v>
      </c>
      <c r="VQ47" s="24">
        <v>0</v>
      </c>
      <c r="VR47" s="24">
        <v>0</v>
      </c>
      <c r="VS47" s="24">
        <v>0</v>
      </c>
      <c r="VT47" s="24">
        <v>0</v>
      </c>
      <c r="VU47" s="24">
        <v>0</v>
      </c>
      <c r="VV47" s="24">
        <v>0</v>
      </c>
      <c r="VW47" s="24">
        <v>0</v>
      </c>
      <c r="VX47" s="24">
        <v>0</v>
      </c>
      <c r="VY47" s="24">
        <v>0</v>
      </c>
      <c r="VZ47" s="24">
        <v>0</v>
      </c>
      <c r="WA47" s="24">
        <v>0</v>
      </c>
      <c r="WB47" s="24">
        <v>0</v>
      </c>
      <c r="WC47" s="24">
        <v>0</v>
      </c>
      <c r="WD47" s="24">
        <v>0</v>
      </c>
      <c r="WE47" s="24">
        <v>0</v>
      </c>
      <c r="WF47" s="24">
        <v>0</v>
      </c>
      <c r="WG47" s="24">
        <v>0</v>
      </c>
      <c r="WH47" s="24">
        <v>0</v>
      </c>
      <c r="WI47" s="24">
        <v>0</v>
      </c>
      <c r="WJ47" s="24">
        <v>0</v>
      </c>
      <c r="WK47" s="24">
        <v>0</v>
      </c>
      <c r="WL47" s="24">
        <v>0</v>
      </c>
      <c r="WM47" s="24">
        <v>0</v>
      </c>
      <c r="WN47" s="24">
        <v>0</v>
      </c>
      <c r="WO47" s="24">
        <v>0</v>
      </c>
      <c r="WP47" s="24">
        <v>0</v>
      </c>
      <c r="WQ47" s="24">
        <v>0</v>
      </c>
      <c r="WR47" s="24">
        <v>0</v>
      </c>
      <c r="WS47" s="24">
        <v>0</v>
      </c>
      <c r="WT47" s="24">
        <v>0</v>
      </c>
      <c r="WU47" s="24">
        <v>0</v>
      </c>
      <c r="WV47" s="24">
        <v>0</v>
      </c>
      <c r="WW47" s="24">
        <v>0</v>
      </c>
      <c r="WX47" s="24">
        <v>0</v>
      </c>
      <c r="WY47" s="24">
        <v>0</v>
      </c>
      <c r="WZ47" s="24">
        <v>0</v>
      </c>
      <c r="XA47" s="24">
        <v>0</v>
      </c>
      <c r="XB47" s="24">
        <v>0</v>
      </c>
      <c r="XC47" s="24">
        <v>0</v>
      </c>
      <c r="XD47" s="24">
        <v>0</v>
      </c>
      <c r="XE47" s="24">
        <v>0</v>
      </c>
      <c r="XF47" s="24">
        <v>0</v>
      </c>
      <c r="XG47" s="24">
        <v>0</v>
      </c>
      <c r="XH47" s="24">
        <v>0</v>
      </c>
      <c r="XI47" s="24">
        <v>0</v>
      </c>
      <c r="XJ47" s="24">
        <v>0</v>
      </c>
      <c r="XK47" s="24">
        <v>0</v>
      </c>
      <c r="XL47" s="24">
        <v>0</v>
      </c>
      <c r="XM47" s="24">
        <v>0</v>
      </c>
      <c r="XN47" s="24">
        <v>0</v>
      </c>
      <c r="XO47" s="24">
        <v>0</v>
      </c>
      <c r="XP47" s="24">
        <v>0</v>
      </c>
      <c r="XQ47" s="24">
        <v>0</v>
      </c>
    </row>
    <row r="48" spans="1:641" ht="15.75" x14ac:dyDescent="0.25">
      <c r="A48" s="82"/>
      <c r="B48" s="82"/>
      <c r="C48" s="83"/>
      <c r="D48" s="84"/>
      <c r="E48" s="85"/>
      <c r="F48" s="46"/>
      <c r="H48" s="86"/>
      <c r="I48" s="87"/>
      <c r="J48" s="46"/>
      <c r="K48" s="46"/>
      <c r="L48" s="86"/>
      <c r="M48" s="46"/>
      <c r="O48" s="106"/>
      <c r="P48" s="110"/>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48"/>
      <c r="HC48" s="48"/>
      <c r="HD48" s="48"/>
      <c r="HE48" s="48"/>
      <c r="HF48" s="48"/>
      <c r="HG48" s="48"/>
      <c r="HH48" s="48"/>
      <c r="HI48" s="48"/>
      <c r="HJ48" s="48"/>
      <c r="HK48" s="48"/>
      <c r="HL48" s="48"/>
      <c r="HM48" s="48"/>
      <c r="HN48" s="48"/>
      <c r="HO48" s="48"/>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c r="KH48" s="48"/>
      <c r="KI48" s="48"/>
      <c r="KJ48" s="48"/>
      <c r="KK48" s="48"/>
      <c r="KL48" s="48"/>
      <c r="KM48" s="48"/>
      <c r="KN48" s="48"/>
      <c r="KO48" s="48"/>
      <c r="KP48" s="48"/>
      <c r="KQ48" s="48"/>
      <c r="KR48" s="48"/>
      <c r="KS48" s="48"/>
      <c r="KT48" s="48"/>
      <c r="KU48" s="48"/>
      <c r="KV48" s="48"/>
      <c r="KW48" s="48"/>
      <c r="KX48" s="48"/>
      <c r="KY48" s="48"/>
      <c r="KZ48" s="48"/>
      <c r="LA48" s="48"/>
      <c r="LB48" s="48"/>
      <c r="LC48" s="48"/>
      <c r="LD48" s="48"/>
      <c r="LE48" s="48"/>
      <c r="LF48" s="48"/>
      <c r="LG48" s="48"/>
      <c r="LH48" s="48"/>
      <c r="LI48" s="48"/>
      <c r="LJ48" s="48"/>
      <c r="LK48" s="48"/>
      <c r="LL48" s="48"/>
      <c r="LM48" s="48"/>
      <c r="LN48" s="48"/>
      <c r="LO48" s="48"/>
      <c r="LP48" s="48"/>
      <c r="LQ48" s="48"/>
      <c r="LR48" s="48"/>
      <c r="LS48" s="48"/>
      <c r="LT48" s="48"/>
      <c r="LU48" s="48"/>
      <c r="LV48" s="48"/>
      <c r="LW48" s="48"/>
      <c r="LX48" s="48"/>
      <c r="LY48" s="48"/>
      <c r="LZ48" s="48"/>
      <c r="MA48" s="48"/>
      <c r="MB48" s="48"/>
      <c r="MC48" s="48"/>
      <c r="MD48" s="48"/>
      <c r="ME48" s="48"/>
      <c r="MF48" s="48"/>
      <c r="MG48" s="48"/>
      <c r="MH48" s="48"/>
      <c r="MI48" s="48"/>
      <c r="MJ48" s="48"/>
      <c r="MK48" s="48"/>
      <c r="ML48" s="48"/>
      <c r="MM48" s="48"/>
      <c r="MN48" s="48"/>
      <c r="MO48" s="48"/>
      <c r="MP48" s="48"/>
      <c r="MQ48" s="48"/>
      <c r="MR48" s="48"/>
      <c r="MS48" s="48"/>
      <c r="MT48" s="48"/>
      <c r="MU48" s="48"/>
      <c r="MV48" s="48"/>
      <c r="MW48" s="48"/>
      <c r="MX48" s="48"/>
      <c r="MY48" s="48"/>
      <c r="MZ48" s="48"/>
      <c r="NA48" s="48"/>
      <c r="NB48" s="48"/>
      <c r="NC48" s="48"/>
      <c r="ND48" s="48"/>
      <c r="NE48" s="48"/>
      <c r="NF48" s="48"/>
      <c r="NG48" s="48"/>
      <c r="NH48" s="48"/>
      <c r="NI48" s="48"/>
      <c r="NJ48" s="48"/>
      <c r="NK48" s="48"/>
      <c r="NL48" s="48"/>
      <c r="NM48" s="48"/>
      <c r="NN48" s="48"/>
      <c r="NO48" s="48"/>
      <c r="NP48" s="48"/>
      <c r="NQ48" s="48"/>
      <c r="NR48" s="48"/>
      <c r="NS48" s="48"/>
      <c r="NT48" s="48"/>
      <c r="NU48" s="48"/>
      <c r="NV48" s="48"/>
      <c r="NW48" s="48"/>
      <c r="NX48" s="48"/>
      <c r="NY48" s="48"/>
      <c r="NZ48" s="48"/>
      <c r="OA48" s="48"/>
      <c r="OB48" s="48"/>
      <c r="OC48" s="48"/>
      <c r="OD48" s="48"/>
      <c r="OE48" s="48"/>
      <c r="OF48" s="48"/>
      <c r="OG48" s="48"/>
      <c r="OH48" s="48"/>
      <c r="OI48" s="48"/>
      <c r="OJ48" s="48"/>
      <c r="OK48" s="48"/>
      <c r="OL48" s="48"/>
      <c r="OM48" s="48"/>
      <c r="ON48" s="48"/>
      <c r="OO48" s="48"/>
      <c r="OP48" s="48"/>
      <c r="OQ48" s="48"/>
      <c r="OR48" s="48"/>
      <c r="OS48" s="48"/>
      <c r="OT48" s="48"/>
      <c r="OU48" s="48"/>
      <c r="OV48" s="48"/>
      <c r="OW48" s="48"/>
      <c r="OX48" s="48"/>
      <c r="OY48" s="48"/>
      <c r="OZ48" s="48"/>
      <c r="PA48" s="48"/>
      <c r="PB48" s="48"/>
      <c r="PC48" s="48"/>
      <c r="PD48" s="48"/>
      <c r="PE48" s="48"/>
      <c r="PF48" s="48"/>
      <c r="PG48" s="48"/>
      <c r="PH48" s="48"/>
      <c r="PI48" s="48"/>
      <c r="PJ48" s="48"/>
      <c r="PK48" s="48"/>
      <c r="PL48" s="48"/>
      <c r="PM48" s="48"/>
      <c r="PN48" s="48"/>
      <c r="PO48" s="48"/>
      <c r="PP48" s="48"/>
      <c r="PQ48" s="48"/>
      <c r="PR48" s="48"/>
      <c r="PS48" s="48"/>
      <c r="PT48" s="48"/>
      <c r="PU48" s="48"/>
      <c r="PV48" s="48"/>
      <c r="PW48" s="48"/>
      <c r="PX48" s="48"/>
      <c r="PY48" s="48"/>
      <c r="PZ48" s="48"/>
      <c r="QA48" s="48"/>
      <c r="QB48" s="48"/>
      <c r="QC48" s="48"/>
      <c r="QD48" s="48"/>
      <c r="QE48" s="48"/>
      <c r="QF48" s="48"/>
      <c r="QG48" s="48"/>
      <c r="QH48" s="48"/>
      <c r="QI48" s="48"/>
      <c r="QJ48" s="48"/>
      <c r="QK48" s="48"/>
      <c r="QL48" s="48"/>
      <c r="QM48" s="48"/>
      <c r="QN48" s="48"/>
      <c r="QO48" s="48"/>
      <c r="QP48" s="48"/>
      <c r="QQ48" s="48"/>
      <c r="QR48" s="48"/>
      <c r="QS48" s="48"/>
      <c r="QT48" s="48"/>
      <c r="QU48" s="48"/>
      <c r="QV48" s="48"/>
      <c r="QW48" s="48"/>
      <c r="QX48" s="48"/>
      <c r="QY48" s="48"/>
      <c r="QZ48" s="48"/>
      <c r="RA48" s="48"/>
      <c r="RB48" s="48"/>
      <c r="RC48" s="48"/>
      <c r="RD48" s="48"/>
      <c r="RE48" s="48"/>
      <c r="RF48" s="48"/>
      <c r="RG48" s="48"/>
      <c r="RH48" s="48"/>
      <c r="RI48" s="48"/>
      <c r="RJ48" s="48"/>
      <c r="RK48" s="48"/>
      <c r="RL48" s="48"/>
      <c r="RM48" s="48"/>
      <c r="RN48" s="48"/>
      <c r="RO48" s="48"/>
      <c r="RP48" s="48"/>
      <c r="RQ48" s="48"/>
      <c r="RR48" s="48"/>
      <c r="RS48" s="48"/>
      <c r="RT48" s="48"/>
      <c r="RU48" s="48"/>
      <c r="RV48" s="48"/>
      <c r="RW48" s="48"/>
      <c r="RX48" s="48"/>
      <c r="RY48" s="48"/>
      <c r="RZ48" s="48"/>
      <c r="SA48" s="48"/>
      <c r="SB48" s="48"/>
      <c r="SC48" s="48"/>
      <c r="SD48" s="48"/>
      <c r="SE48" s="48"/>
      <c r="SF48" s="48"/>
      <c r="SG48" s="48"/>
      <c r="SH48" s="48"/>
      <c r="SI48" s="48"/>
      <c r="SJ48" s="48"/>
      <c r="SK48" s="48"/>
      <c r="SL48" s="48"/>
      <c r="SM48" s="48"/>
      <c r="SN48" s="48"/>
      <c r="SO48" s="48"/>
      <c r="SP48" s="48"/>
      <c r="SQ48" s="48"/>
      <c r="SR48" s="48"/>
      <c r="SS48" s="48"/>
      <c r="ST48" s="48"/>
      <c r="SU48" s="48"/>
      <c r="SV48" s="48"/>
      <c r="SW48" s="48"/>
      <c r="SX48" s="48"/>
      <c r="SY48" s="48"/>
      <c r="SZ48" s="48"/>
      <c r="TA48" s="48"/>
      <c r="TB48" s="48"/>
      <c r="TC48" s="48"/>
      <c r="TD48" s="48"/>
      <c r="TE48" s="48"/>
      <c r="TF48" s="48"/>
      <c r="TG48" s="48"/>
      <c r="TH48" s="48"/>
      <c r="TI48" s="48"/>
      <c r="TJ48" s="48"/>
      <c r="TK48" s="48"/>
      <c r="TL48" s="48"/>
      <c r="TM48" s="48"/>
      <c r="TN48" s="48"/>
      <c r="TO48" s="48"/>
      <c r="TP48" s="48"/>
      <c r="TQ48" s="48"/>
      <c r="TR48" s="48"/>
      <c r="TS48" s="48"/>
      <c r="TT48" s="48"/>
      <c r="TU48" s="48"/>
      <c r="TV48" s="48"/>
      <c r="TW48" s="48"/>
      <c r="TX48" s="48"/>
      <c r="TY48" s="48"/>
      <c r="TZ48" s="48"/>
      <c r="UA48" s="48"/>
      <c r="UB48" s="48"/>
      <c r="UC48" s="48"/>
      <c r="UD48" s="48"/>
      <c r="UE48" s="48"/>
      <c r="UF48" s="48"/>
      <c r="UG48" s="48"/>
      <c r="UH48" s="48"/>
      <c r="UI48" s="48"/>
      <c r="UJ48" s="48"/>
      <c r="UK48" s="48"/>
      <c r="UL48" s="48"/>
      <c r="UM48" s="48"/>
      <c r="UN48" s="48"/>
      <c r="UO48" s="48"/>
      <c r="UP48" s="48"/>
      <c r="UQ48" s="48"/>
      <c r="UR48" s="48"/>
      <c r="US48" s="48"/>
      <c r="UT48" s="48"/>
      <c r="UU48" s="48"/>
      <c r="UV48" s="48"/>
      <c r="UW48" s="48"/>
      <c r="UX48" s="48"/>
      <c r="UY48" s="48"/>
      <c r="UZ48" s="48"/>
      <c r="VA48" s="48"/>
      <c r="VB48" s="48"/>
      <c r="VC48" s="48"/>
      <c r="VD48" s="48"/>
      <c r="VE48" s="48"/>
      <c r="VF48" s="48"/>
      <c r="VG48" s="48"/>
      <c r="VH48" s="48"/>
      <c r="VI48" s="48"/>
      <c r="VJ48" s="48"/>
      <c r="VK48" s="48"/>
      <c r="VL48" s="48"/>
      <c r="VM48" s="48"/>
      <c r="VN48" s="48"/>
      <c r="VO48" s="48"/>
      <c r="VP48" s="48"/>
      <c r="VQ48" s="48"/>
      <c r="VR48" s="48"/>
      <c r="VS48" s="48"/>
      <c r="VT48" s="48"/>
      <c r="VU48" s="48"/>
      <c r="VV48" s="48"/>
      <c r="VW48" s="48"/>
      <c r="VX48" s="48"/>
      <c r="VY48" s="48"/>
      <c r="VZ48" s="48"/>
      <c r="WA48" s="48"/>
      <c r="WB48" s="48"/>
      <c r="WC48" s="48"/>
      <c r="WD48" s="48"/>
      <c r="WE48" s="48"/>
      <c r="WF48" s="48"/>
      <c r="WG48" s="48"/>
      <c r="WH48" s="48"/>
      <c r="WI48" s="48"/>
      <c r="WJ48" s="48"/>
      <c r="WK48" s="48"/>
      <c r="WL48" s="48"/>
      <c r="WM48" s="48"/>
      <c r="WN48" s="48"/>
      <c r="WO48" s="48"/>
      <c r="WP48" s="48"/>
      <c r="WQ48" s="48"/>
      <c r="WR48" s="48"/>
      <c r="WS48" s="48"/>
      <c r="WT48" s="48"/>
      <c r="WU48" s="48"/>
      <c r="WV48" s="48"/>
      <c r="WW48" s="48"/>
      <c r="WX48" s="48"/>
      <c r="WY48" s="48"/>
      <c r="WZ48" s="48"/>
      <c r="XA48" s="48"/>
      <c r="XB48" s="48"/>
      <c r="XC48" s="48"/>
      <c r="XD48" s="48"/>
      <c r="XE48" s="48"/>
      <c r="XF48" s="48"/>
      <c r="XG48" s="48"/>
      <c r="XH48" s="48"/>
      <c r="XI48" s="48"/>
      <c r="XJ48" s="48"/>
      <c r="XK48" s="48"/>
      <c r="XL48" s="48"/>
      <c r="XM48" s="48"/>
      <c r="XN48" s="48"/>
      <c r="XO48" s="48"/>
      <c r="XP48" s="48"/>
      <c r="XQ48" s="48"/>
    </row>
    <row r="49" spans="1:641" s="76" customFormat="1" ht="15.75" x14ac:dyDescent="0.25">
      <c r="A49" s="49" t="s">
        <v>72</v>
      </c>
      <c r="B49" s="50"/>
      <c r="C49" s="76" t="s">
        <v>161</v>
      </c>
      <c r="D49" s="51"/>
      <c r="E49" s="52">
        <f>+SUM($E$5,$E$21,$E$24,$E$26,$E$43)</f>
        <v>1354.0606830879194</v>
      </c>
      <c r="F49" s="53"/>
      <c r="G49" s="55"/>
      <c r="H49" s="113"/>
      <c r="I49" s="53"/>
      <c r="J49" s="53"/>
      <c r="K49" s="53"/>
      <c r="L49" s="54"/>
      <c r="M49" s="53"/>
      <c r="N49" s="55"/>
      <c r="O49" s="108"/>
      <c r="P49" s="112" t="s">
        <v>73</v>
      </c>
      <c r="Q49" s="59">
        <f t="shared" ref="Q49:AV49" si="98">SUM(Q6:Q48)</f>
        <v>1961770844.7629225</v>
      </c>
      <c r="R49" s="59">
        <f t="shared" si="98"/>
        <v>8692942049.1711597</v>
      </c>
      <c r="S49" s="59">
        <f t="shared" si="98"/>
        <v>6920566967.0279245</v>
      </c>
      <c r="T49" s="59">
        <f t="shared" si="98"/>
        <v>7930827267.6542616</v>
      </c>
      <c r="U49" s="59">
        <f t="shared" si="98"/>
        <v>12493179520.172314</v>
      </c>
      <c r="V49" s="59">
        <f t="shared" si="98"/>
        <v>5800387043.1847229</v>
      </c>
      <c r="W49" s="59">
        <f t="shared" si="98"/>
        <v>21452046328.489796</v>
      </c>
      <c r="X49" s="59">
        <f t="shared" si="98"/>
        <v>4109139799.0576677</v>
      </c>
      <c r="Y49" s="59">
        <f t="shared" si="98"/>
        <v>23142257684.794865</v>
      </c>
      <c r="Z49" s="59">
        <f t="shared" si="98"/>
        <v>2563714961.0775962</v>
      </c>
      <c r="AA49" s="59">
        <f t="shared" si="98"/>
        <v>16975818994.066088</v>
      </c>
      <c r="AB49" s="59">
        <f t="shared" si="98"/>
        <v>1072419529.6155511</v>
      </c>
      <c r="AC49" s="59">
        <f t="shared" si="98"/>
        <v>1468836070.9238646</v>
      </c>
      <c r="AD49" s="59">
        <f t="shared" si="98"/>
        <v>383105964.65966082</v>
      </c>
      <c r="AE49" s="59">
        <f t="shared" si="98"/>
        <v>990773775.81800008</v>
      </c>
      <c r="AF49" s="59">
        <f t="shared" si="98"/>
        <v>349647002.66515464</v>
      </c>
      <c r="AG49" s="59">
        <f t="shared" si="98"/>
        <v>1005953063.7829525</v>
      </c>
      <c r="AH49" s="59">
        <f t="shared" si="98"/>
        <v>332715504.91994828</v>
      </c>
      <c r="AI49" s="59">
        <f t="shared" si="98"/>
        <v>1056250716.972101</v>
      </c>
      <c r="AJ49" s="59">
        <f t="shared" si="98"/>
        <v>314925369.55771637</v>
      </c>
      <c r="AK49" s="59">
        <f t="shared" si="98"/>
        <v>1109063252.8207066</v>
      </c>
      <c r="AL49" s="59">
        <f t="shared" si="98"/>
        <v>292699108.24758387</v>
      </c>
      <c r="AM49" s="59">
        <f t="shared" si="98"/>
        <v>1164516415.4617429</v>
      </c>
      <c r="AN49" s="59">
        <f t="shared" si="98"/>
        <v>268421202.29142982</v>
      </c>
      <c r="AO49" s="59">
        <f t="shared" si="98"/>
        <v>1222742236.2348311</v>
      </c>
      <c r="AP49" s="59">
        <f t="shared" si="98"/>
        <v>240983757.98418897</v>
      </c>
      <c r="AQ49" s="59">
        <f t="shared" si="98"/>
        <v>1283879348.0465736</v>
      </c>
      <c r="AR49" s="59">
        <f t="shared" si="98"/>
        <v>210721782.2117683</v>
      </c>
      <c r="AS49" s="59">
        <f t="shared" si="98"/>
        <v>1084514517.7700305</v>
      </c>
      <c r="AT49" s="59">
        <f t="shared" si="98"/>
        <v>175904456.32402533</v>
      </c>
      <c r="AU49" s="59">
        <f t="shared" si="98"/>
        <v>746546825.01558399</v>
      </c>
      <c r="AV49" s="59">
        <f t="shared" si="98"/>
        <v>130987995.03413847</v>
      </c>
      <c r="AW49" s="59">
        <f t="shared" ref="AW49:BL49" si="99">SUM(AW6:AW48)</f>
        <v>779992694.17939448</v>
      </c>
      <c r="AX49" s="59">
        <f t="shared" si="99"/>
        <v>109351354.22163829</v>
      </c>
      <c r="AY49" s="59">
        <f t="shared" si="99"/>
        <v>818992328.88836479</v>
      </c>
      <c r="AZ49" s="59">
        <f t="shared" si="99"/>
        <v>85510261.612024128</v>
      </c>
      <c r="BA49" s="59">
        <f t="shared" si="99"/>
        <v>597769087.1879456</v>
      </c>
      <c r="BB49" s="59">
        <f t="shared" si="99"/>
        <v>60828888.143130943</v>
      </c>
      <c r="BC49" s="59">
        <f t="shared" si="99"/>
        <v>627657541.54734349</v>
      </c>
      <c r="BD49" s="59">
        <f t="shared" si="99"/>
        <v>40891667.047705233</v>
      </c>
      <c r="BE49" s="59">
        <f t="shared" si="99"/>
        <v>332909330.87116051</v>
      </c>
      <c r="BF49" s="59">
        <f t="shared" si="99"/>
        <v>21286557.952210799</v>
      </c>
      <c r="BG49" s="59">
        <f t="shared" si="99"/>
        <v>196793796.89133</v>
      </c>
      <c r="BH49" s="59">
        <f t="shared" si="99"/>
        <v>7269030.7060567439</v>
      </c>
      <c r="BI49" s="59">
        <f t="shared" si="99"/>
        <v>50100041.603707336</v>
      </c>
      <c r="BJ49" s="59">
        <f t="shared" si="99"/>
        <v>2292344.6135315443</v>
      </c>
      <c r="BK49" s="59">
        <f t="shared" si="99"/>
        <v>25981711.662150886</v>
      </c>
      <c r="BL49" s="59">
        <f t="shared" si="99"/>
        <v>475623.01048565318</v>
      </c>
      <c r="BM49" s="53"/>
      <c r="BN49" s="48">
        <f t="shared" ref="BN49:DY49" si="100">SUM(BN6:BN48)</f>
        <v>380339330.48466647</v>
      </c>
      <c r="BO49" s="48">
        <f t="shared" si="100"/>
        <v>48304101.712209247</v>
      </c>
      <c r="BP49" s="48">
        <f t="shared" si="100"/>
        <v>310965151.60476977</v>
      </c>
      <c r="BQ49" s="48">
        <f t="shared" si="100"/>
        <v>134009458.97212362</v>
      </c>
      <c r="BR49" s="48">
        <f t="shared" si="100"/>
        <v>822082700.43893707</v>
      </c>
      <c r="BS49" s="48">
        <f t="shared" si="100"/>
        <v>147399701.77650851</v>
      </c>
      <c r="BT49" s="48">
        <f t="shared" si="100"/>
        <v>309787320.99449527</v>
      </c>
      <c r="BU49" s="48">
        <f t="shared" si="100"/>
        <v>187656853.51166981</v>
      </c>
      <c r="BV49" s="48">
        <f t="shared" si="100"/>
        <v>1252314503.7699752</v>
      </c>
      <c r="BW49" s="48">
        <f t="shared" si="100"/>
        <v>104985427.9006003</v>
      </c>
      <c r="BX49" s="48">
        <f t="shared" si="100"/>
        <v>995312977.48915052</v>
      </c>
      <c r="BY49" s="48">
        <f t="shared" si="100"/>
        <v>168263700.75530368</v>
      </c>
      <c r="BZ49" s="48">
        <f t="shared" si="100"/>
        <v>540324645.51640093</v>
      </c>
      <c r="CA49" s="48">
        <f t="shared" si="100"/>
        <v>99642250.902161524</v>
      </c>
      <c r="CB49" s="48">
        <f t="shared" si="100"/>
        <v>437294727.62771738</v>
      </c>
      <c r="CC49" s="48">
        <f t="shared" si="100"/>
        <v>212683532.88234046</v>
      </c>
      <c r="CD49" s="48">
        <f t="shared" si="100"/>
        <v>1000536064.5922217</v>
      </c>
      <c r="CE49" s="48">
        <f t="shared" si="100"/>
        <v>154382239.10946134</v>
      </c>
      <c r="CF49" s="48">
        <f t="shared" si="100"/>
        <v>319380601.62433261</v>
      </c>
      <c r="CG49" s="48">
        <f t="shared" si="100"/>
        <v>198286482.08334655</v>
      </c>
      <c r="CH49" s="48">
        <f t="shared" si="100"/>
        <v>1366623635.2873263</v>
      </c>
      <c r="CI49" s="48">
        <f t="shared" si="100"/>
        <v>109762367.73044731</v>
      </c>
      <c r="CJ49" s="48">
        <f t="shared" si="100"/>
        <v>957980389.74116671</v>
      </c>
      <c r="CK49" s="48">
        <f t="shared" si="100"/>
        <v>396394727.42674983</v>
      </c>
      <c r="CL49" s="48">
        <f t="shared" si="100"/>
        <v>488573569.09813851</v>
      </c>
      <c r="CM49" s="48">
        <f t="shared" si="100"/>
        <v>383026047.74651015</v>
      </c>
      <c r="CN49" s="48">
        <f t="shared" si="100"/>
        <v>389250574.17157125</v>
      </c>
      <c r="CO49" s="48">
        <f t="shared" si="100"/>
        <v>520081547.79534477</v>
      </c>
      <c r="CP49" s="48">
        <f t="shared" si="100"/>
        <v>843180789.7769171</v>
      </c>
      <c r="CQ49" s="48">
        <f t="shared" si="100"/>
        <v>454217337.81762373</v>
      </c>
      <c r="CR49" s="48">
        <f t="shared" si="100"/>
        <v>253740400.20255339</v>
      </c>
      <c r="CS49" s="48">
        <f t="shared" si="100"/>
        <v>508588852.97103608</v>
      </c>
      <c r="CT49" s="48">
        <f t="shared" si="100"/>
        <v>1437040565.9123638</v>
      </c>
      <c r="CU49" s="48">
        <f t="shared" si="100"/>
        <v>409285730.3560555</v>
      </c>
      <c r="CV49" s="48">
        <f t="shared" si="100"/>
        <v>770324190.39270091</v>
      </c>
      <c r="CW49" s="48">
        <f t="shared" si="100"/>
        <v>495861988.61671484</v>
      </c>
      <c r="CX49" s="48">
        <f t="shared" si="100"/>
        <v>416732486.40534478</v>
      </c>
      <c r="CY49" s="48">
        <f t="shared" si="100"/>
        <v>410106458.32755762</v>
      </c>
      <c r="CZ49" s="48">
        <f t="shared" si="100"/>
        <v>340008534.98272669</v>
      </c>
      <c r="DA49" s="48">
        <f t="shared" si="100"/>
        <v>1779518882.581389</v>
      </c>
      <c r="DB49" s="48">
        <f t="shared" si="100"/>
        <v>671827334.90582776</v>
      </c>
      <c r="DC49" s="48">
        <f t="shared" si="100"/>
        <v>466732500.75965792</v>
      </c>
      <c r="DD49" s="48">
        <f t="shared" si="100"/>
        <v>202828983.38398683</v>
      </c>
      <c r="DE49" s="48">
        <f t="shared" si="100"/>
        <v>530102921.38679057</v>
      </c>
      <c r="DF49" s="48">
        <f t="shared" si="100"/>
        <v>1486893303.2804909</v>
      </c>
      <c r="DG49" s="48">
        <f t="shared" si="100"/>
        <v>435144270.97136778</v>
      </c>
      <c r="DH49" s="48">
        <f t="shared" si="100"/>
        <v>630426535.14163971</v>
      </c>
      <c r="DI49" s="48">
        <f t="shared" si="100"/>
        <v>527900427.69787604</v>
      </c>
      <c r="DJ49" s="48">
        <f t="shared" si="100"/>
        <v>373438874.41040224</v>
      </c>
      <c r="DK49" s="48">
        <f t="shared" si="100"/>
        <v>1220703781.6929033</v>
      </c>
      <c r="DL49" s="48">
        <f t="shared" si="100"/>
        <v>202273275.60259852</v>
      </c>
      <c r="DM49" s="48">
        <f t="shared" si="100"/>
        <v>647416012.94233596</v>
      </c>
      <c r="DN49" s="48">
        <f t="shared" si="100"/>
        <v>542777449.02905321</v>
      </c>
      <c r="DO49" s="48">
        <f t="shared" si="100"/>
        <v>498508604.98295695</v>
      </c>
      <c r="DP49" s="48">
        <f t="shared" si="100"/>
        <v>159477716.30477136</v>
      </c>
      <c r="DQ49" s="48">
        <f t="shared" si="100"/>
        <v>550500423.01088858</v>
      </c>
      <c r="DR49" s="48">
        <f t="shared" si="100"/>
        <v>1569347636.2100778</v>
      </c>
      <c r="DS49" s="48">
        <f t="shared" si="100"/>
        <v>465265391.14985365</v>
      </c>
      <c r="DT49" s="48">
        <f t="shared" si="100"/>
        <v>507631513.78577775</v>
      </c>
      <c r="DU49" s="48">
        <f t="shared" si="100"/>
        <v>5785166739.0901146</v>
      </c>
      <c r="DV49" s="48">
        <f t="shared" si="100"/>
        <v>269711398.73696125</v>
      </c>
      <c r="DW49" s="48">
        <f t="shared" si="100"/>
        <v>455179371.47974908</v>
      </c>
      <c r="DX49" s="48">
        <f t="shared" si="100"/>
        <v>169674754.07506385</v>
      </c>
      <c r="DY49" s="48">
        <f t="shared" si="100"/>
        <v>684820540.48017383</v>
      </c>
      <c r="DZ49" s="48">
        <f t="shared" ref="DZ49:GK49" si="101">SUM(DZ6:DZ48)</f>
        <v>113690047.14467877</v>
      </c>
      <c r="EA49" s="48">
        <f t="shared" si="101"/>
        <v>524807270.23362541</v>
      </c>
      <c r="EB49" s="48">
        <f t="shared" si="101"/>
        <v>123746429.63755228</v>
      </c>
      <c r="EC49" s="48">
        <f t="shared" si="101"/>
        <v>579428749.1225121</v>
      </c>
      <c r="ED49" s="48">
        <f t="shared" si="101"/>
        <v>1647681349.4154279</v>
      </c>
      <c r="EE49" s="48">
        <f t="shared" si="101"/>
        <v>486941681.79884452</v>
      </c>
      <c r="EF49" s="48">
        <f t="shared" si="101"/>
        <v>120936598.83235921</v>
      </c>
      <c r="EG49" s="48">
        <f t="shared" si="101"/>
        <v>594440954.18835533</v>
      </c>
      <c r="EH49" s="48">
        <f t="shared" si="101"/>
        <v>236995477.57112199</v>
      </c>
      <c r="EI49" s="48">
        <f t="shared" si="101"/>
        <v>1431452487.3420026</v>
      </c>
      <c r="EJ49" s="48">
        <f t="shared" si="101"/>
        <v>137968497.61029434</v>
      </c>
      <c r="EK49" s="48">
        <f t="shared" si="101"/>
        <v>728755677.55714309</v>
      </c>
      <c r="EL49" s="48">
        <f t="shared" si="101"/>
        <v>85180300.074513152</v>
      </c>
      <c r="EM49" s="48">
        <f t="shared" si="101"/>
        <v>556301133.60690212</v>
      </c>
      <c r="EN49" s="48">
        <f t="shared" si="101"/>
        <v>98659570.553255662</v>
      </c>
      <c r="EO49" s="48">
        <f t="shared" si="101"/>
        <v>614242462.98138165</v>
      </c>
      <c r="EP49" s="48">
        <f t="shared" si="101"/>
        <v>1726594793.4161816</v>
      </c>
      <c r="EQ49" s="48">
        <f t="shared" si="101"/>
        <v>13835838235.715385</v>
      </c>
      <c r="ER49" s="48">
        <f t="shared" si="101"/>
        <v>101477235.49538976</v>
      </c>
      <c r="ES49" s="48">
        <f t="shared" si="101"/>
        <v>627995284.25645363</v>
      </c>
      <c r="ET49" s="48">
        <f t="shared" si="101"/>
        <v>159013670.39368081</v>
      </c>
      <c r="EU49" s="48">
        <f t="shared" si="101"/>
        <v>509500192.78912634</v>
      </c>
      <c r="EV49" s="48">
        <f t="shared" si="101"/>
        <v>118146642.16575882</v>
      </c>
      <c r="EW49" s="48">
        <f t="shared" si="101"/>
        <v>761865153.70426071</v>
      </c>
      <c r="EX49" s="48">
        <f t="shared" si="101"/>
        <v>71148111.517364293</v>
      </c>
      <c r="EY49" s="48">
        <f t="shared" si="101"/>
        <v>577299229.77331877</v>
      </c>
      <c r="EZ49" s="48">
        <f t="shared" si="101"/>
        <v>80759995.575680509</v>
      </c>
      <c r="FA49" s="48">
        <f t="shared" si="101"/>
        <v>646483248.4897635</v>
      </c>
      <c r="FB49" s="48">
        <f t="shared" si="101"/>
        <v>1208037441.2795086</v>
      </c>
      <c r="FC49" s="48">
        <f t="shared" si="101"/>
        <v>530807077.3682909</v>
      </c>
      <c r="FD49" s="48">
        <f t="shared" si="101"/>
        <v>85158063.404918239</v>
      </c>
      <c r="FE49" s="48">
        <f t="shared" si="101"/>
        <v>631506144.90576553</v>
      </c>
      <c r="FF49" s="48">
        <f t="shared" si="101"/>
        <v>142857476.97558782</v>
      </c>
      <c r="FG49" s="48">
        <f t="shared" si="101"/>
        <v>2438957726.5972199</v>
      </c>
      <c r="FH49" s="48">
        <f t="shared" si="101"/>
        <v>100021923.6474447</v>
      </c>
      <c r="FI49" s="48">
        <f t="shared" si="101"/>
        <v>786373502.39842057</v>
      </c>
      <c r="FJ49" s="48">
        <f t="shared" si="101"/>
        <v>53811615.897372738</v>
      </c>
      <c r="FK49" s="48">
        <f t="shared" si="101"/>
        <v>537461627.61043084</v>
      </c>
      <c r="FL49" s="48">
        <f t="shared" si="101"/>
        <v>64942119.670813769</v>
      </c>
      <c r="FM49" s="48">
        <f t="shared" si="101"/>
        <v>609313227.20353866</v>
      </c>
      <c r="FN49" s="48">
        <f t="shared" si="101"/>
        <v>1241462572.307281</v>
      </c>
      <c r="FO49" s="48">
        <f t="shared" si="101"/>
        <v>15053955266.739681</v>
      </c>
      <c r="FP49" s="48">
        <f t="shared" si="101"/>
        <v>71388497.957908228</v>
      </c>
      <c r="FQ49" s="48">
        <f t="shared" si="101"/>
        <v>592283346.3374995</v>
      </c>
      <c r="FR49" s="48">
        <f t="shared" si="101"/>
        <v>13202265.928427361</v>
      </c>
      <c r="FS49" s="48">
        <f t="shared" si="101"/>
        <v>479768122.58585471</v>
      </c>
      <c r="FT49" s="48">
        <f t="shared" si="101"/>
        <v>82538914.33809033</v>
      </c>
      <c r="FU49" s="48">
        <f t="shared" si="101"/>
        <v>751654544.0840863</v>
      </c>
      <c r="FV49" s="48">
        <f t="shared" si="101"/>
        <v>43167851.407710575</v>
      </c>
      <c r="FW49" s="48">
        <f t="shared" si="101"/>
        <v>558011682.74870217</v>
      </c>
      <c r="FX49" s="48">
        <f t="shared" si="101"/>
        <v>51122462.026032016</v>
      </c>
      <c r="FY49" s="48">
        <f t="shared" si="101"/>
        <v>631663903.72614527</v>
      </c>
      <c r="FZ49" s="48">
        <f t="shared" si="101"/>
        <v>640465035.11465871</v>
      </c>
      <c r="GA49" s="48">
        <f t="shared" si="101"/>
        <v>505446063.98286557</v>
      </c>
      <c r="GB49" s="48">
        <f t="shared" si="101"/>
        <v>58734225.806268618</v>
      </c>
      <c r="GC49" s="48">
        <f t="shared" si="101"/>
        <v>197368670.78042006</v>
      </c>
      <c r="GD49" s="48">
        <f t="shared" si="101"/>
        <v>2094807.9973360109</v>
      </c>
      <c r="GE49" s="48">
        <f t="shared" si="101"/>
        <v>17161653.244566333</v>
      </c>
      <c r="GF49" s="48">
        <f t="shared" si="101"/>
        <v>70659730.00712274</v>
      </c>
      <c r="GG49" s="48">
        <f t="shared" si="101"/>
        <v>294666202.50640434</v>
      </c>
      <c r="GH49" s="48">
        <f t="shared" si="101"/>
        <v>35800893.120682888</v>
      </c>
      <c r="GI49" s="48">
        <f t="shared" si="101"/>
        <v>90469928.639600322</v>
      </c>
      <c r="GJ49" s="48">
        <f t="shared" si="101"/>
        <v>45127449.82803683</v>
      </c>
      <c r="GK49" s="48">
        <f t="shared" si="101"/>
        <v>165176387.39127567</v>
      </c>
      <c r="GL49" s="48">
        <f t="shared" ref="GL49:IW49" si="102">SUM(GL6:GL48)</f>
        <v>654863509.84179437</v>
      </c>
      <c r="GM49" s="48">
        <f t="shared" si="102"/>
        <v>15527713398.519388</v>
      </c>
      <c r="GN49" s="48">
        <f t="shared" si="102"/>
        <v>57427813.360140361</v>
      </c>
      <c r="GO49" s="48">
        <f t="shared" si="102"/>
        <v>138286520.74107796</v>
      </c>
      <c r="GP49" s="48">
        <f t="shared" si="102"/>
        <v>1512141.8746859999</v>
      </c>
      <c r="GQ49" s="48">
        <f t="shared" si="102"/>
        <v>17681619.674755234</v>
      </c>
      <c r="GR49" s="48">
        <f t="shared" si="102"/>
        <v>64675055.959541425</v>
      </c>
      <c r="GS49" s="48">
        <f t="shared" si="102"/>
        <v>301359262.145491</v>
      </c>
      <c r="GT49" s="48">
        <f t="shared" si="102"/>
        <v>35481593.374815442</v>
      </c>
      <c r="GU49" s="48">
        <f t="shared" si="102"/>
        <v>92475748.625995874</v>
      </c>
      <c r="GV49" s="48">
        <f t="shared" si="102"/>
        <v>43150757.947632931</v>
      </c>
      <c r="GW49" s="48">
        <f t="shared" si="102"/>
        <v>168707676.75836334</v>
      </c>
      <c r="GX49" s="48">
        <f t="shared" si="102"/>
        <v>5548513.7664047563</v>
      </c>
      <c r="GY49" s="48">
        <f t="shared" si="102"/>
        <v>26945424.335024264</v>
      </c>
      <c r="GZ49" s="48">
        <f t="shared" si="102"/>
        <v>56077262.537357442</v>
      </c>
      <c r="HA49" s="48">
        <f t="shared" si="102"/>
        <v>135175171.48414549</v>
      </c>
      <c r="HB49" s="48">
        <f t="shared" si="102"/>
        <v>1088054.3664741223</v>
      </c>
      <c r="HC49" s="48">
        <f t="shared" si="102"/>
        <v>12125242.255954685</v>
      </c>
      <c r="HD49" s="48">
        <f t="shared" si="102"/>
        <v>59957294.804408893</v>
      </c>
      <c r="HE49" s="48">
        <f t="shared" si="102"/>
        <v>301983430.05908173</v>
      </c>
      <c r="HF49" s="48">
        <f t="shared" si="102"/>
        <v>34223664.06008625</v>
      </c>
      <c r="HG49" s="48">
        <f t="shared" si="102"/>
        <v>88529908.738847792</v>
      </c>
      <c r="HH49" s="48">
        <f t="shared" si="102"/>
        <v>41098119.515538029</v>
      </c>
      <c r="HI49" s="48">
        <f t="shared" si="102"/>
        <v>155900110.70332772</v>
      </c>
      <c r="HJ49" s="48">
        <f t="shared" si="102"/>
        <v>5104388.1296184584</v>
      </c>
      <c r="HK49" s="48">
        <f t="shared" si="102"/>
        <v>27741255.433251634</v>
      </c>
      <c r="HL49" s="48">
        <f t="shared" si="102"/>
        <v>54709770.45151604</v>
      </c>
      <c r="HM49" s="48">
        <f t="shared" si="102"/>
        <v>138658087.27419841</v>
      </c>
      <c r="HN49" s="48">
        <f t="shared" si="102"/>
        <v>719636.56028533331</v>
      </c>
      <c r="HO49" s="48">
        <f t="shared" si="102"/>
        <v>12690154.829990691</v>
      </c>
      <c r="HP49" s="48">
        <f t="shared" si="102"/>
        <v>53596758.291991897</v>
      </c>
      <c r="HQ49" s="48">
        <f t="shared" si="102"/>
        <v>309526820.12775415</v>
      </c>
      <c r="HR49" s="48">
        <f t="shared" si="102"/>
        <v>34224019.950229444</v>
      </c>
      <c r="HS49" s="48">
        <f t="shared" si="102"/>
        <v>90869262.480022117</v>
      </c>
      <c r="HT49" s="48">
        <f t="shared" si="102"/>
        <v>39746793.265464678</v>
      </c>
      <c r="HU49" s="48">
        <f t="shared" si="102"/>
        <v>159982580.77552664</v>
      </c>
      <c r="HV49" s="48">
        <f t="shared" si="102"/>
        <v>4813511.6846467666</v>
      </c>
      <c r="HW49" s="48">
        <f t="shared" si="102"/>
        <v>28585177.685094967</v>
      </c>
      <c r="HX49" s="48">
        <f t="shared" si="102"/>
        <v>53823953.579400867</v>
      </c>
      <c r="HY49" s="48">
        <f t="shared" si="102"/>
        <v>142244040.5608145</v>
      </c>
      <c r="HZ49" s="48">
        <f t="shared" si="102"/>
        <v>353101.42773076665</v>
      </c>
      <c r="IA49" s="48">
        <f t="shared" si="102"/>
        <v>13479904.539650923</v>
      </c>
      <c r="IB49" s="48">
        <f t="shared" si="102"/>
        <v>48692994.164809979</v>
      </c>
      <c r="IC49" s="48">
        <f t="shared" si="102"/>
        <v>81699526.173871487</v>
      </c>
      <c r="ID49" s="48">
        <f t="shared" si="102"/>
        <v>33023697.110240392</v>
      </c>
      <c r="IE49" s="48">
        <f t="shared" si="102"/>
        <v>86246241.882752016</v>
      </c>
      <c r="IF49" s="48">
        <f t="shared" si="102"/>
        <v>37887371.33394523</v>
      </c>
      <c r="IG49" s="48">
        <f t="shared" si="102"/>
        <v>154779089.4517749</v>
      </c>
      <c r="IH49" s="48">
        <f t="shared" si="102"/>
        <v>4403631.6996580027</v>
      </c>
      <c r="II49" s="48">
        <f t="shared" si="102"/>
        <v>22312168.901450161</v>
      </c>
      <c r="IJ49" s="48">
        <f t="shared" si="102"/>
        <v>52370186.408144087</v>
      </c>
      <c r="IK49" s="48">
        <f t="shared" si="102"/>
        <v>138720799.89112663</v>
      </c>
      <c r="IL49" s="48">
        <f t="shared" si="102"/>
        <v>126169.60000000001</v>
      </c>
      <c r="IM49" s="48">
        <f t="shared" si="102"/>
        <v>4275422.45</v>
      </c>
      <c r="IN49" s="48">
        <f t="shared" si="102"/>
        <v>47357703.410681121</v>
      </c>
      <c r="IO49" s="48">
        <f t="shared" si="102"/>
        <v>77154685.831894532</v>
      </c>
      <c r="IP49" s="48">
        <f t="shared" si="102"/>
        <v>33074233.797731534</v>
      </c>
      <c r="IQ49" s="48">
        <f t="shared" si="102"/>
        <v>88376099.432160303</v>
      </c>
      <c r="IR49" s="48">
        <f t="shared" si="102"/>
        <v>36590631.411290541</v>
      </c>
      <c r="IS49" s="48">
        <f t="shared" si="102"/>
        <v>158720146.97193468</v>
      </c>
      <c r="IT49" s="48">
        <f t="shared" si="102"/>
        <v>4262988.3176033488</v>
      </c>
      <c r="IU49" s="48">
        <f t="shared" si="102"/>
        <v>22863169.621493474</v>
      </c>
      <c r="IV49" s="48">
        <f t="shared" si="102"/>
        <v>51504293.98331967</v>
      </c>
      <c r="IW49" s="48">
        <f t="shared" si="102"/>
        <v>142146520.66989091</v>
      </c>
      <c r="IX49" s="48">
        <f t="shared" ref="IX49:LI49" si="103">SUM(IX6:IX48)</f>
        <v>0</v>
      </c>
      <c r="IY49" s="48">
        <f t="shared" si="103"/>
        <v>0</v>
      </c>
      <c r="IZ49" s="48">
        <f t="shared" si="103"/>
        <v>47569683.710008122</v>
      </c>
      <c r="JA49" s="48">
        <f t="shared" si="103"/>
        <v>79060026.708250418</v>
      </c>
      <c r="JB49" s="48">
        <f t="shared" si="103"/>
        <v>32004874.454983741</v>
      </c>
      <c r="JC49" s="48">
        <f t="shared" si="103"/>
        <v>90558553.976889685</v>
      </c>
      <c r="JD49" s="48">
        <f t="shared" si="103"/>
        <v>34859283.416553512</v>
      </c>
      <c r="JE49" s="48">
        <f t="shared" si="103"/>
        <v>158138561.32386377</v>
      </c>
      <c r="JF49" s="48">
        <f t="shared" si="103"/>
        <v>3970269.6333460375</v>
      </c>
      <c r="JG49" s="48">
        <f t="shared" si="103"/>
        <v>23427777.346522689</v>
      </c>
      <c r="JH49" s="48">
        <f t="shared" si="103"/>
        <v>49987859.924537808</v>
      </c>
      <c r="JI49" s="48">
        <f t="shared" si="103"/>
        <v>145656839.88568309</v>
      </c>
      <c r="JJ49" s="48">
        <f t="shared" si="103"/>
        <v>0</v>
      </c>
      <c r="JK49" s="48">
        <f t="shared" si="103"/>
        <v>0</v>
      </c>
      <c r="JL49" s="48">
        <f t="shared" si="103"/>
        <v>46173760.825414136</v>
      </c>
      <c r="JM49" s="48">
        <f t="shared" si="103"/>
        <v>81012420.123489335</v>
      </c>
      <c r="JN49" s="48">
        <f t="shared" si="103"/>
        <v>31946826.696712233</v>
      </c>
      <c r="JO49" s="48">
        <f t="shared" si="103"/>
        <v>92794904.40376839</v>
      </c>
      <c r="JP49" s="48">
        <f t="shared" si="103"/>
        <v>33480511.290884707</v>
      </c>
      <c r="JQ49" s="48">
        <f t="shared" si="103"/>
        <v>162043805.20853156</v>
      </c>
      <c r="JR49" s="48">
        <f t="shared" si="103"/>
        <v>3795355.0540618547</v>
      </c>
      <c r="JS49" s="48">
        <f t="shared" si="103"/>
        <v>24006328.102568168</v>
      </c>
      <c r="JT49" s="48">
        <f t="shared" si="103"/>
        <v>48927079.913446121</v>
      </c>
      <c r="JU49" s="48">
        <f t="shared" si="103"/>
        <v>149253846.70338556</v>
      </c>
      <c r="JV49" s="48">
        <f t="shared" si="103"/>
        <v>0</v>
      </c>
      <c r="JW49" s="48">
        <f t="shared" si="103"/>
        <v>0</v>
      </c>
      <c r="JX49" s="48">
        <f t="shared" si="103"/>
        <v>46248303.606952377</v>
      </c>
      <c r="JY49" s="48">
        <f t="shared" si="103"/>
        <v>83013028.043662995</v>
      </c>
      <c r="JZ49" s="48">
        <f t="shared" si="103"/>
        <v>30971358.204109877</v>
      </c>
      <c r="KA49" s="48">
        <f t="shared" si="103"/>
        <v>95086481.675734252</v>
      </c>
      <c r="KB49" s="48">
        <f t="shared" si="103"/>
        <v>31811271.325508695</v>
      </c>
      <c r="KC49" s="48">
        <f t="shared" si="103"/>
        <v>166045489.39005709</v>
      </c>
      <c r="KD49" s="48">
        <f t="shared" si="103"/>
        <v>3501802.9567402136</v>
      </c>
      <c r="KE49" s="48">
        <f t="shared" si="103"/>
        <v>24599166.21384884</v>
      </c>
      <c r="KF49" s="48">
        <f t="shared" si="103"/>
        <v>47495503.170334503</v>
      </c>
      <c r="KG49" s="48">
        <f t="shared" si="103"/>
        <v>152939681.87996736</v>
      </c>
      <c r="KH49" s="48">
        <f t="shared" si="103"/>
        <v>0</v>
      </c>
      <c r="KI49" s="48">
        <f t="shared" si="103"/>
        <v>0</v>
      </c>
      <c r="KJ49" s="48">
        <f t="shared" si="103"/>
        <v>45000284.030956112</v>
      </c>
      <c r="KK49" s="48">
        <f t="shared" si="103"/>
        <v>85063041.129663855</v>
      </c>
      <c r="KL49" s="48">
        <f t="shared" si="103"/>
        <v>30623993.301096663</v>
      </c>
      <c r="KM49" s="48">
        <f t="shared" si="103"/>
        <v>97434649.623956874</v>
      </c>
      <c r="KN49" s="48">
        <f t="shared" si="103"/>
        <v>30039169.359585047</v>
      </c>
      <c r="KO49" s="48">
        <f t="shared" si="103"/>
        <v>170145995.46895823</v>
      </c>
      <c r="KP49" s="48">
        <f t="shared" si="103"/>
        <v>3270300.9933722005</v>
      </c>
      <c r="KQ49" s="48">
        <f t="shared" si="103"/>
        <v>25206644.507696595</v>
      </c>
      <c r="KR49" s="48">
        <f t="shared" si="103"/>
        <v>45963382.609060697</v>
      </c>
      <c r="KS49" s="48">
        <f t="shared" si="103"/>
        <v>156716539.03855494</v>
      </c>
      <c r="KT49" s="48">
        <f t="shared" si="103"/>
        <v>0</v>
      </c>
      <c r="KU49" s="48">
        <f t="shared" si="103"/>
        <v>0</v>
      </c>
      <c r="KV49" s="48">
        <f t="shared" si="103"/>
        <v>44675861.284316018</v>
      </c>
      <c r="KW49" s="48">
        <f t="shared" si="103"/>
        <v>87163679.445846215</v>
      </c>
      <c r="KX49" s="48">
        <f t="shared" si="103"/>
        <v>29398006.41940017</v>
      </c>
      <c r="KY49" s="48">
        <f t="shared" si="103"/>
        <v>99840805.759521022</v>
      </c>
      <c r="KZ49" s="48">
        <f t="shared" si="103"/>
        <v>28006262.440951511</v>
      </c>
      <c r="LA49" s="48">
        <f t="shared" si="103"/>
        <v>174347763.85956004</v>
      </c>
      <c r="LB49" s="48">
        <f t="shared" si="103"/>
        <v>2936158.5196588235</v>
      </c>
      <c r="LC49" s="48">
        <f t="shared" si="103"/>
        <v>25829124.5245413</v>
      </c>
      <c r="LD49" s="48">
        <f t="shared" si="103"/>
        <v>44084774.858047627</v>
      </c>
      <c r="LE49" s="48">
        <f t="shared" si="103"/>
        <v>160586665.97396582</v>
      </c>
      <c r="LF49" s="48">
        <f t="shared" si="103"/>
        <v>0</v>
      </c>
      <c r="LG49" s="48">
        <f t="shared" si="103"/>
        <v>0</v>
      </c>
      <c r="LH49" s="48">
        <f t="shared" si="103"/>
        <v>43074791.108477719</v>
      </c>
      <c r="LI49" s="48">
        <f t="shared" si="103"/>
        <v>89316193.186147094</v>
      </c>
      <c r="LJ49" s="48">
        <f t="shared" ref="LJ49:NU49" si="104">SUM(LJ6:LJ48)</f>
        <v>29089009.499177758</v>
      </c>
      <c r="LK49" s="48">
        <f t="shared" si="104"/>
        <v>102306382.10515477</v>
      </c>
      <c r="LL49" s="48">
        <f t="shared" si="104"/>
        <v>26169991.956928201</v>
      </c>
      <c r="LM49" s="48">
        <f t="shared" si="104"/>
        <v>178653295.24240625</v>
      </c>
      <c r="LN49" s="48">
        <f t="shared" si="104"/>
        <v>2683253.1389784254</v>
      </c>
      <c r="LO49" s="48">
        <f t="shared" si="104"/>
        <v>26466976.733081438</v>
      </c>
      <c r="LP49" s="48">
        <f t="shared" si="104"/>
        <v>42580999.021647625</v>
      </c>
      <c r="LQ49" s="48">
        <f t="shared" si="104"/>
        <v>164552365.99048278</v>
      </c>
      <c r="LR49" s="48">
        <f t="shared" si="104"/>
        <v>0</v>
      </c>
      <c r="LS49" s="48">
        <f t="shared" si="104"/>
        <v>0</v>
      </c>
      <c r="LT49" s="48">
        <f t="shared" si="104"/>
        <v>42830553.970398635</v>
      </c>
      <c r="LU49" s="48">
        <f t="shared" si="104"/>
        <v>91521863.418138593</v>
      </c>
      <c r="LV49" s="48">
        <f t="shared" si="104"/>
        <v>27777039.29571658</v>
      </c>
      <c r="LW49" s="48">
        <f t="shared" si="104"/>
        <v>104832846.04749715</v>
      </c>
      <c r="LX49" s="48">
        <f t="shared" si="104"/>
        <v>23932874.361954741</v>
      </c>
      <c r="LY49" s="48">
        <f t="shared" si="104"/>
        <v>183065152.05253819</v>
      </c>
      <c r="LZ49" s="48">
        <f t="shared" si="104"/>
        <v>2326407.9763115435</v>
      </c>
      <c r="MA49" s="48">
        <f t="shared" si="104"/>
        <v>27120580.750768386</v>
      </c>
      <c r="MB49" s="48">
        <f t="shared" si="104"/>
        <v>40499922.228853464</v>
      </c>
      <c r="MC49" s="48">
        <f t="shared" si="104"/>
        <v>168615999.27266425</v>
      </c>
      <c r="MD49" s="48">
        <f t="shared" si="104"/>
        <v>0</v>
      </c>
      <c r="ME49" s="48">
        <f t="shared" si="104"/>
        <v>0</v>
      </c>
      <c r="MF49" s="48">
        <f t="shared" si="104"/>
        <v>41116846.0580924</v>
      </c>
      <c r="MG49" s="48">
        <f t="shared" si="104"/>
        <v>93782002.845454529</v>
      </c>
      <c r="MH49" s="48">
        <f t="shared" si="104"/>
        <v>27323966.143863317</v>
      </c>
      <c r="MI49" s="48">
        <f t="shared" si="104"/>
        <v>107421701.21041261</v>
      </c>
      <c r="MJ49" s="48">
        <f t="shared" si="104"/>
        <v>21838798.890606705</v>
      </c>
      <c r="MK49" s="48">
        <f t="shared" si="104"/>
        <v>187585960.00452673</v>
      </c>
      <c r="ML49" s="48">
        <f t="shared" si="104"/>
        <v>2029324.7466618423</v>
      </c>
      <c r="MM49" s="48">
        <f t="shared" si="104"/>
        <v>27790325.569735534</v>
      </c>
      <c r="MN49" s="48">
        <f t="shared" si="104"/>
        <v>38745468.61897061</v>
      </c>
      <c r="MO49" s="48">
        <f t="shared" si="104"/>
        <v>172779984.29000708</v>
      </c>
      <c r="MP49" s="48">
        <f t="shared" si="104"/>
        <v>0</v>
      </c>
      <c r="MQ49" s="48">
        <f t="shared" si="104"/>
        <v>0</v>
      </c>
      <c r="MR49" s="48">
        <f t="shared" si="104"/>
        <v>40689026.271878727</v>
      </c>
      <c r="MS49" s="48">
        <f t="shared" si="104"/>
        <v>96097956.589045599</v>
      </c>
      <c r="MT49" s="48">
        <f t="shared" si="104"/>
        <v>25920480.443616122</v>
      </c>
      <c r="MU49" s="48">
        <f t="shared" si="104"/>
        <v>110074488.3498721</v>
      </c>
      <c r="MV49" s="48">
        <f t="shared" si="104"/>
        <v>19382131.818955913</v>
      </c>
      <c r="MW49" s="48">
        <f t="shared" si="104"/>
        <v>192218409.65516523</v>
      </c>
      <c r="MX49" s="48">
        <f t="shared" si="104"/>
        <v>1648341.9823303863</v>
      </c>
      <c r="MY49" s="48">
        <f t="shared" si="104"/>
        <v>28476609.788306825</v>
      </c>
      <c r="MZ49" s="48">
        <f t="shared" si="104"/>
        <v>36446371.165293932</v>
      </c>
      <c r="NA49" s="48">
        <f t="shared" si="104"/>
        <v>177046799.23629761</v>
      </c>
      <c r="NB49" s="48">
        <f t="shared" si="104"/>
        <v>0</v>
      </c>
      <c r="NC49" s="48">
        <f t="shared" si="104"/>
        <v>0</v>
      </c>
      <c r="ND49" s="48">
        <f t="shared" si="104"/>
        <v>38855419.524897337</v>
      </c>
      <c r="NE49" s="48">
        <f t="shared" si="104"/>
        <v>98471102.987727329</v>
      </c>
      <c r="NF49" s="48">
        <f t="shared" si="104"/>
        <v>25309697.178717922</v>
      </c>
      <c r="NG49" s="48">
        <f t="shared" si="104"/>
        <v>112792786.27093332</v>
      </c>
      <c r="NH49" s="48">
        <f t="shared" si="104"/>
        <v>17009061.537760727</v>
      </c>
      <c r="NI49" s="48">
        <f t="shared" si="104"/>
        <v>196965258.0047532</v>
      </c>
      <c r="NJ49" s="48">
        <f t="shared" si="104"/>
        <v>1303295.3822661522</v>
      </c>
      <c r="NK49" s="48">
        <f t="shared" si="104"/>
        <v>29179841.84822233</v>
      </c>
      <c r="NL49" s="48">
        <f t="shared" si="104"/>
        <v>34419932.678471752</v>
      </c>
      <c r="NM49" s="48">
        <f t="shared" si="104"/>
        <v>181418983.50450754</v>
      </c>
      <c r="NN49" s="48">
        <f t="shared" si="104"/>
        <v>0</v>
      </c>
      <c r="NO49" s="48">
        <f t="shared" si="104"/>
        <v>0</v>
      </c>
      <c r="NP49" s="48">
        <f t="shared" si="104"/>
        <v>38226269.41858083</v>
      </c>
      <c r="NQ49" s="48">
        <f t="shared" si="104"/>
        <v>100902854.41849795</v>
      </c>
      <c r="NR49" s="48">
        <f t="shared" si="104"/>
        <v>23940130.339753605</v>
      </c>
      <c r="NS49" s="48">
        <f t="shared" si="104"/>
        <v>115578212.76736577</v>
      </c>
      <c r="NT49" s="48">
        <f t="shared" si="104"/>
        <v>14395144.829355333</v>
      </c>
      <c r="NU49" s="48">
        <f t="shared" si="104"/>
        <v>201829330.13792363</v>
      </c>
      <c r="NV49" s="48">
        <f t="shared" ref="NV49:QG49" si="105">SUM(NV6:NV48)</f>
        <v>901607.2550269647</v>
      </c>
      <c r="NW49" s="48">
        <f t="shared" si="105"/>
        <v>29900440.277722184</v>
      </c>
      <c r="NX49" s="48">
        <f t="shared" si="105"/>
        <v>32061199.940095868</v>
      </c>
      <c r="NY49" s="48">
        <f t="shared" si="105"/>
        <v>185899139.19811258</v>
      </c>
      <c r="NZ49" s="48">
        <f t="shared" si="105"/>
        <v>0</v>
      </c>
      <c r="OA49" s="48">
        <f t="shared" si="105"/>
        <v>0</v>
      </c>
      <c r="OB49" s="48">
        <f t="shared" si="105"/>
        <v>36465417.660934977</v>
      </c>
      <c r="OC49" s="48">
        <f t="shared" si="105"/>
        <v>103394658.13711376</v>
      </c>
      <c r="OD49" s="48">
        <f t="shared" si="105"/>
        <v>23025691.401698325</v>
      </c>
      <c r="OE49" s="48">
        <f t="shared" si="105"/>
        <v>118432425.58448006</v>
      </c>
      <c r="OF49" s="48">
        <f t="shared" si="105"/>
        <v>11641753.452403631</v>
      </c>
      <c r="OG49" s="48">
        <f t="shared" si="105"/>
        <v>206813520.90499097</v>
      </c>
      <c r="OH49" s="48">
        <f t="shared" si="105"/>
        <v>499589.76956423774</v>
      </c>
      <c r="OI49" s="48">
        <f t="shared" si="105"/>
        <v>30638833.940633468</v>
      </c>
      <c r="OJ49" s="48">
        <f t="shared" si="105"/>
        <v>29564978.144354507</v>
      </c>
      <c r="OK49" s="48">
        <f t="shared" si="105"/>
        <v>190489932.67973307</v>
      </c>
      <c r="OL49" s="48">
        <f t="shared" si="105"/>
        <v>0</v>
      </c>
      <c r="OM49" s="48">
        <f t="shared" si="105"/>
        <v>0</v>
      </c>
      <c r="ON49" s="48">
        <f t="shared" si="105"/>
        <v>35415514.314273432</v>
      </c>
      <c r="OO49" s="48">
        <f t="shared" si="105"/>
        <v>105947997.13942292</v>
      </c>
      <c r="OP49" s="48">
        <f t="shared" si="105"/>
        <v>21421197.493533641</v>
      </c>
      <c r="OQ49" s="48">
        <f t="shared" si="105"/>
        <v>121357123.40573417</v>
      </c>
      <c r="OR49" s="48">
        <f t="shared" si="105"/>
        <v>8695813.6246809307</v>
      </c>
      <c r="OS49" s="48">
        <f t="shared" si="105"/>
        <v>211920796.64482</v>
      </c>
      <c r="OT49" s="48">
        <f t="shared" si="105"/>
        <v>0</v>
      </c>
      <c r="OU49" s="48">
        <f t="shared" si="105"/>
        <v>0</v>
      </c>
      <c r="OV49" s="48">
        <f t="shared" si="105"/>
        <v>26778930.41048998</v>
      </c>
      <c r="OW49" s="48">
        <f t="shared" si="105"/>
        <v>195194096.15801835</v>
      </c>
      <c r="OX49" s="48">
        <f t="shared" si="105"/>
        <v>0</v>
      </c>
      <c r="OY49" s="48">
        <f t="shared" si="105"/>
        <v>0</v>
      </c>
      <c r="OZ49" s="48">
        <f t="shared" si="105"/>
        <v>33318522.242599502</v>
      </c>
      <c r="PA49" s="48">
        <f t="shared" si="105"/>
        <v>108564391.04396954</v>
      </c>
      <c r="PB49" s="48">
        <f t="shared" si="105"/>
        <v>20450009.426513061</v>
      </c>
      <c r="PC49" s="48">
        <f t="shared" si="105"/>
        <v>124354046.86370416</v>
      </c>
      <c r="PD49" s="48">
        <f t="shared" si="105"/>
        <v>5685989.0923833176</v>
      </c>
      <c r="PE49" s="48">
        <f t="shared" si="105"/>
        <v>17161637.200641491</v>
      </c>
      <c r="PF49" s="48">
        <f t="shared" si="105"/>
        <v>0</v>
      </c>
      <c r="PG49" s="48">
        <f t="shared" si="105"/>
        <v>0</v>
      </c>
      <c r="PH49" s="48">
        <f t="shared" si="105"/>
        <v>24138479.719551466</v>
      </c>
      <c r="PI49" s="48">
        <f t="shared" si="105"/>
        <v>200014429.31371987</v>
      </c>
      <c r="PJ49" s="48">
        <f t="shared" si="105"/>
        <v>0</v>
      </c>
      <c r="PK49" s="48">
        <f t="shared" si="105"/>
        <v>0</v>
      </c>
      <c r="PL49" s="48">
        <f t="shared" si="105"/>
        <v>32228118.02598884</v>
      </c>
      <c r="PM49" s="48">
        <f t="shared" si="105"/>
        <v>111245396.99639414</v>
      </c>
      <c r="PN49" s="48">
        <f t="shared" si="105"/>
        <v>18735288.671312317</v>
      </c>
      <c r="PO49" s="48">
        <f t="shared" si="105"/>
        <v>127424979.57602096</v>
      </c>
      <c r="PP49" s="48">
        <f t="shared" si="105"/>
        <v>5472646.3747157399</v>
      </c>
      <c r="PQ49" s="48">
        <f t="shared" si="105"/>
        <v>17585445.145823415</v>
      </c>
      <c r="PR49" s="48">
        <f t="shared" si="105"/>
        <v>0</v>
      </c>
      <c r="PS49" s="48">
        <f t="shared" si="105"/>
        <v>0</v>
      </c>
      <c r="PT49" s="48">
        <f t="shared" si="105"/>
        <v>11681630.497466423</v>
      </c>
      <c r="PU49" s="48">
        <f t="shared" si="105"/>
        <v>113088389.17438261</v>
      </c>
      <c r="PV49" s="48">
        <f t="shared" si="105"/>
        <v>0</v>
      </c>
      <c r="PW49" s="48">
        <f t="shared" si="105"/>
        <v>0</v>
      </c>
      <c r="PX49" s="48">
        <f t="shared" si="105"/>
        <v>29986670.018339563</v>
      </c>
      <c r="PY49" s="48">
        <f t="shared" si="105"/>
        <v>113992610.59616812</v>
      </c>
      <c r="PZ49" s="48">
        <f t="shared" si="105"/>
        <v>17559196.471697778</v>
      </c>
      <c r="QA49" s="48">
        <f t="shared" si="105"/>
        <v>130571749.20688948</v>
      </c>
      <c r="QB49" s="48">
        <f t="shared" si="105"/>
        <v>5306923.1528910985</v>
      </c>
      <c r="QC49" s="48">
        <f t="shared" si="105"/>
        <v>18019719.06067358</v>
      </c>
      <c r="QD49" s="48">
        <f t="shared" si="105"/>
        <v>0</v>
      </c>
      <c r="QE49" s="48">
        <f t="shared" si="105"/>
        <v>0</v>
      </c>
      <c r="QF49" s="48">
        <f t="shared" si="105"/>
        <v>10017521.821726719</v>
      </c>
      <c r="QG49" s="48">
        <f t="shared" si="105"/>
        <v>114618535.25923164</v>
      </c>
      <c r="QH49" s="48">
        <f t="shared" ref="QH49:SS49" si="106">SUM(QH6:QH48)</f>
        <v>0</v>
      </c>
      <c r="QI49" s="48">
        <f t="shared" si="106"/>
        <v>0</v>
      </c>
      <c r="QJ49" s="48">
        <f t="shared" si="106"/>
        <v>28633443.323090091</v>
      </c>
      <c r="QK49" s="48">
        <f t="shared" si="106"/>
        <v>116807666.84621395</v>
      </c>
      <c r="QL49" s="48">
        <f t="shared" si="106"/>
        <v>15723496.605724407</v>
      </c>
      <c r="QM49" s="48">
        <f t="shared" si="106"/>
        <v>132518153.52488078</v>
      </c>
      <c r="QN49" s="48">
        <f t="shared" si="106"/>
        <v>5070245.9059866425</v>
      </c>
      <c r="QO49" s="48">
        <f t="shared" si="106"/>
        <v>18464717.403114598</v>
      </c>
      <c r="QP49" s="48">
        <f t="shared" si="106"/>
        <v>0</v>
      </c>
      <c r="QQ49" s="48">
        <f t="shared" si="106"/>
        <v>0</v>
      </c>
      <c r="QR49" s="48">
        <f t="shared" si="106"/>
        <v>8167050.3315351987</v>
      </c>
      <c r="QS49" s="48">
        <f t="shared" si="106"/>
        <v>117449048.76677512</v>
      </c>
      <c r="QT49" s="48">
        <f t="shared" si="106"/>
        <v>0</v>
      </c>
      <c r="QU49" s="48">
        <f t="shared" si="106"/>
        <v>0</v>
      </c>
      <c r="QV49" s="48">
        <f t="shared" si="106"/>
        <v>26238336.26604712</v>
      </c>
      <c r="QW49" s="48">
        <f t="shared" si="106"/>
        <v>119692241.12597659</v>
      </c>
      <c r="QX49" s="48">
        <f t="shared" si="106"/>
        <v>14332007.39049753</v>
      </c>
      <c r="QY49" s="48">
        <f t="shared" si="106"/>
        <v>135790699.47653291</v>
      </c>
      <c r="QZ49" s="48">
        <f t="shared" si="106"/>
        <v>4875735.6467186967</v>
      </c>
      <c r="RA49" s="48">
        <f t="shared" si="106"/>
        <v>18920705.013707269</v>
      </c>
      <c r="RB49" s="48">
        <f t="shared" si="106"/>
        <v>0</v>
      </c>
      <c r="RC49" s="48">
        <f t="shared" si="106"/>
        <v>0</v>
      </c>
      <c r="RD49" s="48">
        <f t="shared" si="106"/>
        <v>6311038.7520385962</v>
      </c>
      <c r="RE49" s="48">
        <f t="shared" si="106"/>
        <v>120349462.02219328</v>
      </c>
      <c r="RF49" s="48">
        <f t="shared" si="106"/>
        <v>0</v>
      </c>
      <c r="RG49" s="48">
        <f t="shared" si="106"/>
        <v>0</v>
      </c>
      <c r="RH49" s="48">
        <f t="shared" si="106"/>
        <v>24598730.854836479</v>
      </c>
      <c r="RI49" s="48">
        <f t="shared" si="106"/>
        <v>122648050.18852471</v>
      </c>
      <c r="RJ49" s="48">
        <f t="shared" si="106"/>
        <v>12451730.222276233</v>
      </c>
      <c r="RK49" s="48">
        <f t="shared" si="106"/>
        <v>139144061.20112488</v>
      </c>
      <c r="RL49" s="48">
        <f t="shared" si="106"/>
        <v>4639275.0039777784</v>
      </c>
      <c r="RM49" s="48">
        <f t="shared" si="106"/>
        <v>19387953.273270339</v>
      </c>
      <c r="RN49" s="48">
        <f t="shared" si="106"/>
        <v>0</v>
      </c>
      <c r="RO49" s="48">
        <f t="shared" si="106"/>
        <v>0</v>
      </c>
      <c r="RP49" s="48">
        <f t="shared" si="106"/>
        <v>4311260.2286620112</v>
      </c>
      <c r="RQ49" s="48">
        <f t="shared" si="106"/>
        <v>123321501.20511398</v>
      </c>
      <c r="RR49" s="48">
        <f t="shared" si="106"/>
        <v>0</v>
      </c>
      <c r="RS49" s="48">
        <f t="shared" si="106"/>
        <v>0</v>
      </c>
      <c r="RT49" s="48">
        <f t="shared" si="106"/>
        <v>22161971.537863448</v>
      </c>
      <c r="RU49" s="48">
        <f t="shared" si="106"/>
        <v>125676853.18227552</v>
      </c>
      <c r="RV49" s="48">
        <f t="shared" si="106"/>
        <v>10750268.111534011</v>
      </c>
      <c r="RW49" s="48">
        <f t="shared" si="106"/>
        <v>142580234.45035967</v>
      </c>
      <c r="RX49" s="48">
        <f t="shared" si="106"/>
        <v>4388162.0820468301</v>
      </c>
      <c r="RY49" s="48">
        <f t="shared" si="106"/>
        <v>19866740.264392648</v>
      </c>
      <c r="RZ49" s="48">
        <f t="shared" si="106"/>
        <v>0</v>
      </c>
      <c r="SA49" s="48">
        <f t="shared" si="106"/>
        <v>0</v>
      </c>
      <c r="SB49" s="48">
        <f t="shared" si="106"/>
        <v>2208863.5708273412</v>
      </c>
      <c r="SC49" s="48">
        <f t="shared" si="106"/>
        <v>126366935.12330307</v>
      </c>
      <c r="SD49" s="48">
        <f t="shared" si="106"/>
        <v>0</v>
      </c>
      <c r="SE49" s="48">
        <f t="shared" si="106"/>
        <v>0</v>
      </c>
      <c r="SF49" s="48">
        <f t="shared" si="106"/>
        <v>20088963.531449798</v>
      </c>
      <c r="SG49" s="48">
        <f t="shared" si="106"/>
        <v>128780452.69795108</v>
      </c>
      <c r="SH49" s="48">
        <f t="shared" si="106"/>
        <v>8669804.6487118993</v>
      </c>
      <c r="SI49" s="48">
        <f t="shared" si="106"/>
        <v>146101264.26118127</v>
      </c>
      <c r="SJ49" s="48">
        <f t="shared" si="106"/>
        <v>4099293.8149902024</v>
      </c>
      <c r="SK49" s="48">
        <f t="shared" si="106"/>
        <v>20357350.936933871</v>
      </c>
      <c r="SL49" s="48">
        <f t="shared" si="106"/>
        <v>0</v>
      </c>
      <c r="SM49" s="48">
        <f t="shared" si="106"/>
        <v>0</v>
      </c>
      <c r="SN49" s="48">
        <f t="shared" si="106"/>
        <v>0</v>
      </c>
      <c r="SO49" s="48">
        <f t="shared" si="106"/>
        <v>0</v>
      </c>
      <c r="SP49" s="48">
        <f t="shared" si="106"/>
        <v>0</v>
      </c>
      <c r="SQ49" s="48">
        <f t="shared" si="106"/>
        <v>0</v>
      </c>
      <c r="SR49" s="48">
        <f t="shared" si="106"/>
        <v>17356659.43999017</v>
      </c>
      <c r="SS49" s="48">
        <f t="shared" si="106"/>
        <v>131960695.84138942</v>
      </c>
      <c r="ST49" s="48">
        <f t="shared" ref="ST49:VE49" si="107">SUM(ST6:ST48)</f>
        <v>6774524.8861978892</v>
      </c>
      <c r="SU49" s="48">
        <f t="shared" si="107"/>
        <v>149709246.17287776</v>
      </c>
      <c r="SV49" s="48">
        <f t="shared" si="107"/>
        <v>3839641.8217909764</v>
      </c>
      <c r="SW49" s="48">
        <f t="shared" si="107"/>
        <v>20860077.277612295</v>
      </c>
      <c r="SX49" s="48">
        <f t="shared" si="107"/>
        <v>0</v>
      </c>
      <c r="SY49" s="48">
        <f t="shared" si="107"/>
        <v>0</v>
      </c>
      <c r="SZ49" s="48">
        <f t="shared" si="107"/>
        <v>0</v>
      </c>
      <c r="TA49" s="48">
        <f t="shared" si="107"/>
        <v>0</v>
      </c>
      <c r="TB49" s="48">
        <f t="shared" si="107"/>
        <v>0</v>
      </c>
      <c r="TC49" s="48">
        <f t="shared" si="107"/>
        <v>0</v>
      </c>
      <c r="TD49" s="48">
        <f t="shared" si="107"/>
        <v>15066722.648587344</v>
      </c>
      <c r="TE49" s="48">
        <f t="shared" si="107"/>
        <v>135219475.33284873</v>
      </c>
      <c r="TF49" s="48">
        <f t="shared" si="107"/>
        <v>4553985.9426203761</v>
      </c>
      <c r="TG49" s="48">
        <f t="shared" si="107"/>
        <v>153406327.47424045</v>
      </c>
      <c r="TH49" s="48">
        <f t="shared" si="107"/>
        <v>3521666.0501506748</v>
      </c>
      <c r="TI49" s="48">
        <f t="shared" si="107"/>
        <v>21375218.483780578</v>
      </c>
      <c r="TJ49" s="48">
        <f t="shared" si="107"/>
        <v>0</v>
      </c>
      <c r="TK49" s="48">
        <f t="shared" si="107"/>
        <v>0</v>
      </c>
      <c r="TL49" s="48">
        <f t="shared" si="107"/>
        <v>0</v>
      </c>
      <c r="TM49" s="48">
        <f t="shared" si="107"/>
        <v>0</v>
      </c>
      <c r="TN49" s="48">
        <f t="shared" si="107"/>
        <v>0</v>
      </c>
      <c r="TO49" s="48">
        <f t="shared" si="107"/>
        <v>0</v>
      </c>
      <c r="TP49" s="48">
        <f t="shared" si="107"/>
        <v>12149661.607993105</v>
      </c>
      <c r="TQ49" s="48">
        <f t="shared" si="107"/>
        <v>138558730.63345897</v>
      </c>
      <c r="TR49" s="48">
        <f t="shared" si="107"/>
        <v>2374331.6680493099</v>
      </c>
      <c r="TS49" s="48">
        <f t="shared" si="107"/>
        <v>157194708.48152179</v>
      </c>
      <c r="TT49" s="48">
        <f t="shared" si="107"/>
        <v>3225299.1303044204</v>
      </c>
      <c r="TU49" s="48">
        <f t="shared" si="107"/>
        <v>21903081.141492922</v>
      </c>
      <c r="TV49" s="48">
        <f t="shared" si="107"/>
        <v>0</v>
      </c>
      <c r="TW49" s="48">
        <f t="shared" si="107"/>
        <v>0</v>
      </c>
      <c r="TX49" s="48">
        <f t="shared" si="107"/>
        <v>0</v>
      </c>
      <c r="TY49" s="48">
        <f t="shared" si="107"/>
        <v>0</v>
      </c>
      <c r="TZ49" s="48">
        <f t="shared" si="107"/>
        <v>0</v>
      </c>
      <c r="UA49" s="48">
        <f t="shared" si="107"/>
        <v>0</v>
      </c>
      <c r="UB49" s="48">
        <f t="shared" si="107"/>
        <v>9492035.2686100025</v>
      </c>
      <c r="UC49" s="48">
        <f t="shared" si="107"/>
        <v>141980449.09949127</v>
      </c>
      <c r="UD49" s="48">
        <f t="shared" si="107"/>
        <v>0</v>
      </c>
      <c r="UE49" s="48">
        <f t="shared" si="107"/>
        <v>0</v>
      </c>
      <c r="UF49" s="48">
        <f t="shared" si="107"/>
        <v>2876027.2742897165</v>
      </c>
      <c r="UG49" s="48">
        <f t="shared" si="107"/>
        <v>22443979.40796962</v>
      </c>
      <c r="UH49" s="48">
        <f t="shared" si="107"/>
        <v>0</v>
      </c>
      <c r="UI49" s="48">
        <f t="shared" si="107"/>
        <v>0</v>
      </c>
      <c r="UJ49" s="48">
        <f t="shared" si="107"/>
        <v>0</v>
      </c>
      <c r="UK49" s="48">
        <f t="shared" si="107"/>
        <v>0</v>
      </c>
      <c r="UL49" s="48">
        <f t="shared" si="107"/>
        <v>0</v>
      </c>
      <c r="UM49" s="48">
        <f t="shared" si="107"/>
        <v>0</v>
      </c>
      <c r="UN49" s="48">
        <f t="shared" si="107"/>
        <v>6378572.3441963466</v>
      </c>
      <c r="UO49" s="48">
        <f t="shared" si="107"/>
        <v>145486667.16513202</v>
      </c>
      <c r="UP49" s="48">
        <f t="shared" si="107"/>
        <v>0</v>
      </c>
      <c r="UQ49" s="48">
        <f t="shared" si="107"/>
        <v>0</v>
      </c>
      <c r="UR49" s="48">
        <f t="shared" si="107"/>
        <v>2539923.065114731</v>
      </c>
      <c r="US49" s="48">
        <f t="shared" si="107"/>
        <v>22998235.198567584</v>
      </c>
      <c r="UT49" s="48">
        <f t="shared" si="107"/>
        <v>0</v>
      </c>
      <c r="UU49" s="48">
        <f t="shared" si="107"/>
        <v>0</v>
      </c>
      <c r="UV49" s="48">
        <f t="shared" si="107"/>
        <v>0</v>
      </c>
      <c r="UW49" s="48">
        <f t="shared" si="107"/>
        <v>0</v>
      </c>
      <c r="UX49" s="48">
        <f t="shared" si="107"/>
        <v>0</v>
      </c>
      <c r="UY49" s="48">
        <f t="shared" si="107"/>
        <v>0</v>
      </c>
      <c r="UZ49" s="48">
        <f t="shared" si="107"/>
        <v>3322212.3440134497</v>
      </c>
      <c r="VA49" s="48">
        <f t="shared" si="107"/>
        <v>149079471.55446592</v>
      </c>
      <c r="VB49" s="48">
        <f t="shared" si="107"/>
        <v>0</v>
      </c>
      <c r="VC49" s="48">
        <f t="shared" si="107"/>
        <v>0</v>
      </c>
      <c r="VD49" s="48">
        <f t="shared" si="107"/>
        <v>2168872.2164629856</v>
      </c>
      <c r="VE49" s="48">
        <f t="shared" si="107"/>
        <v>23566178.378368121</v>
      </c>
      <c r="VF49" s="48">
        <f t="shared" ref="VF49:XQ49" si="108">SUM(VF6:VF48)</f>
        <v>0</v>
      </c>
      <c r="VG49" s="48">
        <f t="shared" si="108"/>
        <v>0</v>
      </c>
      <c r="VH49" s="48">
        <f t="shared" si="108"/>
        <v>0</v>
      </c>
      <c r="VI49" s="48">
        <f t="shared" si="108"/>
        <v>0</v>
      </c>
      <c r="VJ49" s="48">
        <f t="shared" si="108"/>
        <v>0</v>
      </c>
      <c r="VK49" s="48">
        <f t="shared" si="108"/>
        <v>0</v>
      </c>
      <c r="VL49" s="48">
        <f t="shared" si="108"/>
        <v>0</v>
      </c>
      <c r="VM49" s="48">
        <f t="shared" si="108"/>
        <v>0</v>
      </c>
      <c r="VN49" s="48">
        <f t="shared" si="108"/>
        <v>0</v>
      </c>
      <c r="VO49" s="48">
        <f t="shared" si="108"/>
        <v>0</v>
      </c>
      <c r="VP49" s="48">
        <f t="shared" si="108"/>
        <v>1777946.145580309</v>
      </c>
      <c r="VQ49" s="48">
        <f t="shared" si="108"/>
        <v>24148146.958495978</v>
      </c>
      <c r="VR49" s="48">
        <f t="shared" si="108"/>
        <v>0</v>
      </c>
      <c r="VS49" s="48">
        <f t="shared" si="108"/>
        <v>0</v>
      </c>
      <c r="VT49" s="48">
        <f t="shared" si="108"/>
        <v>0</v>
      </c>
      <c r="VU49" s="48">
        <f t="shared" si="108"/>
        <v>0</v>
      </c>
      <c r="VV49" s="48">
        <f t="shared" si="108"/>
        <v>0</v>
      </c>
      <c r="VW49" s="48">
        <f t="shared" si="108"/>
        <v>0</v>
      </c>
      <c r="VX49" s="48">
        <f t="shared" si="108"/>
        <v>0</v>
      </c>
      <c r="VY49" s="48">
        <f t="shared" si="108"/>
        <v>0</v>
      </c>
      <c r="VZ49" s="48">
        <f t="shared" si="108"/>
        <v>0</v>
      </c>
      <c r="WA49" s="48">
        <f t="shared" si="108"/>
        <v>0</v>
      </c>
      <c r="WB49" s="48">
        <f t="shared" si="108"/>
        <v>1358922.887101887</v>
      </c>
      <c r="WC49" s="48">
        <f t="shared" si="108"/>
        <v>24744487.29728654</v>
      </c>
      <c r="WD49" s="48">
        <f t="shared" si="108"/>
        <v>0</v>
      </c>
      <c r="WE49" s="48">
        <f t="shared" si="108"/>
        <v>0</v>
      </c>
      <c r="WF49" s="48">
        <f t="shared" si="108"/>
        <v>0</v>
      </c>
      <c r="WG49" s="48">
        <f t="shared" si="108"/>
        <v>0</v>
      </c>
      <c r="WH49" s="48">
        <f t="shared" si="108"/>
        <v>0</v>
      </c>
      <c r="WI49" s="48">
        <f t="shared" si="108"/>
        <v>0</v>
      </c>
      <c r="WJ49" s="48">
        <f t="shared" si="108"/>
        <v>0</v>
      </c>
      <c r="WK49" s="48">
        <f t="shared" si="108"/>
        <v>0</v>
      </c>
      <c r="WL49" s="48">
        <f t="shared" si="108"/>
        <v>0</v>
      </c>
      <c r="WM49" s="48">
        <f t="shared" si="108"/>
        <v>0</v>
      </c>
      <c r="WN49" s="48">
        <f t="shared" si="108"/>
        <v>933421.7264296572</v>
      </c>
      <c r="WO49" s="48">
        <f t="shared" si="108"/>
        <v>25355554.306420796</v>
      </c>
      <c r="WP49" s="48">
        <f t="shared" si="108"/>
        <v>0</v>
      </c>
      <c r="WQ49" s="48">
        <f t="shared" si="108"/>
        <v>0</v>
      </c>
      <c r="WR49" s="48">
        <f t="shared" si="108"/>
        <v>0</v>
      </c>
      <c r="WS49" s="48">
        <f t="shared" si="108"/>
        <v>0</v>
      </c>
      <c r="WT49" s="48">
        <f t="shared" si="108"/>
        <v>0</v>
      </c>
      <c r="WU49" s="48">
        <f t="shared" si="108"/>
        <v>0</v>
      </c>
      <c r="WV49" s="48">
        <f t="shared" si="108"/>
        <v>0</v>
      </c>
      <c r="WW49" s="48">
        <f t="shared" si="108"/>
        <v>0</v>
      </c>
      <c r="WX49" s="48">
        <f t="shared" si="108"/>
        <v>0</v>
      </c>
      <c r="WY49" s="48">
        <f t="shared" si="108"/>
        <v>0</v>
      </c>
      <c r="WZ49" s="48">
        <f t="shared" si="108"/>
        <v>475623.01048565318</v>
      </c>
      <c r="XA49" s="48">
        <f t="shared" si="108"/>
        <v>25981711.662150886</v>
      </c>
      <c r="XB49" s="48">
        <f t="shared" si="108"/>
        <v>0</v>
      </c>
      <c r="XC49" s="48">
        <f t="shared" si="108"/>
        <v>0</v>
      </c>
      <c r="XD49" s="48">
        <f t="shared" si="108"/>
        <v>0</v>
      </c>
      <c r="XE49" s="48">
        <f t="shared" si="108"/>
        <v>0</v>
      </c>
      <c r="XF49" s="48">
        <f t="shared" si="108"/>
        <v>0</v>
      </c>
      <c r="XG49" s="48">
        <f t="shared" si="108"/>
        <v>0</v>
      </c>
      <c r="XH49" s="48">
        <f t="shared" si="108"/>
        <v>0</v>
      </c>
      <c r="XI49" s="48">
        <f t="shared" si="108"/>
        <v>0</v>
      </c>
      <c r="XJ49" s="48">
        <f t="shared" si="108"/>
        <v>0</v>
      </c>
      <c r="XK49" s="48">
        <f t="shared" si="108"/>
        <v>0</v>
      </c>
      <c r="XL49" s="48">
        <f t="shared" si="108"/>
        <v>0</v>
      </c>
      <c r="XM49" s="48">
        <f t="shared" si="108"/>
        <v>0</v>
      </c>
      <c r="XN49" s="48">
        <f t="shared" si="108"/>
        <v>0</v>
      </c>
      <c r="XO49" s="48">
        <f t="shared" si="108"/>
        <v>0</v>
      </c>
      <c r="XP49" s="48">
        <f t="shared" si="108"/>
        <v>0</v>
      </c>
      <c r="XQ49" s="48">
        <f t="shared" si="108"/>
        <v>0</v>
      </c>
    </row>
    <row r="50" spans="1:641" ht="15.75" x14ac:dyDescent="0.25">
      <c r="A50" s="82"/>
      <c r="B50" s="82"/>
      <c r="C50" s="88"/>
      <c r="D50" s="84"/>
      <c r="E50" s="56"/>
      <c r="G50" s="46"/>
      <c r="H50" s="114"/>
      <c r="I50" s="115"/>
      <c r="P50" s="112" t="s">
        <v>74</v>
      </c>
      <c r="Q50" s="186">
        <f>+Q49+R49</f>
        <v>10654712893.934082</v>
      </c>
      <c r="R50" s="186"/>
      <c r="S50" s="186">
        <f>+S49+T49</f>
        <v>14851394234.682186</v>
      </c>
      <c r="T50" s="186"/>
      <c r="U50" s="186">
        <f>+U49+V49</f>
        <v>18293566563.357037</v>
      </c>
      <c r="V50" s="186"/>
      <c r="W50" s="186">
        <f>+W49+X49</f>
        <v>25561186127.547462</v>
      </c>
      <c r="X50" s="186"/>
      <c r="Y50" s="186">
        <f>+Y49+Z49</f>
        <v>25705972645.872459</v>
      </c>
      <c r="Z50" s="186"/>
      <c r="AA50" s="186">
        <f>+AA49+AB49</f>
        <v>18048238523.681641</v>
      </c>
      <c r="AB50" s="186"/>
      <c r="AC50" s="186">
        <f>+AC49+AD49</f>
        <v>1851942035.5835254</v>
      </c>
      <c r="AD50" s="186"/>
      <c r="AE50" s="186">
        <f>+AE49+AF49</f>
        <v>1340420778.4831548</v>
      </c>
      <c r="AF50" s="186"/>
      <c r="AG50" s="186">
        <f>+AG49+AH49</f>
        <v>1338668568.7029009</v>
      </c>
      <c r="AH50" s="186"/>
      <c r="AI50" s="186">
        <f>+AI49+AJ49</f>
        <v>1371176086.5298173</v>
      </c>
      <c r="AJ50" s="186"/>
      <c r="AK50" s="186">
        <f>+AK49+AL49</f>
        <v>1401762361.0682905</v>
      </c>
      <c r="AL50" s="186"/>
      <c r="AM50" s="186">
        <f>+AM49+AN49</f>
        <v>1432937617.7531726</v>
      </c>
      <c r="AN50" s="186"/>
      <c r="AO50" s="186">
        <f>+AO49+AP49</f>
        <v>1463725994.2190201</v>
      </c>
      <c r="AP50" s="186"/>
      <c r="AQ50" s="186">
        <f>+AQ49+AR49</f>
        <v>1494601130.258342</v>
      </c>
      <c r="AR50" s="186"/>
      <c r="AS50" s="186">
        <f>+AS49+AT49</f>
        <v>1260418974.0940559</v>
      </c>
      <c r="AT50" s="186"/>
      <c r="AU50" s="186">
        <f>+AU49+AV49</f>
        <v>877534820.04972243</v>
      </c>
      <c r="AV50" s="186"/>
      <c r="AW50" s="186">
        <f>+AW49+AX49</f>
        <v>889344048.40103281</v>
      </c>
      <c r="AX50" s="186"/>
      <c r="AY50" s="186">
        <f>+AY49+AZ49</f>
        <v>904502590.50038886</v>
      </c>
      <c r="AZ50" s="186"/>
      <c r="BA50" s="186">
        <f>+BA49+BB49</f>
        <v>658597975.3310765</v>
      </c>
      <c r="BB50" s="186"/>
      <c r="BC50" s="186">
        <f>+BC49+BD49</f>
        <v>668549208.59504867</v>
      </c>
      <c r="BD50" s="186"/>
      <c r="BE50" s="186">
        <f>+BE49+BF49</f>
        <v>354195888.82337129</v>
      </c>
      <c r="BF50" s="186"/>
      <c r="BG50" s="186">
        <f>+BG49+BH49</f>
        <v>204062827.59738675</v>
      </c>
      <c r="BH50" s="186"/>
      <c r="BI50" s="186">
        <f>+BI49+BJ49</f>
        <v>52392386.217238881</v>
      </c>
      <c r="BJ50" s="186"/>
      <c r="BK50" s="186">
        <f>+BK49+BL49</f>
        <v>26457334.672636539</v>
      </c>
      <c r="BL50" s="186"/>
    </row>
    <row r="51" spans="1:641" ht="15.75" x14ac:dyDescent="0.25">
      <c r="A51" s="63" t="s">
        <v>88</v>
      </c>
      <c r="B51" s="50"/>
      <c r="C51" s="89">
        <v>42.448300000000003</v>
      </c>
      <c r="D51" s="60"/>
      <c r="E51" s="92" t="b">
        <f>+C54/C51=E49</f>
        <v>1</v>
      </c>
      <c r="G51" s="46"/>
      <c r="H51" s="114"/>
      <c r="I51" s="115"/>
      <c r="P51" s="112" t="s">
        <v>104</v>
      </c>
      <c r="Q51" s="185">
        <f>ROUND(SUMPRODUCT(1*($BN$1:$XQ$1=Q3)*($BN$2:$XQ$2=12)*($BN$51:$XQ$51))/2,4)</f>
        <v>50.174999999999997</v>
      </c>
      <c r="R51" s="185"/>
      <c r="S51" s="185">
        <f>ROUND(SUMPRODUCT(1*($BN$1:$XQ$1=S3)*($BN$2:$XQ$2=12)*($BN$51:$XQ$51))/2,4)</f>
        <v>61.05</v>
      </c>
      <c r="T51" s="185"/>
      <c r="U51" s="185">
        <f>ROUND(SUMPRODUCT(1*($BN$1:$XQ$1=U3)*($BN$2:$XQ$2=12)*($BN$51:$XQ$51))/2,4)</f>
        <v>71.612899999999996</v>
      </c>
      <c r="V51" s="185"/>
      <c r="W51" s="185">
        <f>ROUND(SUMPRODUCT(1*($BN$1:$XQ$1=W3)*($BN$2:$XQ$2=12)*($BN$51:$XQ$51))/2,4)</f>
        <v>79.734099999999998</v>
      </c>
      <c r="X51" s="185"/>
      <c r="Y51" s="185">
        <f>ROUND(SUMPRODUCT(1*($BN$1:$XQ$1=Y3)*($BN$2:$XQ$2=12)*($BN$51:$XQ$51))/2,4)</f>
        <v>85.803299999999993</v>
      </c>
      <c r="Z51" s="185"/>
      <c r="AA51" s="185">
        <f>ROUND(SUMPRODUCT(1*($BN$1:$XQ$1=AA3)*($BN$2:$XQ$2=12)*($BN$51:$XQ$51))/2,4)</f>
        <v>89.8857</v>
      </c>
      <c r="AB51" s="185"/>
      <c r="AC51" s="185">
        <f>ROUND(SUMPRODUCT(1*($BN$1:$XQ$1=AC3)*($BN$2:$XQ$2=12)*($BN$51:$XQ$51))/2,4)</f>
        <v>94.38</v>
      </c>
      <c r="AD51" s="185"/>
      <c r="AE51" s="185">
        <f>ROUND(SUMPRODUCT(1*($BN$1:$XQ$1=AE3)*($BN$2:$XQ$2=12)*($BN$51:$XQ$51))/2,4)</f>
        <v>99.099000000000004</v>
      </c>
      <c r="AF51" s="185"/>
      <c r="AG51" s="185">
        <f>ROUND(SUMPRODUCT(1*($BN$1:$XQ$1=AG3)*($BN$2:$XQ$2=12)*($BN$51:$XQ$51))/2,4)</f>
        <v>104.0539</v>
      </c>
      <c r="AH51" s="185"/>
      <c r="AI51" s="185">
        <f>ROUND(SUMPRODUCT(1*($BN$1:$XQ$1=AI3)*($BN$2:$XQ$2=12)*($BN$51:$XQ$51))/2,4)</f>
        <v>109.25660000000001</v>
      </c>
      <c r="AJ51" s="185"/>
      <c r="AK51" s="185">
        <f>ROUND(SUMPRODUCT(1*($BN$1:$XQ$1=AK3)*($BN$2:$XQ$2=12)*($BN$51:$XQ$51))/2,4)</f>
        <v>114.7195</v>
      </c>
      <c r="AL51" s="185"/>
      <c r="AM51" s="185">
        <f>ROUND(SUMPRODUCT(1*($BN$1:$XQ$1=AM3)*($BN$2:$XQ$2=12)*($BN$51:$XQ$51))/2,4)</f>
        <v>120.4554</v>
      </c>
      <c r="AN51" s="185"/>
      <c r="AO51" s="185">
        <f>ROUND(SUMPRODUCT(1*($BN$1:$XQ$1=AO3)*($BN$2:$XQ$2=12)*($BN$51:$XQ$51))/2,4)</f>
        <v>126.4782</v>
      </c>
      <c r="AP51" s="185"/>
      <c r="AQ51" s="185">
        <f>ROUND(SUMPRODUCT(1*($BN$1:$XQ$1=AQ3)*($BN$2:$XQ$2=12)*($BN$51:$XQ$51))/2,4)</f>
        <v>132.8021</v>
      </c>
      <c r="AR51" s="185"/>
      <c r="AS51" s="185">
        <f>ROUND(SUMPRODUCT(1*($BN$1:$XQ$1=AS3)*($BN$2:$XQ$2=12)*($BN$51:$XQ$51))/2,4)</f>
        <v>139.44220000000001</v>
      </c>
      <c r="AT51" s="185"/>
      <c r="AU51" s="185">
        <f>ROUND(SUMPRODUCT(1*($BN$1:$XQ$1=AU3)*($BN$2:$XQ$2=12)*($BN$51:$XQ$51))/2,4)</f>
        <v>146.4143</v>
      </c>
      <c r="AV51" s="185"/>
      <c r="AW51" s="185">
        <f>ROUND(SUMPRODUCT(1*($BN$1:$XQ$1=AW3)*($BN$2:$XQ$2=12)*($BN$51:$XQ$51))/2,4)</f>
        <v>153.73500000000001</v>
      </c>
      <c r="AX51" s="185"/>
      <c r="AY51" s="185">
        <f>ROUND(SUMPRODUCT(1*($BN$1:$XQ$1=AY3)*($BN$2:$XQ$2=12)*($BN$51:$XQ$51))/2,4)</f>
        <v>161.42179999999999</v>
      </c>
      <c r="AZ51" s="185"/>
      <c r="BA51" s="185">
        <f>ROUND(SUMPRODUCT(1*($BN$1:$XQ$1=BA3)*($BN$2:$XQ$2=12)*($BN$51:$XQ$51))/2,4)</f>
        <v>169.49289999999999</v>
      </c>
      <c r="BB51" s="185"/>
      <c r="BC51" s="185">
        <f>ROUND(SUMPRODUCT(1*($BN$1:$XQ$1=BC3)*($BN$2:$XQ$2=12)*($BN$51:$XQ$51))/2,4)</f>
        <v>177.9675</v>
      </c>
      <c r="BD51" s="185"/>
      <c r="BE51" s="185">
        <f>ROUND(SUMPRODUCT(1*($BN$1:$XQ$1=BE3)*($BN$2:$XQ$2=12)*($BN$51:$XQ$51))/2,4)</f>
        <v>186.86590000000001</v>
      </c>
      <c r="BF51" s="185"/>
      <c r="BG51" s="185">
        <f>ROUND(SUMPRODUCT(1*($BN$1:$XQ$1=BG3)*($BN$2:$XQ$2=12)*($BN$51:$XQ$51))/2,4)</f>
        <v>196.20920000000001</v>
      </c>
      <c r="BH51" s="185"/>
      <c r="BI51" s="185">
        <f>ROUND(SUMPRODUCT(1*($BN$1:$XQ$1=BI3)*($BN$2:$XQ$2=12)*($BN$51:$XQ$51))/2,4)</f>
        <v>206.0197</v>
      </c>
      <c r="BJ51" s="185"/>
      <c r="BK51" s="185">
        <f>ROUND(SUMPRODUCT(1*($BN$1:$XQ$1=BK3)*($BN$2:$XQ$2=12)*($BN$51:$XQ$51))/2,4)</f>
        <v>216.32060000000001</v>
      </c>
      <c r="BL51" s="185"/>
      <c r="BN51" s="61">
        <v>37.034999999999997</v>
      </c>
      <c r="BO51" s="61">
        <v>37.034999999999997</v>
      </c>
      <c r="BP51" s="61">
        <v>38.9983</v>
      </c>
      <c r="BQ51" s="61">
        <v>38.9983</v>
      </c>
      <c r="BR51" s="61">
        <v>43.353299999999997</v>
      </c>
      <c r="BS51" s="61">
        <v>43.353299999999997</v>
      </c>
      <c r="BT51" s="61">
        <v>44.01</v>
      </c>
      <c r="BU51" s="61">
        <v>44.01</v>
      </c>
      <c r="BV51" s="61">
        <v>44.87</v>
      </c>
      <c r="BW51" s="61">
        <v>44.87</v>
      </c>
      <c r="BX51" s="61">
        <v>42.448300000000003</v>
      </c>
      <c r="BY51" s="61">
        <v>42.448300000000003</v>
      </c>
      <c r="BZ51" s="61">
        <v>44.1</v>
      </c>
      <c r="CA51" s="61">
        <v>44.1</v>
      </c>
      <c r="CB51" s="61">
        <v>46</v>
      </c>
      <c r="CC51" s="61">
        <v>46</v>
      </c>
      <c r="CD51" s="61">
        <v>47.5</v>
      </c>
      <c r="CE51" s="61">
        <v>47.5</v>
      </c>
      <c r="CF51" s="61">
        <v>48.778892087030002</v>
      </c>
      <c r="CG51" s="61">
        <v>48.778892087030002</v>
      </c>
      <c r="CH51" s="61">
        <v>49.7</v>
      </c>
      <c r="CI51" s="61">
        <v>49.7</v>
      </c>
      <c r="CJ51" s="61">
        <v>50.174999999999997</v>
      </c>
      <c r="CK51" s="61">
        <v>50.174999999999997</v>
      </c>
      <c r="CL51" s="61">
        <v>51.340040654977415</v>
      </c>
      <c r="CM51" s="61">
        <v>51.340040654977415</v>
      </c>
      <c r="CN51" s="61">
        <v>52.532133023512387</v>
      </c>
      <c r="CO51" s="61">
        <v>52.532133023512387</v>
      </c>
      <c r="CP51" s="61">
        <v>53.751905234076887</v>
      </c>
      <c r="CQ51" s="61">
        <v>53.751905234076887</v>
      </c>
      <c r="CR51" s="61">
        <v>55</v>
      </c>
      <c r="CS51" s="61">
        <v>55</v>
      </c>
      <c r="CT51" s="61">
        <v>55.722175252990745</v>
      </c>
      <c r="CU51" s="61">
        <v>55.722175252990745</v>
      </c>
      <c r="CV51" s="61">
        <v>56.453832998636621</v>
      </c>
      <c r="CW51" s="61">
        <v>56.453832998636621</v>
      </c>
      <c r="CX51" s="61">
        <v>57.195097746420039</v>
      </c>
      <c r="CY51" s="61">
        <v>57.195097746420039</v>
      </c>
      <c r="CZ51" s="61">
        <v>57.946095640690068</v>
      </c>
      <c r="DA51" s="61">
        <v>57.946095640690068</v>
      </c>
      <c r="DB51" s="61">
        <v>58.706954482128999</v>
      </c>
      <c r="DC51" s="61">
        <v>58.706954482128999</v>
      </c>
      <c r="DD51" s="61">
        <v>59.477803749500779</v>
      </c>
      <c r="DE51" s="61">
        <v>59.477803749500779</v>
      </c>
      <c r="DF51" s="61">
        <v>60.258774621684957</v>
      </c>
      <c r="DG51" s="61">
        <v>60.258774621684957</v>
      </c>
      <c r="DH51" s="61">
        <v>61.05</v>
      </c>
      <c r="DI51" s="61">
        <v>61.05</v>
      </c>
      <c r="DJ51" s="61">
        <v>62.021409067816002</v>
      </c>
      <c r="DK51" s="61">
        <v>62.021409067816002</v>
      </c>
      <c r="DL51" s="61">
        <v>62.977058723882301</v>
      </c>
      <c r="DM51" s="61">
        <v>62.977058723882301</v>
      </c>
      <c r="DN51" s="61">
        <v>63.916632252326451</v>
      </c>
      <c r="DO51" s="61">
        <v>63.916632252326451</v>
      </c>
      <c r="DP51" s="61">
        <v>64.839846568960411</v>
      </c>
      <c r="DQ51" s="61">
        <v>64.839846568960411</v>
      </c>
      <c r="DR51" s="61">
        <v>65.74645118174243</v>
      </c>
      <c r="DS51" s="61">
        <v>65.74645118174243</v>
      </c>
      <c r="DT51" s="61">
        <v>66.636227114249095</v>
      </c>
      <c r="DU51" s="61">
        <v>66.636227114249095</v>
      </c>
      <c r="DV51" s="61">
        <v>67.508985799326965</v>
      </c>
      <c r="DW51" s="61">
        <v>67.508985799326965</v>
      </c>
      <c r="DX51" s="61">
        <v>68.364567949631606</v>
      </c>
      <c r="DY51" s="61">
        <v>68.364567949631606</v>
      </c>
      <c r="DZ51" s="61">
        <v>69.202842411303166</v>
      </c>
      <c r="EA51" s="61">
        <v>69.202842411303166</v>
      </c>
      <c r="EB51" s="61">
        <v>70.023705006573422</v>
      </c>
      <c r="EC51" s="61">
        <v>70.023705006573422</v>
      </c>
      <c r="ED51" s="61">
        <v>70.82707737065509</v>
      </c>
      <c r="EE51" s="61">
        <v>70.82707737065509</v>
      </c>
      <c r="EF51" s="61">
        <v>71.612905787829106</v>
      </c>
      <c r="EG51" s="61">
        <v>71.612905787829106</v>
      </c>
      <c r="EH51" s="61">
        <v>72.424779369309107</v>
      </c>
      <c r="EI51" s="61">
        <v>72.424779369309107</v>
      </c>
      <c r="EJ51" s="61">
        <v>73.210845196772794</v>
      </c>
      <c r="EK51" s="61">
        <v>73.210845196772794</v>
      </c>
      <c r="EL51" s="61">
        <v>73.971419989840896</v>
      </c>
      <c r="EM51" s="61">
        <v>73.971419989840896</v>
      </c>
      <c r="EN51" s="61">
        <v>74.706850175581053</v>
      </c>
      <c r="EO51" s="61">
        <v>74.706850175581053</v>
      </c>
      <c r="EP51" s="61">
        <v>75.417508696500647</v>
      </c>
      <c r="EQ51" s="61">
        <v>75.417508696500647</v>
      </c>
      <c r="ER51" s="61">
        <v>76.103791985062145</v>
      </c>
      <c r="ES51" s="61">
        <v>76.103791985062145</v>
      </c>
      <c r="ET51" s="61">
        <v>76.766117104729631</v>
      </c>
      <c r="EU51" s="61">
        <v>76.766117104729631</v>
      </c>
      <c r="EV51" s="61">
        <v>77.404919056369522</v>
      </c>
      <c r="EW51" s="61">
        <v>77.404919056369522</v>
      </c>
      <c r="EX51" s="61">
        <v>78.020648247807927</v>
      </c>
      <c r="EY51" s="61">
        <v>78.020648247807927</v>
      </c>
      <c r="EZ51" s="61">
        <v>78.613768123477769</v>
      </c>
      <c r="FA51" s="61">
        <v>78.613768123477769</v>
      </c>
      <c r="FB51" s="61">
        <v>79.184752950358273</v>
      </c>
      <c r="FC51" s="61">
        <v>79.184752950358273</v>
      </c>
      <c r="FD51" s="61">
        <v>79.734085755805367</v>
      </c>
      <c r="FE51" s="61">
        <v>79.734085755805367</v>
      </c>
      <c r="FF51" s="61">
        <v>80.303909864512448</v>
      </c>
      <c r="FG51" s="61">
        <v>80.303909864512448</v>
      </c>
      <c r="FH51" s="61">
        <v>80.861709337460525</v>
      </c>
      <c r="FI51" s="61">
        <v>80.861709337460525</v>
      </c>
      <c r="FJ51" s="61">
        <v>81.407586257646742</v>
      </c>
      <c r="FK51" s="61">
        <v>81.407586257646742</v>
      </c>
      <c r="FL51" s="61">
        <v>81.941648419220456</v>
      </c>
      <c r="FM51" s="61">
        <v>81.941648419220456</v>
      </c>
      <c r="FN51" s="61">
        <v>82.464008913857171</v>
      </c>
      <c r="FO51" s="61">
        <v>82.464008913857171</v>
      </c>
      <c r="FP51" s="61">
        <v>82.974785731451576</v>
      </c>
      <c r="FQ51" s="61">
        <v>82.974785731451576</v>
      </c>
      <c r="FR51" s="61">
        <v>83.474101375131141</v>
      </c>
      <c r="FS51" s="61">
        <v>83.474101375131141</v>
      </c>
      <c r="FT51" s="61">
        <v>83.962082490546535</v>
      </c>
      <c r="FU51" s="61">
        <v>83.962082490546535</v>
      </c>
      <c r="FV51" s="61">
        <v>84.438859509355183</v>
      </c>
      <c r="FW51" s="61">
        <v>84.438859509355183</v>
      </c>
      <c r="FX51" s="61">
        <v>84.904566306777099</v>
      </c>
      <c r="FY51" s="61">
        <v>84.904566306777099</v>
      </c>
      <c r="FZ51" s="61">
        <v>85.359339873069615</v>
      </c>
      <c r="GA51" s="61">
        <v>85.359339873069615</v>
      </c>
      <c r="GB51" s="61">
        <v>85.803319998737436</v>
      </c>
      <c r="GC51" s="61">
        <v>85.803319998737436</v>
      </c>
      <c r="GD51" s="61">
        <v>86.233287447924084</v>
      </c>
      <c r="GE51" s="61">
        <v>86.233287447924084</v>
      </c>
      <c r="GF51" s="61">
        <v>86.636514027599858</v>
      </c>
      <c r="GG51" s="61">
        <v>86.636514027599858</v>
      </c>
      <c r="GH51" s="61">
        <v>87.014335016603482</v>
      </c>
      <c r="GI51" s="61">
        <v>87.014335016603482</v>
      </c>
      <c r="GJ51" s="61">
        <v>87.368035996208746</v>
      </c>
      <c r="GK51" s="61">
        <v>87.368035996208746</v>
      </c>
      <c r="GL51" s="61">
        <v>87.698852568373141</v>
      </c>
      <c r="GM51" s="61">
        <v>87.698852568373141</v>
      </c>
      <c r="GN51" s="61">
        <v>88.007970420138477</v>
      </c>
      <c r="GO51" s="61">
        <v>88.007970420138477</v>
      </c>
      <c r="GP51" s="61">
        <v>88.318177839708653</v>
      </c>
      <c r="GQ51" s="61">
        <v>88.318177839708653</v>
      </c>
      <c r="GR51" s="61">
        <v>88.62947866755421</v>
      </c>
      <c r="GS51" s="61">
        <v>88.62947866755421</v>
      </c>
      <c r="GT51" s="61">
        <v>88.941876757682437</v>
      </c>
      <c r="GU51" s="61">
        <v>88.941876757682437</v>
      </c>
      <c r="GV51" s="61">
        <v>89.255375977685091</v>
      </c>
      <c r="GW51" s="61">
        <v>89.255375977685091</v>
      </c>
      <c r="GX51" s="61">
        <v>89.569980208786276</v>
      </c>
      <c r="GY51" s="61">
        <v>89.569980208786276</v>
      </c>
      <c r="GZ51" s="61">
        <v>89.88569334589053</v>
      </c>
      <c r="HA51" s="61">
        <v>89.88569334589053</v>
      </c>
      <c r="HB51" s="61">
        <v>90.251898786960751</v>
      </c>
      <c r="HC51" s="61">
        <v>90.251898786960751</v>
      </c>
      <c r="HD51" s="61">
        <v>90.619596194328139</v>
      </c>
      <c r="HE51" s="61">
        <v>90.619596194328139</v>
      </c>
      <c r="HF51" s="61">
        <v>90.988791646448064</v>
      </c>
      <c r="HG51" s="61">
        <v>90.988791646448064</v>
      </c>
      <c r="HH51" s="61">
        <v>91.359491246540287</v>
      </c>
      <c r="HI51" s="61">
        <v>91.359491246540287</v>
      </c>
      <c r="HJ51" s="61">
        <v>91.731701122689827</v>
      </c>
      <c r="HK51" s="61">
        <v>91.731701122689827</v>
      </c>
      <c r="HL51" s="61">
        <v>92.1054274279483</v>
      </c>
      <c r="HM51" s="61">
        <v>92.1054274279483</v>
      </c>
      <c r="HN51" s="61">
        <v>92.480676340435608</v>
      </c>
      <c r="HO51" s="61">
        <v>92.480676340435608</v>
      </c>
      <c r="HP51" s="61">
        <v>92.857454063442063</v>
      </c>
      <c r="HQ51" s="61">
        <v>92.857454063442063</v>
      </c>
      <c r="HR51" s="61">
        <v>93.235766825530973</v>
      </c>
      <c r="HS51" s="61">
        <v>93.235766825530973</v>
      </c>
      <c r="HT51" s="61">
        <v>93.615620880641558</v>
      </c>
      <c r="HU51" s="61">
        <v>93.615620880641558</v>
      </c>
      <c r="HV51" s="61">
        <v>93.997022508192387</v>
      </c>
      <c r="HW51" s="61">
        <v>93.997022508192387</v>
      </c>
      <c r="HX51" s="61">
        <v>94.379978013185138</v>
      </c>
      <c r="HY51" s="61">
        <v>94.379978013185138</v>
      </c>
      <c r="HZ51" s="61">
        <v>94.764493726308871</v>
      </c>
      <c r="IA51" s="61">
        <v>94.764493726308871</v>
      </c>
      <c r="IB51" s="61">
        <v>95.150576004044623</v>
      </c>
      <c r="IC51" s="61">
        <v>95.150576004044623</v>
      </c>
      <c r="ID51" s="61">
        <v>95.538231228770542</v>
      </c>
      <c r="IE51" s="61">
        <v>95.538231228770542</v>
      </c>
      <c r="IF51" s="61">
        <v>95.927465808867368</v>
      </c>
      <c r="IG51" s="61">
        <v>95.927465808867368</v>
      </c>
      <c r="IH51" s="61">
        <v>96.318286178824394</v>
      </c>
      <c r="II51" s="61">
        <v>96.318286178824394</v>
      </c>
      <c r="IJ51" s="61">
        <v>96.710698799345792</v>
      </c>
      <c r="IK51" s="61">
        <v>96.710698799345792</v>
      </c>
      <c r="IL51" s="61">
        <v>97.104710157457461</v>
      </c>
      <c r="IM51" s="61">
        <v>97.104710157457461</v>
      </c>
      <c r="IN51" s="61">
        <v>97.500326766614236</v>
      </c>
      <c r="IO51" s="61">
        <v>97.500326766614236</v>
      </c>
      <c r="IP51" s="61">
        <v>97.897555166807592</v>
      </c>
      <c r="IQ51" s="61">
        <v>97.897555166807592</v>
      </c>
      <c r="IR51" s="61">
        <v>98.296401924673717</v>
      </c>
      <c r="IS51" s="61">
        <v>98.296401924673717</v>
      </c>
      <c r="IT51" s="61">
        <v>98.696873633602081</v>
      </c>
      <c r="IU51" s="61">
        <v>98.696873633602081</v>
      </c>
      <c r="IV51" s="61">
        <v>99.098976913844481</v>
      </c>
      <c r="IW51" s="61">
        <v>99.098976913844481</v>
      </c>
      <c r="IX51" s="61">
        <v>99.50271841262439</v>
      </c>
      <c r="IY51" s="61">
        <v>99.50271841262439</v>
      </c>
      <c r="IZ51" s="61">
        <v>99.908104804246932</v>
      </c>
      <c r="JA51" s="61">
        <v>99.908104804246932</v>
      </c>
      <c r="JB51" s="61">
        <v>100.31514279020915</v>
      </c>
      <c r="JC51" s="61">
        <v>100.31514279020915</v>
      </c>
      <c r="JD51" s="61">
        <v>100.72383909931082</v>
      </c>
      <c r="JE51" s="61">
        <v>100.72383909931082</v>
      </c>
      <c r="JF51" s="61">
        <v>101.1342004877657</v>
      </c>
      <c r="JG51" s="61">
        <v>101.1342004877657</v>
      </c>
      <c r="JH51" s="61">
        <v>101.54623373931317</v>
      </c>
      <c r="JI51" s="61">
        <v>101.54623373931317</v>
      </c>
      <c r="JJ51" s="61">
        <v>101.95994566533042</v>
      </c>
      <c r="JK51" s="61">
        <v>101.95994566533042</v>
      </c>
      <c r="JL51" s="61">
        <v>102.37534310494505</v>
      </c>
      <c r="JM51" s="61">
        <v>102.37534310494505</v>
      </c>
      <c r="JN51" s="61">
        <v>102.79243292514806</v>
      </c>
      <c r="JO51" s="61">
        <v>102.79243292514806</v>
      </c>
      <c r="JP51" s="61">
        <v>103.21122202090748</v>
      </c>
      <c r="JQ51" s="61">
        <v>103.21122202090748</v>
      </c>
      <c r="JR51" s="61">
        <v>103.63171731528227</v>
      </c>
      <c r="JS51" s="61">
        <v>103.63171731528227</v>
      </c>
      <c r="JT51" s="61">
        <v>104.05392575953678</v>
      </c>
      <c r="JU51" s="61">
        <v>104.05392575953678</v>
      </c>
      <c r="JV51" s="61">
        <v>104.47785433325569</v>
      </c>
      <c r="JW51" s="61">
        <v>104.47785433325569</v>
      </c>
      <c r="JX51" s="61">
        <v>104.90351004445935</v>
      </c>
      <c r="JY51" s="61">
        <v>104.90351004445935</v>
      </c>
      <c r="JZ51" s="61">
        <v>105.33089992971968</v>
      </c>
      <c r="KA51" s="61">
        <v>105.33089992971968</v>
      </c>
      <c r="KB51" s="61">
        <v>105.76003105427644</v>
      </c>
      <c r="KC51" s="61">
        <v>105.76003105427644</v>
      </c>
      <c r="KD51" s="61">
        <v>106.19091051215406</v>
      </c>
      <c r="KE51" s="61">
        <v>106.19091051215406</v>
      </c>
      <c r="KF51" s="61">
        <v>106.62354542627891</v>
      </c>
      <c r="KG51" s="61">
        <v>106.62354542627891</v>
      </c>
      <c r="KH51" s="61">
        <v>107.05794294859702</v>
      </c>
      <c r="KI51" s="61">
        <v>107.05794294859702</v>
      </c>
      <c r="KJ51" s="61">
        <v>107.49411026019236</v>
      </c>
      <c r="KK51" s="61">
        <v>107.49411026019236</v>
      </c>
      <c r="KL51" s="61">
        <v>107.93205457140553</v>
      </c>
      <c r="KM51" s="61">
        <v>107.93205457140553</v>
      </c>
      <c r="KN51" s="61">
        <v>108.37178312195293</v>
      </c>
      <c r="KO51" s="61">
        <v>108.37178312195293</v>
      </c>
      <c r="KP51" s="61">
        <v>108.81330318104646</v>
      </c>
      <c r="KQ51" s="61">
        <v>108.81330318104646</v>
      </c>
      <c r="KR51" s="61">
        <v>109.2566220475137</v>
      </c>
      <c r="KS51" s="61">
        <v>109.2566220475137</v>
      </c>
      <c r="KT51" s="61">
        <v>109.70174704991855</v>
      </c>
      <c r="KU51" s="61">
        <v>109.70174704991855</v>
      </c>
      <c r="KV51" s="61">
        <v>110.1486855466824</v>
      </c>
      <c r="KW51" s="61">
        <v>110.1486855466824</v>
      </c>
      <c r="KX51" s="61">
        <v>110.59744492620574</v>
      </c>
      <c r="KY51" s="61">
        <v>110.59744492620574</v>
      </c>
      <c r="KZ51" s="61">
        <v>111.04803260699033</v>
      </c>
      <c r="LA51" s="61">
        <v>111.04803260699033</v>
      </c>
      <c r="LB51" s="61">
        <v>111.50045603776184</v>
      </c>
      <c r="LC51" s="61">
        <v>111.50045603776184</v>
      </c>
      <c r="LD51" s="61">
        <v>111.95472269759291</v>
      </c>
      <c r="LE51" s="61">
        <v>111.95472269759291</v>
      </c>
      <c r="LF51" s="61">
        <v>112.41084009602693</v>
      </c>
      <c r="LG51" s="61">
        <v>112.41084009602693</v>
      </c>
      <c r="LH51" s="61">
        <v>112.86881577320204</v>
      </c>
      <c r="LI51" s="61">
        <v>112.86881577320204</v>
      </c>
      <c r="LJ51" s="61">
        <v>113.32865729997587</v>
      </c>
      <c r="LK51" s="61">
        <v>113.32865729997587</v>
      </c>
      <c r="LL51" s="61">
        <v>113.79037227805064</v>
      </c>
      <c r="LM51" s="61">
        <v>113.79037227805064</v>
      </c>
      <c r="LN51" s="61">
        <v>114.25396834009885</v>
      </c>
      <c r="LO51" s="61">
        <v>114.25396834009885</v>
      </c>
      <c r="LP51" s="61">
        <v>114.71945314988946</v>
      </c>
      <c r="LQ51" s="61">
        <v>114.71945314988946</v>
      </c>
      <c r="LR51" s="61">
        <v>115.18683440241456</v>
      </c>
      <c r="LS51" s="61">
        <v>115.18683440241456</v>
      </c>
      <c r="LT51" s="61">
        <v>115.6561198240166</v>
      </c>
      <c r="LU51" s="61">
        <v>115.6561198240166</v>
      </c>
      <c r="LV51" s="61">
        <v>116.12731717251611</v>
      </c>
      <c r="LW51" s="61">
        <v>116.12731717251611</v>
      </c>
      <c r="LX51" s="61">
        <v>116.60043423733994</v>
      </c>
      <c r="LY51" s="61">
        <v>116.60043423733994</v>
      </c>
      <c r="LZ51" s="61">
        <v>117.07547883965002</v>
      </c>
      <c r="MA51" s="61">
        <v>117.07547883965002</v>
      </c>
      <c r="MB51" s="61">
        <v>117.55245883247265</v>
      </c>
      <c r="MC51" s="61">
        <v>117.55245883247265</v>
      </c>
      <c r="MD51" s="61">
        <v>118.03138210082837</v>
      </c>
      <c r="ME51" s="61">
        <v>118.03138210082837</v>
      </c>
      <c r="MF51" s="61">
        <v>118.51225656186224</v>
      </c>
      <c r="MG51" s="61">
        <v>118.51225656186224</v>
      </c>
      <c r="MH51" s="61">
        <v>118.99509016497477</v>
      </c>
      <c r="MI51" s="61">
        <v>118.99509016497477</v>
      </c>
      <c r="MJ51" s="61">
        <v>119.47989089195327</v>
      </c>
      <c r="MK51" s="61">
        <v>119.47989089195327</v>
      </c>
      <c r="ML51" s="61">
        <v>119.96666675710389</v>
      </c>
      <c r="MM51" s="61">
        <v>119.96666675710389</v>
      </c>
      <c r="MN51" s="61">
        <v>120.45542580738403</v>
      </c>
      <c r="MO51" s="61">
        <v>120.45542580738403</v>
      </c>
      <c r="MP51" s="61">
        <v>120.94617612253539</v>
      </c>
      <c r="MQ51" s="61">
        <v>120.94617612253539</v>
      </c>
      <c r="MR51" s="61">
        <v>121.43892581521753</v>
      </c>
      <c r="MS51" s="61">
        <v>121.43892581521753</v>
      </c>
      <c r="MT51" s="61">
        <v>121.93368303114201</v>
      </c>
      <c r="MU51" s="61">
        <v>121.93368303114201</v>
      </c>
      <c r="MV51" s="61">
        <v>122.43045594920703</v>
      </c>
      <c r="MW51" s="61">
        <v>122.43045594920703</v>
      </c>
      <c r="MX51" s="61">
        <v>122.92925278163261</v>
      </c>
      <c r="MY51" s="61">
        <v>122.92925278163261</v>
      </c>
      <c r="MZ51" s="61">
        <v>123.43008177409638</v>
      </c>
      <c r="NA51" s="61">
        <v>123.43008177409638</v>
      </c>
      <c r="NB51" s="61">
        <v>123.93295120586988</v>
      </c>
      <c r="NC51" s="61">
        <v>123.93295120586988</v>
      </c>
      <c r="ND51" s="61">
        <v>124.43786938995545</v>
      </c>
      <c r="NE51" s="61">
        <v>124.43786938995545</v>
      </c>
      <c r="NF51" s="61">
        <v>124.9448446732236</v>
      </c>
      <c r="NG51" s="61">
        <v>124.9448446732236</v>
      </c>
      <c r="NH51" s="61">
        <v>125.45388543655103</v>
      </c>
      <c r="NI51" s="61">
        <v>125.45388543655103</v>
      </c>
      <c r="NJ51" s="61">
        <v>125.96500009495918</v>
      </c>
      <c r="NK51" s="61">
        <v>125.96500009495918</v>
      </c>
      <c r="NL51" s="61">
        <v>126.47819709775332</v>
      </c>
      <c r="NM51" s="61">
        <v>126.47819709775332</v>
      </c>
      <c r="NN51" s="61">
        <v>126.99348492866224</v>
      </c>
      <c r="NO51" s="61">
        <v>126.99348492866224</v>
      </c>
      <c r="NP51" s="61">
        <v>127.51087210597849</v>
      </c>
      <c r="NQ51" s="61">
        <v>127.51087210597849</v>
      </c>
      <c r="NR51" s="61">
        <v>128.03036718269919</v>
      </c>
      <c r="NS51" s="61">
        <v>128.03036718269919</v>
      </c>
      <c r="NT51" s="61">
        <v>128.55197874666746</v>
      </c>
      <c r="NU51" s="61">
        <v>128.55197874666746</v>
      </c>
      <c r="NV51" s="61">
        <v>129.07571542071432</v>
      </c>
      <c r="NW51" s="61">
        <v>129.07571542071432</v>
      </c>
      <c r="NX51" s="61">
        <v>129.60158586280127</v>
      </c>
      <c r="NY51" s="61">
        <v>129.60158586280127</v>
      </c>
      <c r="NZ51" s="61">
        <v>130.12959876616347</v>
      </c>
      <c r="OA51" s="61">
        <v>130.12959876616347</v>
      </c>
      <c r="OB51" s="61">
        <v>130.65976285945331</v>
      </c>
      <c r="OC51" s="61">
        <v>130.65976285945331</v>
      </c>
      <c r="OD51" s="61">
        <v>131.19208690688487</v>
      </c>
      <c r="OE51" s="61">
        <v>131.19208690688487</v>
      </c>
      <c r="OF51" s="61">
        <v>131.72657970837867</v>
      </c>
      <c r="OG51" s="61">
        <v>131.72657970837867</v>
      </c>
      <c r="OH51" s="61">
        <v>132.26325009970722</v>
      </c>
      <c r="OI51" s="61">
        <v>132.26325009970722</v>
      </c>
      <c r="OJ51" s="61">
        <v>132.80210695264108</v>
      </c>
      <c r="OK51" s="61">
        <v>132.80210695264108</v>
      </c>
      <c r="OL51" s="61">
        <v>133.34315917509545</v>
      </c>
      <c r="OM51" s="61">
        <v>133.34315917509545</v>
      </c>
      <c r="ON51" s="61">
        <v>133.88641571127752</v>
      </c>
      <c r="OO51" s="61">
        <v>133.88641571127752</v>
      </c>
      <c r="OP51" s="61">
        <v>134.43188554183428</v>
      </c>
      <c r="OQ51" s="61">
        <v>134.43188554183428</v>
      </c>
      <c r="OR51" s="61">
        <v>134.97957768400096</v>
      </c>
      <c r="OS51" s="61">
        <v>134.97957768400096</v>
      </c>
      <c r="OT51" s="61">
        <v>135.52950119175014</v>
      </c>
      <c r="OU51" s="61">
        <v>135.52950119175014</v>
      </c>
      <c r="OV51" s="61">
        <v>136.08166515594144</v>
      </c>
      <c r="OW51" s="61">
        <v>136.08166515594144</v>
      </c>
      <c r="OX51" s="61">
        <v>136.63607870447174</v>
      </c>
      <c r="OY51" s="61">
        <v>136.63607870447174</v>
      </c>
      <c r="OZ51" s="61">
        <v>137.19275100242609</v>
      </c>
      <c r="PA51" s="61">
        <v>137.19275100242609</v>
      </c>
      <c r="PB51" s="61">
        <v>137.75169125222922</v>
      </c>
      <c r="PC51" s="61">
        <v>137.75169125222922</v>
      </c>
      <c r="PD51" s="61">
        <v>138.31290869379771</v>
      </c>
      <c r="PE51" s="61">
        <v>138.31290869379771</v>
      </c>
      <c r="PF51" s="61">
        <v>138.87641260469269</v>
      </c>
      <c r="PG51" s="61">
        <v>138.87641260469269</v>
      </c>
      <c r="PH51" s="61">
        <v>139.44221230027324</v>
      </c>
      <c r="PI51" s="61">
        <v>139.44221230027324</v>
      </c>
      <c r="PJ51" s="61">
        <v>140.01031713385032</v>
      </c>
      <c r="PK51" s="61">
        <v>140.01031713385032</v>
      </c>
      <c r="PL51" s="61">
        <v>140.5807364968415</v>
      </c>
      <c r="PM51" s="61">
        <v>140.5807364968415</v>
      </c>
      <c r="PN51" s="61">
        <v>141.15347981892609</v>
      </c>
      <c r="PO51" s="61">
        <v>141.15347981892609</v>
      </c>
      <c r="PP51" s="61">
        <v>141.7285565682011</v>
      </c>
      <c r="PQ51" s="61">
        <v>141.7285565682011</v>
      </c>
      <c r="PR51" s="61">
        <v>142.30597625133777</v>
      </c>
      <c r="PS51" s="61">
        <v>142.30597625133777</v>
      </c>
      <c r="PT51" s="61">
        <v>142.88574841373864</v>
      </c>
      <c r="PU51" s="61">
        <v>142.88574841373864</v>
      </c>
      <c r="PV51" s="61">
        <v>143.46788263969546</v>
      </c>
      <c r="PW51" s="61">
        <v>143.46788263969546</v>
      </c>
      <c r="PX51" s="61">
        <v>144.05238855254751</v>
      </c>
      <c r="PY51" s="61">
        <v>144.05238855254751</v>
      </c>
      <c r="PZ51" s="61">
        <v>144.6392758148408</v>
      </c>
      <c r="QA51" s="61">
        <v>144.6392758148408</v>
      </c>
      <c r="QB51" s="61">
        <v>145.22855412848773</v>
      </c>
      <c r="QC51" s="61">
        <v>145.22855412848773</v>
      </c>
      <c r="QD51" s="61">
        <v>145.82023323492746</v>
      </c>
      <c r="QE51" s="61">
        <v>145.82023323492746</v>
      </c>
      <c r="QF51" s="61">
        <v>146.41432291528702</v>
      </c>
      <c r="QG51" s="61">
        <v>146.41432291528702</v>
      </c>
      <c r="QH51" s="61">
        <v>147.01083299054295</v>
      </c>
      <c r="QI51" s="61">
        <v>147.01083299054295</v>
      </c>
      <c r="QJ51" s="61">
        <v>147.60977332168369</v>
      </c>
      <c r="QK51" s="61">
        <v>147.60977332168369</v>
      </c>
      <c r="QL51" s="61">
        <v>148.21115380987251</v>
      </c>
      <c r="QM51" s="61">
        <v>148.21115380987251</v>
      </c>
      <c r="QN51" s="61">
        <v>148.81498439661127</v>
      </c>
      <c r="QO51" s="61">
        <v>148.81498439661127</v>
      </c>
      <c r="QP51" s="61">
        <v>149.42127506390474</v>
      </c>
      <c r="QQ51" s="61">
        <v>149.42127506390474</v>
      </c>
      <c r="QR51" s="61">
        <v>150.03003583442566</v>
      </c>
      <c r="QS51" s="61">
        <v>150.03003583442566</v>
      </c>
      <c r="QT51" s="61">
        <v>150.64127677168031</v>
      </c>
      <c r="QU51" s="61">
        <v>150.64127677168031</v>
      </c>
      <c r="QV51" s="61">
        <v>151.25500798017498</v>
      </c>
      <c r="QW51" s="61">
        <v>151.25500798017498</v>
      </c>
      <c r="QX51" s="61">
        <v>151.87123960558293</v>
      </c>
      <c r="QY51" s="61">
        <v>151.87123960558293</v>
      </c>
      <c r="QZ51" s="61">
        <v>152.48998183491219</v>
      </c>
      <c r="RA51" s="61">
        <v>152.48998183491219</v>
      </c>
      <c r="RB51" s="61">
        <v>153.1112448966739</v>
      </c>
      <c r="RC51" s="61">
        <v>153.1112448966739</v>
      </c>
      <c r="RD51" s="61">
        <v>153.73503906105145</v>
      </c>
      <c r="RE51" s="61">
        <v>153.73503906105145</v>
      </c>
      <c r="RF51" s="61">
        <v>154.36137464007018</v>
      </c>
      <c r="RG51" s="61">
        <v>154.36137464007018</v>
      </c>
      <c r="RH51" s="61">
        <v>154.99026198776795</v>
      </c>
      <c r="RI51" s="61">
        <v>154.99026198776795</v>
      </c>
      <c r="RJ51" s="61">
        <v>155.62171150036622</v>
      </c>
      <c r="RK51" s="61">
        <v>155.62171150036622</v>
      </c>
      <c r="RL51" s="61">
        <v>156.25573361644192</v>
      </c>
      <c r="RM51" s="61">
        <v>156.25573361644192</v>
      </c>
      <c r="RN51" s="61">
        <v>156.8923388171001</v>
      </c>
      <c r="RO51" s="61">
        <v>156.8923388171001</v>
      </c>
      <c r="RP51" s="61">
        <v>157.53153762614707</v>
      </c>
      <c r="RQ51" s="61">
        <v>157.53153762614707</v>
      </c>
      <c r="RR51" s="61">
        <v>158.17334061026446</v>
      </c>
      <c r="RS51" s="61">
        <v>158.17334061026446</v>
      </c>
      <c r="RT51" s="61">
        <v>158.81775837918386</v>
      </c>
      <c r="RU51" s="61">
        <v>158.81775837918386</v>
      </c>
      <c r="RV51" s="61">
        <v>159.4648015858622</v>
      </c>
      <c r="RW51" s="61">
        <v>159.4648015858622</v>
      </c>
      <c r="RX51" s="61">
        <v>160.11448092665793</v>
      </c>
      <c r="RY51" s="61">
        <v>160.11448092665793</v>
      </c>
      <c r="RZ51" s="61">
        <v>160.76680714150774</v>
      </c>
      <c r="SA51" s="61">
        <v>160.76680714150774</v>
      </c>
      <c r="SB51" s="61">
        <v>161.42179101410417</v>
      </c>
      <c r="SC51" s="61">
        <v>161.42179101410417</v>
      </c>
      <c r="SD51" s="61">
        <v>162.07944337207385</v>
      </c>
      <c r="SE51" s="61">
        <v>162.07944337207385</v>
      </c>
      <c r="SF51" s="61">
        <v>162.73977508715652</v>
      </c>
      <c r="SG51" s="61">
        <v>162.73977508715652</v>
      </c>
      <c r="SH51" s="61">
        <v>163.40279707538468</v>
      </c>
      <c r="SI51" s="61">
        <v>163.40279707538468</v>
      </c>
      <c r="SJ51" s="61">
        <v>164.06852029726417</v>
      </c>
      <c r="SK51" s="61">
        <v>164.06852029726417</v>
      </c>
      <c r="SL51" s="61">
        <v>164.73695575795526</v>
      </c>
      <c r="SM51" s="61">
        <v>164.73695575795526</v>
      </c>
      <c r="SN51" s="61">
        <v>165.40811450745457</v>
      </c>
      <c r="SO51" s="61">
        <v>165.40811450745457</v>
      </c>
      <c r="SP51" s="61">
        <v>166.08200764077782</v>
      </c>
      <c r="SQ51" s="61">
        <v>166.08200764077782</v>
      </c>
      <c r="SR51" s="61">
        <v>166.75864629814319</v>
      </c>
      <c r="SS51" s="61">
        <v>166.75864629814319</v>
      </c>
      <c r="ST51" s="61">
        <v>167.43804166515545</v>
      </c>
      <c r="SU51" s="61">
        <v>167.43804166515545</v>
      </c>
      <c r="SV51" s="61">
        <v>168.12020497299096</v>
      </c>
      <c r="SW51" s="61">
        <v>168.12020497299096</v>
      </c>
      <c r="SX51" s="61">
        <v>168.80514749858327</v>
      </c>
      <c r="SY51" s="61">
        <v>168.80514749858327</v>
      </c>
      <c r="SZ51" s="61">
        <v>169.49288056480952</v>
      </c>
      <c r="TA51" s="61">
        <v>169.49288056480952</v>
      </c>
      <c r="TB51" s="61">
        <v>170.18341554067769</v>
      </c>
      <c r="TC51" s="61">
        <v>170.18341554067769</v>
      </c>
      <c r="TD51" s="61">
        <v>170.87676384151447</v>
      </c>
      <c r="TE51" s="61">
        <v>170.87676384151447</v>
      </c>
      <c r="TF51" s="61">
        <v>171.57293692915405</v>
      </c>
      <c r="TG51" s="61">
        <v>171.57293692915405</v>
      </c>
      <c r="TH51" s="61">
        <v>172.27194631212751</v>
      </c>
      <c r="TI51" s="61">
        <v>172.27194631212751</v>
      </c>
      <c r="TJ51" s="61">
        <v>172.97380354585314</v>
      </c>
      <c r="TK51" s="61">
        <v>172.97380354585314</v>
      </c>
      <c r="TL51" s="61">
        <v>173.67852023282742</v>
      </c>
      <c r="TM51" s="61">
        <v>173.67852023282742</v>
      </c>
      <c r="TN51" s="61">
        <v>174.38610802281684</v>
      </c>
      <c r="TO51" s="61">
        <v>174.38610802281684</v>
      </c>
      <c r="TP51" s="61">
        <v>175.09657861305047</v>
      </c>
      <c r="TQ51" s="61">
        <v>175.09657861305047</v>
      </c>
      <c r="TR51" s="61">
        <v>175.80994374841336</v>
      </c>
      <c r="TS51" s="61">
        <v>175.80994374841336</v>
      </c>
      <c r="TT51" s="61">
        <v>176.52621522164065</v>
      </c>
      <c r="TU51" s="61">
        <v>176.52621522164065</v>
      </c>
      <c r="TV51" s="61">
        <v>177.24540487351257</v>
      </c>
      <c r="TW51" s="61">
        <v>177.24540487351257</v>
      </c>
      <c r="TX51" s="61">
        <v>177.96752459305011</v>
      </c>
      <c r="TY51" s="61">
        <v>177.96752459305011</v>
      </c>
      <c r="TZ51" s="61">
        <v>178.69258631771169</v>
      </c>
      <c r="UA51" s="61">
        <v>178.69258631771169</v>
      </c>
      <c r="UB51" s="61">
        <v>179.42060203359031</v>
      </c>
      <c r="UC51" s="61">
        <v>179.42060203359031</v>
      </c>
      <c r="UD51" s="61">
        <v>180.15158377561187</v>
      </c>
      <c r="UE51" s="61">
        <v>180.15158377561187</v>
      </c>
      <c r="UF51" s="61">
        <v>180.88554362773399</v>
      </c>
      <c r="UG51" s="61">
        <v>180.88554362773399</v>
      </c>
      <c r="UH51" s="61">
        <v>181.62249372314591</v>
      </c>
      <c r="UI51" s="61">
        <v>181.62249372314591</v>
      </c>
      <c r="UJ51" s="61">
        <v>182.36244624446891</v>
      </c>
      <c r="UK51" s="61">
        <v>182.36244624446891</v>
      </c>
      <c r="UL51" s="61">
        <v>183.1054134239578</v>
      </c>
      <c r="UM51" s="61">
        <v>183.1054134239578</v>
      </c>
      <c r="UN51" s="61">
        <v>183.85140754370312</v>
      </c>
      <c r="UO51" s="61">
        <v>183.85140754370312</v>
      </c>
      <c r="UP51" s="61">
        <v>184.60044093583414</v>
      </c>
      <c r="UQ51" s="61">
        <v>184.60044093583414</v>
      </c>
      <c r="UR51" s="61">
        <v>185.3525259827228</v>
      </c>
      <c r="US51" s="61">
        <v>185.3525259827228</v>
      </c>
      <c r="UT51" s="61">
        <v>186.10767511718831</v>
      </c>
      <c r="UU51" s="61">
        <v>186.10767511718831</v>
      </c>
      <c r="UV51" s="61">
        <v>186.86590082270274</v>
      </c>
      <c r="UW51" s="61">
        <v>186.86590082270274</v>
      </c>
      <c r="UX51" s="61">
        <v>187.62721563359739</v>
      </c>
      <c r="UY51" s="61">
        <v>187.62721563359739</v>
      </c>
      <c r="UZ51" s="61">
        <v>188.39163213526996</v>
      </c>
      <c r="VA51" s="61">
        <v>188.39163213526996</v>
      </c>
      <c r="VB51" s="61">
        <v>189.15916296439261</v>
      </c>
      <c r="VC51" s="61">
        <v>189.15916296439261</v>
      </c>
      <c r="VD51" s="61">
        <v>189.92982080912086</v>
      </c>
      <c r="VE51" s="61">
        <v>189.92982080912086</v>
      </c>
      <c r="VF51" s="61">
        <v>190.70361840930337</v>
      </c>
      <c r="VG51" s="61">
        <v>190.70361840930337</v>
      </c>
      <c r="VH51" s="61">
        <v>191.4805685566925</v>
      </c>
      <c r="VI51" s="61">
        <v>191.4805685566925</v>
      </c>
      <c r="VJ51" s="61">
        <v>192.26068409515582</v>
      </c>
      <c r="VK51" s="61">
        <v>192.26068409515582</v>
      </c>
      <c r="VL51" s="61">
        <v>193.04397792088841</v>
      </c>
      <c r="VM51" s="61">
        <v>193.04397792088841</v>
      </c>
      <c r="VN51" s="61">
        <v>193.83046298262599</v>
      </c>
      <c r="VO51" s="61">
        <v>193.83046298262599</v>
      </c>
      <c r="VP51" s="61">
        <v>194.62015228185908</v>
      </c>
      <c r="VQ51" s="61">
        <v>194.62015228185908</v>
      </c>
      <c r="VR51" s="61">
        <v>195.41305887304787</v>
      </c>
      <c r="VS51" s="61">
        <v>195.41305887304787</v>
      </c>
      <c r="VT51" s="61">
        <v>196.20919586383803</v>
      </c>
      <c r="VU51" s="61">
        <v>196.20919586383803</v>
      </c>
      <c r="VV51" s="61">
        <v>197.00857641527742</v>
      </c>
      <c r="VW51" s="61">
        <v>197.00857641527742</v>
      </c>
      <c r="VX51" s="61">
        <v>197.8112137420336</v>
      </c>
      <c r="VY51" s="61">
        <v>197.8112137420336</v>
      </c>
      <c r="VZ51" s="61">
        <v>198.61712111261238</v>
      </c>
      <c r="WA51" s="61">
        <v>198.61712111261238</v>
      </c>
      <c r="WB51" s="61">
        <v>199.42631184957705</v>
      </c>
      <c r="WC51" s="61">
        <v>199.42631184957705</v>
      </c>
      <c r="WD51" s="61">
        <v>200.23879932976868</v>
      </c>
      <c r="WE51" s="61">
        <v>200.23879932976868</v>
      </c>
      <c r="WF51" s="61">
        <v>201.05459698452728</v>
      </c>
      <c r="WG51" s="61">
        <v>201.05459698452728</v>
      </c>
      <c r="WH51" s="61">
        <v>201.87371829991378</v>
      </c>
      <c r="WI51" s="61">
        <v>201.87371829991378</v>
      </c>
      <c r="WJ51" s="61">
        <v>202.69617681693299</v>
      </c>
      <c r="WK51" s="61">
        <v>202.69617681693299</v>
      </c>
      <c r="WL51" s="61">
        <v>203.52198613175744</v>
      </c>
      <c r="WM51" s="61">
        <v>203.52198613175744</v>
      </c>
      <c r="WN51" s="61">
        <v>204.35115989595218</v>
      </c>
      <c r="WO51" s="61">
        <v>204.35115989595218</v>
      </c>
      <c r="WP51" s="61">
        <v>205.1837118167004</v>
      </c>
      <c r="WQ51" s="61">
        <v>205.1837118167004</v>
      </c>
      <c r="WR51" s="61">
        <v>206.01965565703006</v>
      </c>
      <c r="WS51" s="61">
        <v>206.01965565703006</v>
      </c>
      <c r="WT51" s="61">
        <v>206.85900523604141</v>
      </c>
      <c r="WU51" s="61">
        <v>206.85900523604141</v>
      </c>
      <c r="WV51" s="61">
        <v>207.70177442913541</v>
      </c>
      <c r="WW51" s="61">
        <v>207.70177442913541</v>
      </c>
      <c r="WX51" s="61">
        <v>208.54797716824311</v>
      </c>
      <c r="WY51" s="61">
        <v>208.54797716824311</v>
      </c>
      <c r="WZ51" s="61">
        <v>209.39762744205601</v>
      </c>
      <c r="XA51" s="61">
        <v>209.39762744205601</v>
      </c>
      <c r="XB51" s="61">
        <v>210.25073929625722</v>
      </c>
      <c r="XC51" s="61">
        <v>210.25073929625722</v>
      </c>
      <c r="XD51" s="61">
        <v>211.10732683375375</v>
      </c>
      <c r="XE51" s="61">
        <v>211.10732683375375</v>
      </c>
      <c r="XF51" s="61">
        <v>211.96740421490958</v>
      </c>
      <c r="XG51" s="61">
        <v>211.96740421490958</v>
      </c>
      <c r="XH51" s="61">
        <v>212.83098565777973</v>
      </c>
      <c r="XI51" s="61">
        <v>212.83098565777973</v>
      </c>
      <c r="XJ51" s="61">
        <v>213.69808543834543</v>
      </c>
      <c r="XK51" s="61">
        <v>213.69808543834543</v>
      </c>
      <c r="XL51" s="61">
        <v>214.56871789074992</v>
      </c>
      <c r="XM51" s="61">
        <v>214.56871789074992</v>
      </c>
      <c r="XN51" s="61">
        <v>215.44289740753555</v>
      </c>
      <c r="XO51" s="61">
        <v>215.44289740753555</v>
      </c>
      <c r="XP51" s="61">
        <v>216.32063843988172</v>
      </c>
      <c r="XQ51" s="61">
        <v>216.32063843988172</v>
      </c>
    </row>
    <row r="52" spans="1:641" s="2" customFormat="1" ht="15.75" x14ac:dyDescent="0.25">
      <c r="A52" s="63" t="s">
        <v>89</v>
      </c>
      <c r="B52" s="50"/>
      <c r="C52" s="90">
        <v>0.47499999999999998</v>
      </c>
      <c r="D52" s="51"/>
      <c r="E52" s="56"/>
      <c r="G52" s="46"/>
      <c r="H52" s="114"/>
      <c r="I52" s="115"/>
      <c r="N52" s="47"/>
      <c r="O52" s="109"/>
      <c r="P52" s="112" t="s">
        <v>105</v>
      </c>
      <c r="Q52" s="187">
        <f>+ROUND(SUMPRODUCT(1*($BN$1:$XQ$1=Q3)*($BN$2:$XQ$2=12)*($BN$52:$XQ$52))/2,6)</f>
        <v>0.42415999999999998</v>
      </c>
      <c r="R52" s="187"/>
      <c r="S52" s="187">
        <f>+ROUND(SUMPRODUCT(1*($BN$1:$XQ$1=S3)*($BN$2:$XQ$2=12)*($BN$52:$XQ$52))/2,6)</f>
        <v>0.26991999999999999</v>
      </c>
      <c r="T52" s="187"/>
      <c r="U52" s="187">
        <f>+ROUND(SUMPRODUCT(1*($BN$1:$XQ$1=U3)*($BN$2:$XQ$2=12)*($BN$52:$XQ$52))/2,6)</f>
        <v>0.128992</v>
      </c>
      <c r="V52" s="187"/>
      <c r="W52" s="187">
        <f>+ROUND(SUMPRODUCT(1*($BN$1:$XQ$1=W3)*($BN$2:$XQ$2=12)*($BN$52:$XQ$52))/2,6)</f>
        <v>8.5804000000000005E-2</v>
      </c>
      <c r="X52" s="187"/>
      <c r="Y52" s="187">
        <f>+ROUND(SUMPRODUCT(1*($BN$1:$XQ$1=Y3)*($BN$2:$XQ$2=12)*($BN$52:$XQ$52))/2,6)</f>
        <v>5.4911000000000001E-2</v>
      </c>
      <c r="Z52" s="187"/>
      <c r="AA52" s="187">
        <f>+ROUND(SUMPRODUCT(1*($BN$1:$XQ$1=AA3)*($BN$2:$XQ$2=12)*($BN$52:$XQ$52))/2,6)</f>
        <v>0.05</v>
      </c>
      <c r="AB52" s="187"/>
      <c r="AC52" s="187">
        <f>+ROUND(SUMPRODUCT(1*($BN$1:$XQ$1=AC3)*($BN$2:$XQ$2=12)*($BN$52:$XQ$52))/2,6)</f>
        <v>0.05</v>
      </c>
      <c r="AD52" s="187"/>
      <c r="AE52" s="187">
        <f>+ROUND(SUMPRODUCT(1*($BN$1:$XQ$1=AE3)*($BN$2:$XQ$2=12)*($BN$52:$XQ$52))/2,6)</f>
        <v>0.05</v>
      </c>
      <c r="AF52" s="187"/>
      <c r="AG52" s="187">
        <f>+ROUND(SUMPRODUCT(1*($BN$1:$XQ$1=AG3)*($BN$2:$XQ$2=12)*($BN$52:$XQ$52))/2,6)</f>
        <v>0.05</v>
      </c>
      <c r="AH52" s="187"/>
      <c r="AI52" s="187">
        <f>+ROUND(SUMPRODUCT(1*($BN$1:$XQ$1=AI3)*($BN$2:$XQ$2=12)*($BN$52:$XQ$52))/2,6)</f>
        <v>0.05</v>
      </c>
      <c r="AJ52" s="187"/>
      <c r="AK52" s="187">
        <f>+ROUND(SUMPRODUCT(1*($BN$1:$XQ$1=AK3)*($BN$2:$XQ$2=12)*($BN$52:$XQ$52))/2,6)</f>
        <v>0.05</v>
      </c>
      <c r="AL52" s="187"/>
      <c r="AM52" s="187">
        <f>+ROUND(SUMPRODUCT(1*($BN$1:$XQ$1=AM3)*($BN$2:$XQ$2=12)*($BN$52:$XQ$52))/2,6)</f>
        <v>0.05</v>
      </c>
      <c r="AN52" s="187"/>
      <c r="AO52" s="187">
        <f>+ROUND(SUMPRODUCT(1*($BN$1:$XQ$1=AO3)*($BN$2:$XQ$2=12)*($BN$52:$XQ$52))/2,6)</f>
        <v>0.05</v>
      </c>
      <c r="AP52" s="187"/>
      <c r="AQ52" s="187">
        <f>+ROUND(SUMPRODUCT(1*($BN$1:$XQ$1=AQ3)*($BN$2:$XQ$2=12)*($BN$52:$XQ$52))/2,6)</f>
        <v>0.05</v>
      </c>
      <c r="AR52" s="187"/>
      <c r="AS52" s="187">
        <f>+ROUND(SUMPRODUCT(1*($BN$1:$XQ$1=AS3)*($BN$2:$XQ$2=12)*($BN$52:$XQ$52))/2,6)</f>
        <v>0.05</v>
      </c>
      <c r="AT52" s="187"/>
      <c r="AU52" s="187">
        <f>+ROUND(SUMPRODUCT(1*($BN$1:$XQ$1=AU3)*($BN$2:$XQ$2=12)*($BN$52:$XQ$52))/2,6)</f>
        <v>0.05</v>
      </c>
      <c r="AV52" s="187"/>
      <c r="AW52" s="187">
        <f>+ROUND(SUMPRODUCT(1*($BN$1:$XQ$1=AW3)*($BN$2:$XQ$2=12)*($BN$52:$XQ$52))/2,6)</f>
        <v>0.05</v>
      </c>
      <c r="AX52" s="187"/>
      <c r="AY52" s="187">
        <f>+ROUND(SUMPRODUCT(1*($BN$1:$XQ$1=AY3)*($BN$2:$XQ$2=12)*($BN$52:$XQ$52))/2,6)</f>
        <v>0.05</v>
      </c>
      <c r="AZ52" s="187"/>
      <c r="BA52" s="187">
        <f>+ROUND(SUMPRODUCT(1*($BN$1:$XQ$1=BA3)*($BN$2:$XQ$2=12)*($BN$52:$XQ$52))/2,6)</f>
        <v>0.05</v>
      </c>
      <c r="BB52" s="187"/>
      <c r="BC52" s="187">
        <f>+ROUND(SUMPRODUCT(1*($BN$1:$XQ$1=BC3)*($BN$2:$XQ$2=12)*($BN$52:$XQ$52))/2,6)</f>
        <v>0.05</v>
      </c>
      <c r="BD52" s="187"/>
      <c r="BE52" s="187">
        <f>+ROUND(SUMPRODUCT(1*($BN$1:$XQ$1=BE3)*($BN$2:$XQ$2=12)*($BN$52:$XQ$52))/2,6)</f>
        <v>0.05</v>
      </c>
      <c r="BF52" s="187"/>
      <c r="BG52" s="187">
        <f>+ROUND(SUMPRODUCT(1*($BN$1:$XQ$1=BG3)*($BN$2:$XQ$2=12)*($BN$52:$XQ$52))/2,6)</f>
        <v>0.05</v>
      </c>
      <c r="BH52" s="187"/>
      <c r="BI52" s="187">
        <f>+ROUND(SUMPRODUCT(1*($BN$1:$XQ$1=BI3)*($BN$2:$XQ$2=12)*($BN$52:$XQ$52))/2,6)</f>
        <v>0.05</v>
      </c>
      <c r="BJ52" s="187"/>
      <c r="BK52" s="187">
        <f>+ROUND(SUMPRODUCT(1*($BN$1:$XQ$1=BK3)*($BN$2:$XQ$2=12)*($BN$52:$XQ$52))/2,6)</f>
        <v>0.05</v>
      </c>
      <c r="BL52" s="187"/>
      <c r="BN52" s="66">
        <v>0.44562499999999999</v>
      </c>
      <c r="BO52" s="66">
        <v>0.44562499999999999</v>
      </c>
      <c r="BP52" s="66">
        <v>0.37125000000000002</v>
      </c>
      <c r="BQ52" s="66">
        <v>0.37125000000000002</v>
      </c>
      <c r="BR52" s="66">
        <v>0.45687499999999998</v>
      </c>
      <c r="BS52" s="66">
        <v>0.45687499999999998</v>
      </c>
      <c r="BT52" s="66">
        <v>0.53374999999999995</v>
      </c>
      <c r="BU52" s="66">
        <v>0.53374999999999995</v>
      </c>
      <c r="BV52" s="66">
        <v>0.53</v>
      </c>
      <c r="BW52" s="66">
        <v>0.53</v>
      </c>
      <c r="BX52" s="66">
        <v>0.47499999999999998</v>
      </c>
      <c r="BY52" s="66">
        <v>0.47499999999999998</v>
      </c>
      <c r="BZ52" s="66">
        <v>0.47543515999999997</v>
      </c>
      <c r="CA52" s="66">
        <v>0.47543515999999997</v>
      </c>
      <c r="CB52" s="66">
        <v>0.47081759999999995</v>
      </c>
      <c r="CC52" s="66">
        <v>0.47081759999999995</v>
      </c>
      <c r="CD52" s="66">
        <v>0.46271999999999996</v>
      </c>
      <c r="CE52" s="66">
        <v>0.46271999999999996</v>
      </c>
      <c r="CF52" s="66">
        <v>0.46271999999999996</v>
      </c>
      <c r="CG52" s="66">
        <v>0.46271999999999996</v>
      </c>
      <c r="CH52" s="66">
        <v>0.43958399999999997</v>
      </c>
      <c r="CI52" s="66">
        <v>0.43958399999999997</v>
      </c>
      <c r="CJ52" s="66">
        <v>0.42415999999999998</v>
      </c>
      <c r="CK52" s="66">
        <v>0.42415999999999998</v>
      </c>
      <c r="CL52" s="66">
        <v>0.40623955821633695</v>
      </c>
      <c r="CM52" s="66">
        <v>0.40623955821633695</v>
      </c>
      <c r="CN52" s="66">
        <v>0.38907624165363219</v>
      </c>
      <c r="CO52" s="66">
        <v>0.38907624165363219</v>
      </c>
      <c r="CP52" s="66">
        <v>0.37263806233931601</v>
      </c>
      <c r="CQ52" s="66">
        <v>0.37263806233931601</v>
      </c>
      <c r="CR52" s="66">
        <v>0.35689438376866173</v>
      </c>
      <c r="CS52" s="66">
        <v>0.35689438376866173</v>
      </c>
      <c r="CT52" s="66">
        <v>0.34181586380628287</v>
      </c>
      <c r="CU52" s="66">
        <v>0.34181586380628287</v>
      </c>
      <c r="CV52" s="66">
        <v>0.32737440000000001</v>
      </c>
      <c r="CW52" s="66">
        <v>0.32737440000000001</v>
      </c>
      <c r="CX52" s="66">
        <v>0.31701253896435794</v>
      </c>
      <c r="CY52" s="66">
        <v>0.31701253896435794</v>
      </c>
      <c r="CZ52" s="66">
        <v>0.30697864543051795</v>
      </c>
      <c r="DA52" s="66">
        <v>0.30697864543051795</v>
      </c>
      <c r="DB52" s="66">
        <v>0.29726233876493668</v>
      </c>
      <c r="DC52" s="66">
        <v>0.29726233876493668</v>
      </c>
      <c r="DD52" s="66">
        <v>0.28785356689574892</v>
      </c>
      <c r="DE52" s="66">
        <v>0.28785356689574892</v>
      </c>
      <c r="DF52" s="66">
        <v>0.2787425959133274</v>
      </c>
      <c r="DG52" s="66">
        <v>0.2787425959133274</v>
      </c>
      <c r="DH52" s="66">
        <v>0.26991999999999999</v>
      </c>
      <c r="DI52" s="66">
        <v>0.26991999999999999</v>
      </c>
      <c r="DJ52" s="66">
        <v>0.25747471119266541</v>
      </c>
      <c r="DK52" s="66">
        <v>0.25747471119266541</v>
      </c>
      <c r="DL52" s="66">
        <v>0.24514663803414075</v>
      </c>
      <c r="DM52" s="66">
        <v>0.24514663803414075</v>
      </c>
      <c r="DN52" s="66">
        <v>0.23294004198778359</v>
      </c>
      <c r="DO52" s="66">
        <v>0.23294004198778359</v>
      </c>
      <c r="DP52" s="66">
        <v>0.22085859738289115</v>
      </c>
      <c r="DQ52" s="66">
        <v>0.22085859738289115</v>
      </c>
      <c r="DR52" s="66">
        <v>0.20890543435731335</v>
      </c>
      <c r="DS52" s="66">
        <v>0.20890543435731335</v>
      </c>
      <c r="DT52" s="66">
        <v>0.19708317939795683</v>
      </c>
      <c r="DU52" s="66">
        <v>0.19708317939795683</v>
      </c>
      <c r="DV52" s="66">
        <v>0.18539399355984076</v>
      </c>
      <c r="DW52" s="66">
        <v>0.18539399355984076</v>
      </c>
      <c r="DX52" s="66">
        <v>0.17383960844857715</v>
      </c>
      <c r="DY52" s="66">
        <v>0.17383960844857715</v>
      </c>
      <c r="DZ52" s="66">
        <v>0.16242136005404184</v>
      </c>
      <c r="EA52" s="66">
        <v>0.16242136005404184</v>
      </c>
      <c r="EB52" s="66">
        <v>0.15114022052481957</v>
      </c>
      <c r="EC52" s="66">
        <v>0.15114022052481957</v>
      </c>
      <c r="ED52" s="66">
        <v>0.1399968279738304</v>
      </c>
      <c r="EE52" s="66">
        <v>0.1399968279738304</v>
      </c>
      <c r="EF52" s="66">
        <v>0.12899151440559797</v>
      </c>
      <c r="EG52" s="66">
        <v>0.12899151440559797</v>
      </c>
      <c r="EH52" s="66">
        <v>0.12385055901432442</v>
      </c>
      <c r="EI52" s="66">
        <v>0.12385055901432442</v>
      </c>
      <c r="EJ52" s="66">
        <v>0.119045264740405</v>
      </c>
      <c r="EK52" s="66">
        <v>0.119045264740405</v>
      </c>
      <c r="EL52" s="66">
        <v>0.1145567340190623</v>
      </c>
      <c r="EM52" s="66">
        <v>0.1145567340190623</v>
      </c>
      <c r="EN52" s="66">
        <v>0.11036721261938866</v>
      </c>
      <c r="EO52" s="66">
        <v>0.11036721261938866</v>
      </c>
      <c r="EP52" s="66">
        <v>0.10646000822270807</v>
      </c>
      <c r="EQ52" s="66">
        <v>0.10646000822270807</v>
      </c>
      <c r="ER52" s="66">
        <v>0.10281941582154497</v>
      </c>
      <c r="ES52" s="66">
        <v>0.10281941582154497</v>
      </c>
      <c r="ET52" s="66">
        <v>9.9430649293902995E-2</v>
      </c>
      <c r="EU52" s="66">
        <v>9.9430649293902995E-2</v>
      </c>
      <c r="EV52" s="66">
        <v>9.6279778574444475E-2</v>
      </c>
      <c r="EW52" s="66">
        <v>9.6279778574444475E-2</v>
      </c>
      <c r="EX52" s="66">
        <v>9.3353671903562141E-2</v>
      </c>
      <c r="EY52" s="66">
        <v>9.3353671903562141E-2</v>
      </c>
      <c r="EZ52" s="66">
        <v>9.0639942688129485E-2</v>
      </c>
      <c r="FA52" s="66">
        <v>9.0639942688129485E-2</v>
      </c>
      <c r="FB52" s="66">
        <v>8.8126900554704068E-2</v>
      </c>
      <c r="FC52" s="66">
        <v>8.8126900554704068E-2</v>
      </c>
      <c r="FD52" s="66">
        <v>8.5803506217822414E-2</v>
      </c>
      <c r="FE52" s="66">
        <v>8.5803506217822414E-2</v>
      </c>
      <c r="FF52" s="66">
        <v>8.3322118357392019E-2</v>
      </c>
      <c r="FG52" s="66">
        <v>8.3322118357392019E-2</v>
      </c>
      <c r="FH52" s="66">
        <v>8.0701121110044127E-2</v>
      </c>
      <c r="FI52" s="66">
        <v>8.0701121110044127E-2</v>
      </c>
      <c r="FJ52" s="66">
        <v>7.7957577685043411E-2</v>
      </c>
      <c r="FK52" s="66">
        <v>7.7957577685043411E-2</v>
      </c>
      <c r="FL52" s="66">
        <v>7.5107300573439506E-2</v>
      </c>
      <c r="FM52" s="66">
        <v>7.5107300573439506E-2</v>
      </c>
      <c r="FN52" s="66">
        <v>7.216492059370605E-2</v>
      </c>
      <c r="FO52" s="66">
        <v>7.216492059370605E-2</v>
      </c>
      <c r="FP52" s="66">
        <v>6.9143954355706194E-2</v>
      </c>
      <c r="FQ52" s="66">
        <v>6.9143954355706194E-2</v>
      </c>
      <c r="FR52" s="66">
        <v>6.6318289270746122E-2</v>
      </c>
      <c r="FS52" s="66">
        <v>6.6318289270746122E-2</v>
      </c>
      <c r="FT52" s="66">
        <v>6.3681719345615839E-2</v>
      </c>
      <c r="FU52" s="66">
        <v>6.3681719345615839E-2</v>
      </c>
      <c r="FV52" s="66">
        <v>6.1228304965480929E-2</v>
      </c>
      <c r="FW52" s="66">
        <v>6.1228304965480929E-2</v>
      </c>
      <c r="FX52" s="66">
        <v>5.895235935468679E-2</v>
      </c>
      <c r="FY52" s="66">
        <v>5.895235935468679E-2</v>
      </c>
      <c r="FZ52" s="66">
        <v>5.684843582985466E-2</v>
      </c>
      <c r="GA52" s="66">
        <v>5.684843582985466E-2</v>
      </c>
      <c r="GB52" s="66">
        <v>5.4911315793417126E-2</v>
      </c>
      <c r="GC52" s="66">
        <v>5.4911315793417126E-2</v>
      </c>
      <c r="GD52" s="66">
        <v>5.3315365123258962E-2</v>
      </c>
      <c r="GE52" s="66">
        <v>5.3315365123258962E-2</v>
      </c>
      <c r="GF52" s="66">
        <v>5.2072604794875188E-2</v>
      </c>
      <c r="GG52" s="66">
        <v>5.2072604794875188E-2</v>
      </c>
      <c r="GH52" s="66">
        <v>5.1160892279489945E-2</v>
      </c>
      <c r="GI52" s="66">
        <v>5.1160892279489945E-2</v>
      </c>
      <c r="GJ52" s="66">
        <v>5.0559722808863894E-2</v>
      </c>
      <c r="GK52" s="66">
        <v>5.0559722808863894E-2</v>
      </c>
      <c r="GL52" s="66">
        <v>5.0250089786716412E-2</v>
      </c>
      <c r="GM52" s="66">
        <v>5.0250089786716412E-2</v>
      </c>
      <c r="GN52" s="66">
        <v>5.0214359027726418E-2</v>
      </c>
      <c r="GO52" s="66">
        <v>5.0214359027726418E-2</v>
      </c>
      <c r="GP52" s="66">
        <v>5.0178629484339154E-2</v>
      </c>
      <c r="GQ52" s="66">
        <v>5.0178629484339154E-2</v>
      </c>
      <c r="GR52" s="66">
        <v>5.0142901156513764E-2</v>
      </c>
      <c r="GS52" s="66">
        <v>5.0142901156513764E-2</v>
      </c>
      <c r="GT52" s="66">
        <v>5.0107174044208502E-2</v>
      </c>
      <c r="GU52" s="66">
        <v>5.0107174044208502E-2</v>
      </c>
      <c r="GV52" s="66">
        <v>5.0071448147382291E-2</v>
      </c>
      <c r="GW52" s="66">
        <v>5.0071448147382291E-2</v>
      </c>
      <c r="GX52" s="66">
        <v>5.0035723465993609E-2</v>
      </c>
      <c r="GY52" s="66">
        <v>5.0035723465993609E-2</v>
      </c>
      <c r="GZ52" s="66">
        <v>5.0000000000001155E-2</v>
      </c>
      <c r="HA52" s="66">
        <v>5.0000000000001155E-2</v>
      </c>
      <c r="HB52" s="66">
        <v>5.0000000000001155E-2</v>
      </c>
      <c r="HC52" s="66">
        <v>5.0000000000001155E-2</v>
      </c>
      <c r="HD52" s="66">
        <v>5.0000000000000933E-2</v>
      </c>
      <c r="HE52" s="66">
        <v>5.0000000000000933E-2</v>
      </c>
      <c r="HF52" s="66">
        <v>5.0000000000001155E-2</v>
      </c>
      <c r="HG52" s="66">
        <v>5.0000000000001155E-2</v>
      </c>
      <c r="HH52" s="66">
        <v>5.0000000000000933E-2</v>
      </c>
      <c r="HI52" s="66">
        <v>5.0000000000000933E-2</v>
      </c>
      <c r="HJ52" s="66">
        <v>5.0000000000000933E-2</v>
      </c>
      <c r="HK52" s="66">
        <v>5.0000000000000933E-2</v>
      </c>
      <c r="HL52" s="66">
        <v>5.0000000000000711E-2</v>
      </c>
      <c r="HM52" s="66">
        <v>5.0000000000000711E-2</v>
      </c>
      <c r="HN52" s="66">
        <v>5.0000000000000711E-2</v>
      </c>
      <c r="HO52" s="66">
        <v>5.0000000000000711E-2</v>
      </c>
      <c r="HP52" s="66">
        <v>5.0000000000000711E-2</v>
      </c>
      <c r="HQ52" s="66">
        <v>5.0000000000000711E-2</v>
      </c>
      <c r="HR52" s="66">
        <v>5.0000000000000488E-2</v>
      </c>
      <c r="HS52" s="66">
        <v>5.0000000000000488E-2</v>
      </c>
      <c r="HT52" s="66">
        <v>5.0000000000000488E-2</v>
      </c>
      <c r="HU52" s="66">
        <v>5.0000000000000488E-2</v>
      </c>
      <c r="HV52" s="66">
        <v>5.0000000000000266E-2</v>
      </c>
      <c r="HW52" s="66">
        <v>5.0000000000000266E-2</v>
      </c>
      <c r="HX52" s="66">
        <v>5.0000000000000044E-2</v>
      </c>
      <c r="HY52" s="66">
        <v>5.0000000000000044E-2</v>
      </c>
      <c r="HZ52" s="66">
        <v>5.0000000000000044E-2</v>
      </c>
      <c r="IA52" s="66">
        <v>5.0000000000000044E-2</v>
      </c>
      <c r="IB52" s="66">
        <v>5.0000000000000044E-2</v>
      </c>
      <c r="IC52" s="66">
        <v>5.0000000000000044E-2</v>
      </c>
      <c r="ID52" s="66">
        <v>5.0000000000000044E-2</v>
      </c>
      <c r="IE52" s="66">
        <v>5.0000000000000044E-2</v>
      </c>
      <c r="IF52" s="66">
        <v>5.0000000000000266E-2</v>
      </c>
      <c r="IG52" s="66">
        <v>5.0000000000000266E-2</v>
      </c>
      <c r="IH52" s="66">
        <v>5.0000000000000266E-2</v>
      </c>
      <c r="II52" s="66">
        <v>5.0000000000000266E-2</v>
      </c>
      <c r="IJ52" s="66">
        <v>5.0000000000000266E-2</v>
      </c>
      <c r="IK52" s="66">
        <v>5.0000000000000266E-2</v>
      </c>
      <c r="IL52" s="66">
        <v>5.0000000000000266E-2</v>
      </c>
      <c r="IM52" s="66">
        <v>5.0000000000000266E-2</v>
      </c>
      <c r="IN52" s="66">
        <v>5.0000000000000266E-2</v>
      </c>
      <c r="IO52" s="66">
        <v>5.0000000000000266E-2</v>
      </c>
      <c r="IP52" s="66">
        <v>5.0000000000000266E-2</v>
      </c>
      <c r="IQ52" s="66">
        <v>5.0000000000000266E-2</v>
      </c>
      <c r="IR52" s="66">
        <v>5.0000000000000488E-2</v>
      </c>
      <c r="IS52" s="66">
        <v>5.0000000000000488E-2</v>
      </c>
      <c r="IT52" s="66">
        <v>5.0000000000000488E-2</v>
      </c>
      <c r="IU52" s="66">
        <v>5.0000000000000488E-2</v>
      </c>
      <c r="IV52" s="66">
        <v>5.0000000000000711E-2</v>
      </c>
      <c r="IW52" s="66">
        <v>5.0000000000000711E-2</v>
      </c>
      <c r="IX52" s="66">
        <v>5.0000000000000711E-2</v>
      </c>
      <c r="IY52" s="66">
        <v>5.0000000000000711E-2</v>
      </c>
      <c r="IZ52" s="66">
        <v>5.0000000000000488E-2</v>
      </c>
      <c r="JA52" s="66">
        <v>5.0000000000000488E-2</v>
      </c>
      <c r="JB52" s="66">
        <v>5.0000000000000488E-2</v>
      </c>
      <c r="JC52" s="66">
        <v>5.0000000000000488E-2</v>
      </c>
      <c r="JD52" s="66">
        <v>5.0000000000000266E-2</v>
      </c>
      <c r="JE52" s="66">
        <v>5.0000000000000266E-2</v>
      </c>
      <c r="JF52" s="66">
        <v>5.0000000000000266E-2</v>
      </c>
      <c r="JG52" s="66">
        <v>5.0000000000000266E-2</v>
      </c>
      <c r="JH52" s="66">
        <v>5.0000000000000266E-2</v>
      </c>
      <c r="JI52" s="66">
        <v>5.0000000000000266E-2</v>
      </c>
      <c r="JJ52" s="66">
        <v>5.0000000000000266E-2</v>
      </c>
      <c r="JK52" s="66">
        <v>5.0000000000000266E-2</v>
      </c>
      <c r="JL52" s="66">
        <v>5.0000000000000266E-2</v>
      </c>
      <c r="JM52" s="66">
        <v>5.0000000000000266E-2</v>
      </c>
      <c r="JN52" s="66">
        <v>5.0000000000000266E-2</v>
      </c>
      <c r="JO52" s="66">
        <v>5.0000000000000266E-2</v>
      </c>
      <c r="JP52" s="66">
        <v>5.0000000000000266E-2</v>
      </c>
      <c r="JQ52" s="66">
        <v>5.0000000000000266E-2</v>
      </c>
      <c r="JR52" s="66">
        <v>5.0000000000000266E-2</v>
      </c>
      <c r="JS52" s="66">
        <v>5.0000000000000266E-2</v>
      </c>
      <c r="JT52" s="66">
        <v>5.0000000000000266E-2</v>
      </c>
      <c r="JU52" s="66">
        <v>5.0000000000000266E-2</v>
      </c>
      <c r="JV52" s="66">
        <v>5.0000000000000488E-2</v>
      </c>
      <c r="JW52" s="66">
        <v>5.0000000000000488E-2</v>
      </c>
      <c r="JX52" s="66">
        <v>5.0000000000000488E-2</v>
      </c>
      <c r="JY52" s="66">
        <v>5.0000000000000488E-2</v>
      </c>
      <c r="JZ52" s="66">
        <v>5.0000000000000488E-2</v>
      </c>
      <c r="KA52" s="66">
        <v>5.0000000000000488E-2</v>
      </c>
      <c r="KB52" s="66">
        <v>5.0000000000000488E-2</v>
      </c>
      <c r="KC52" s="66">
        <v>5.0000000000000488E-2</v>
      </c>
      <c r="KD52" s="66">
        <v>5.0000000000000711E-2</v>
      </c>
      <c r="KE52" s="66">
        <v>5.0000000000000711E-2</v>
      </c>
      <c r="KF52" s="66">
        <v>5.0000000000000488E-2</v>
      </c>
      <c r="KG52" s="66">
        <v>5.0000000000000488E-2</v>
      </c>
      <c r="KH52" s="66">
        <v>5.0000000000000488E-2</v>
      </c>
      <c r="KI52" s="66">
        <v>5.0000000000000488E-2</v>
      </c>
      <c r="KJ52" s="66">
        <v>5.0000000000000488E-2</v>
      </c>
      <c r="KK52" s="66">
        <v>5.0000000000000488E-2</v>
      </c>
      <c r="KL52" s="66">
        <v>5.0000000000000488E-2</v>
      </c>
      <c r="KM52" s="66">
        <v>5.0000000000000488E-2</v>
      </c>
      <c r="KN52" s="66">
        <v>5.0000000000000488E-2</v>
      </c>
      <c r="KO52" s="66">
        <v>5.0000000000000488E-2</v>
      </c>
      <c r="KP52" s="66">
        <v>5.0000000000000488E-2</v>
      </c>
      <c r="KQ52" s="66">
        <v>5.0000000000000488E-2</v>
      </c>
      <c r="KR52" s="66">
        <v>5.0000000000000488E-2</v>
      </c>
      <c r="KS52" s="66">
        <v>5.0000000000000488E-2</v>
      </c>
      <c r="KT52" s="66">
        <v>5.0000000000000488E-2</v>
      </c>
      <c r="KU52" s="66">
        <v>5.0000000000000488E-2</v>
      </c>
      <c r="KV52" s="66">
        <v>5.0000000000000711E-2</v>
      </c>
      <c r="KW52" s="66">
        <v>5.0000000000000711E-2</v>
      </c>
      <c r="KX52" s="66">
        <v>5.0000000000000488E-2</v>
      </c>
      <c r="KY52" s="66">
        <v>5.0000000000000488E-2</v>
      </c>
      <c r="KZ52" s="66">
        <v>5.0000000000000488E-2</v>
      </c>
      <c r="LA52" s="66">
        <v>5.0000000000000488E-2</v>
      </c>
      <c r="LB52" s="66">
        <v>5.0000000000000488E-2</v>
      </c>
      <c r="LC52" s="66">
        <v>5.0000000000000488E-2</v>
      </c>
      <c r="LD52" s="66">
        <v>5.0000000000000488E-2</v>
      </c>
      <c r="LE52" s="66">
        <v>5.0000000000000488E-2</v>
      </c>
      <c r="LF52" s="66">
        <v>5.0000000000000711E-2</v>
      </c>
      <c r="LG52" s="66">
        <v>5.0000000000000711E-2</v>
      </c>
      <c r="LH52" s="66">
        <v>5.0000000000000711E-2</v>
      </c>
      <c r="LI52" s="66">
        <v>5.0000000000000711E-2</v>
      </c>
      <c r="LJ52" s="66">
        <v>5.0000000000000711E-2</v>
      </c>
      <c r="LK52" s="66">
        <v>5.0000000000000711E-2</v>
      </c>
      <c r="LL52" s="66">
        <v>5.0000000000000933E-2</v>
      </c>
      <c r="LM52" s="66">
        <v>5.0000000000000933E-2</v>
      </c>
      <c r="LN52" s="66">
        <v>5.0000000000000933E-2</v>
      </c>
      <c r="LO52" s="66">
        <v>5.0000000000000933E-2</v>
      </c>
      <c r="LP52" s="66">
        <v>5.0000000000000711E-2</v>
      </c>
      <c r="LQ52" s="66">
        <v>5.0000000000000711E-2</v>
      </c>
      <c r="LR52" s="66">
        <v>5.0000000000000711E-2</v>
      </c>
      <c r="LS52" s="66">
        <v>5.0000000000000711E-2</v>
      </c>
      <c r="LT52" s="66">
        <v>5.0000000000000488E-2</v>
      </c>
      <c r="LU52" s="66">
        <v>5.0000000000000488E-2</v>
      </c>
      <c r="LV52" s="66">
        <v>5.0000000000000711E-2</v>
      </c>
      <c r="LW52" s="66">
        <v>5.0000000000000711E-2</v>
      </c>
      <c r="LX52" s="66">
        <v>5.0000000000000711E-2</v>
      </c>
      <c r="LY52" s="66">
        <v>5.0000000000000711E-2</v>
      </c>
      <c r="LZ52" s="66">
        <v>5.0000000000000711E-2</v>
      </c>
      <c r="MA52" s="66">
        <v>5.0000000000000711E-2</v>
      </c>
      <c r="MB52" s="66">
        <v>5.0000000000000711E-2</v>
      </c>
      <c r="MC52" s="66">
        <v>5.0000000000000711E-2</v>
      </c>
      <c r="MD52" s="66">
        <v>5.0000000000000488E-2</v>
      </c>
      <c r="ME52" s="66">
        <v>5.0000000000000488E-2</v>
      </c>
      <c r="MF52" s="66">
        <v>5.0000000000000488E-2</v>
      </c>
      <c r="MG52" s="66">
        <v>5.0000000000000488E-2</v>
      </c>
      <c r="MH52" s="66">
        <v>5.0000000000000488E-2</v>
      </c>
      <c r="MI52" s="66">
        <v>5.0000000000000488E-2</v>
      </c>
      <c r="MJ52" s="66">
        <v>5.0000000000000488E-2</v>
      </c>
      <c r="MK52" s="66">
        <v>5.0000000000000488E-2</v>
      </c>
      <c r="ML52" s="66">
        <v>5.0000000000000488E-2</v>
      </c>
      <c r="MM52" s="66">
        <v>5.0000000000000488E-2</v>
      </c>
      <c r="MN52" s="66">
        <v>5.0000000000000266E-2</v>
      </c>
      <c r="MO52" s="66">
        <v>5.0000000000000266E-2</v>
      </c>
      <c r="MP52" s="66">
        <v>5.0000000000000266E-2</v>
      </c>
      <c r="MQ52" s="66">
        <v>5.0000000000000266E-2</v>
      </c>
      <c r="MR52" s="66">
        <v>5.0000000000000488E-2</v>
      </c>
      <c r="MS52" s="66">
        <v>5.0000000000000488E-2</v>
      </c>
      <c r="MT52" s="66">
        <v>5.0000000000000488E-2</v>
      </c>
      <c r="MU52" s="66">
        <v>5.0000000000000488E-2</v>
      </c>
      <c r="MV52" s="66">
        <v>5.0000000000000488E-2</v>
      </c>
      <c r="MW52" s="66">
        <v>5.0000000000000488E-2</v>
      </c>
      <c r="MX52" s="66">
        <v>5.0000000000000266E-2</v>
      </c>
      <c r="MY52" s="66">
        <v>5.0000000000000266E-2</v>
      </c>
      <c r="MZ52" s="66">
        <v>5.0000000000000488E-2</v>
      </c>
      <c r="NA52" s="66">
        <v>5.0000000000000488E-2</v>
      </c>
      <c r="NB52" s="66">
        <v>5.0000000000000488E-2</v>
      </c>
      <c r="NC52" s="66">
        <v>5.0000000000000488E-2</v>
      </c>
      <c r="ND52" s="66">
        <v>5.0000000000000488E-2</v>
      </c>
      <c r="NE52" s="66">
        <v>5.0000000000000488E-2</v>
      </c>
      <c r="NF52" s="66">
        <v>5.0000000000000488E-2</v>
      </c>
      <c r="NG52" s="66">
        <v>5.0000000000000488E-2</v>
      </c>
      <c r="NH52" s="66">
        <v>5.0000000000000488E-2</v>
      </c>
      <c r="NI52" s="66">
        <v>5.0000000000000488E-2</v>
      </c>
      <c r="NJ52" s="66">
        <v>5.0000000000000711E-2</v>
      </c>
      <c r="NK52" s="66">
        <v>5.0000000000000711E-2</v>
      </c>
      <c r="NL52" s="66">
        <v>5.0000000000000711E-2</v>
      </c>
      <c r="NM52" s="66">
        <v>5.0000000000000711E-2</v>
      </c>
      <c r="NN52" s="66">
        <v>5.0000000000000711E-2</v>
      </c>
      <c r="NO52" s="66">
        <v>5.0000000000000711E-2</v>
      </c>
      <c r="NP52" s="66">
        <v>5.0000000000000711E-2</v>
      </c>
      <c r="NQ52" s="66">
        <v>5.0000000000000711E-2</v>
      </c>
      <c r="NR52" s="66">
        <v>5.0000000000000711E-2</v>
      </c>
      <c r="NS52" s="66">
        <v>5.0000000000000711E-2</v>
      </c>
      <c r="NT52" s="66">
        <v>5.0000000000000711E-2</v>
      </c>
      <c r="NU52" s="66">
        <v>5.0000000000000711E-2</v>
      </c>
      <c r="NV52" s="66">
        <v>5.0000000000000933E-2</v>
      </c>
      <c r="NW52" s="66">
        <v>5.0000000000000933E-2</v>
      </c>
      <c r="NX52" s="66">
        <v>5.0000000000000711E-2</v>
      </c>
      <c r="NY52" s="66">
        <v>5.0000000000000711E-2</v>
      </c>
      <c r="NZ52" s="66">
        <v>5.0000000000000933E-2</v>
      </c>
      <c r="OA52" s="66">
        <v>5.0000000000000933E-2</v>
      </c>
      <c r="OB52" s="66">
        <v>5.0000000000000711E-2</v>
      </c>
      <c r="OC52" s="66">
        <v>5.0000000000000711E-2</v>
      </c>
      <c r="OD52" s="66">
        <v>5.0000000000000711E-2</v>
      </c>
      <c r="OE52" s="66">
        <v>5.0000000000000711E-2</v>
      </c>
      <c r="OF52" s="66">
        <v>5.0000000000000711E-2</v>
      </c>
      <c r="OG52" s="66">
        <v>5.0000000000000711E-2</v>
      </c>
      <c r="OH52" s="66">
        <v>5.0000000000000711E-2</v>
      </c>
      <c r="OI52" s="66">
        <v>5.0000000000000711E-2</v>
      </c>
      <c r="OJ52" s="66">
        <v>5.0000000000000711E-2</v>
      </c>
      <c r="OK52" s="66">
        <v>5.0000000000000711E-2</v>
      </c>
      <c r="OL52" s="66">
        <v>5.0000000000000488E-2</v>
      </c>
      <c r="OM52" s="66">
        <v>5.0000000000000488E-2</v>
      </c>
      <c r="ON52" s="66">
        <v>5.0000000000000488E-2</v>
      </c>
      <c r="OO52" s="66">
        <v>5.0000000000000488E-2</v>
      </c>
      <c r="OP52" s="66">
        <v>5.0000000000000488E-2</v>
      </c>
      <c r="OQ52" s="66">
        <v>5.0000000000000488E-2</v>
      </c>
      <c r="OR52" s="66">
        <v>5.0000000000000266E-2</v>
      </c>
      <c r="OS52" s="66">
        <v>5.0000000000000266E-2</v>
      </c>
      <c r="OT52" s="66">
        <v>5.0000000000000488E-2</v>
      </c>
      <c r="OU52" s="66">
        <v>5.0000000000000488E-2</v>
      </c>
      <c r="OV52" s="66">
        <v>5.0000000000000266E-2</v>
      </c>
      <c r="OW52" s="66">
        <v>5.0000000000000266E-2</v>
      </c>
      <c r="OX52" s="66">
        <v>5.0000000000000266E-2</v>
      </c>
      <c r="OY52" s="66">
        <v>5.0000000000000266E-2</v>
      </c>
      <c r="OZ52" s="66">
        <v>5.0000000000000488E-2</v>
      </c>
      <c r="PA52" s="66">
        <v>5.0000000000000488E-2</v>
      </c>
      <c r="PB52" s="66">
        <v>5.0000000000000488E-2</v>
      </c>
      <c r="PC52" s="66">
        <v>5.0000000000000488E-2</v>
      </c>
      <c r="PD52" s="66">
        <v>5.0000000000000488E-2</v>
      </c>
      <c r="PE52" s="66">
        <v>5.0000000000000488E-2</v>
      </c>
      <c r="PF52" s="66">
        <v>5.0000000000000488E-2</v>
      </c>
      <c r="PG52" s="66">
        <v>5.0000000000000488E-2</v>
      </c>
      <c r="PH52" s="66">
        <v>5.0000000000000488E-2</v>
      </c>
      <c r="PI52" s="66">
        <v>5.0000000000000488E-2</v>
      </c>
      <c r="PJ52" s="66">
        <v>5.0000000000000488E-2</v>
      </c>
      <c r="PK52" s="66">
        <v>5.0000000000000488E-2</v>
      </c>
      <c r="PL52" s="66">
        <v>5.0000000000000488E-2</v>
      </c>
      <c r="PM52" s="66">
        <v>5.0000000000000488E-2</v>
      </c>
      <c r="PN52" s="66">
        <v>5.0000000000000488E-2</v>
      </c>
      <c r="PO52" s="66">
        <v>5.0000000000000488E-2</v>
      </c>
      <c r="PP52" s="66">
        <v>5.0000000000000711E-2</v>
      </c>
      <c r="PQ52" s="66">
        <v>5.0000000000000711E-2</v>
      </c>
      <c r="PR52" s="66">
        <v>5.0000000000000711E-2</v>
      </c>
      <c r="PS52" s="66">
        <v>5.0000000000000711E-2</v>
      </c>
      <c r="PT52" s="66">
        <v>5.0000000000000711E-2</v>
      </c>
      <c r="PU52" s="66">
        <v>5.0000000000000711E-2</v>
      </c>
      <c r="PV52" s="66">
        <v>5.0000000000000711E-2</v>
      </c>
      <c r="PW52" s="66">
        <v>5.0000000000000711E-2</v>
      </c>
      <c r="PX52" s="66">
        <v>5.0000000000000711E-2</v>
      </c>
      <c r="PY52" s="66">
        <v>5.0000000000000711E-2</v>
      </c>
      <c r="PZ52" s="66">
        <v>5.0000000000000711E-2</v>
      </c>
      <c r="QA52" s="66">
        <v>5.0000000000000711E-2</v>
      </c>
      <c r="QB52" s="66">
        <v>5.0000000000000711E-2</v>
      </c>
      <c r="QC52" s="66">
        <v>5.0000000000000711E-2</v>
      </c>
      <c r="QD52" s="66">
        <v>5.0000000000000711E-2</v>
      </c>
      <c r="QE52" s="66">
        <v>5.0000000000000711E-2</v>
      </c>
      <c r="QF52" s="66">
        <v>5.0000000000000711E-2</v>
      </c>
      <c r="QG52" s="66">
        <v>5.0000000000000711E-2</v>
      </c>
      <c r="QH52" s="66">
        <v>5.0000000000000711E-2</v>
      </c>
      <c r="QI52" s="66">
        <v>5.0000000000000711E-2</v>
      </c>
      <c r="QJ52" s="66">
        <v>5.0000000000000711E-2</v>
      </c>
      <c r="QK52" s="66">
        <v>5.0000000000000711E-2</v>
      </c>
      <c r="QL52" s="66">
        <v>5.0000000000000711E-2</v>
      </c>
      <c r="QM52" s="66">
        <v>5.0000000000000711E-2</v>
      </c>
      <c r="QN52" s="66">
        <v>5.0000000000000711E-2</v>
      </c>
      <c r="QO52" s="66">
        <v>5.0000000000000711E-2</v>
      </c>
      <c r="QP52" s="66">
        <v>5.0000000000000711E-2</v>
      </c>
      <c r="QQ52" s="66">
        <v>5.0000000000000711E-2</v>
      </c>
      <c r="QR52" s="66">
        <v>5.0000000000000711E-2</v>
      </c>
      <c r="QS52" s="66">
        <v>5.0000000000000711E-2</v>
      </c>
      <c r="QT52" s="66">
        <v>5.0000000000000711E-2</v>
      </c>
      <c r="QU52" s="66">
        <v>5.0000000000000711E-2</v>
      </c>
      <c r="QV52" s="66">
        <v>5.0000000000000711E-2</v>
      </c>
      <c r="QW52" s="66">
        <v>5.0000000000000711E-2</v>
      </c>
      <c r="QX52" s="66">
        <v>5.0000000000000711E-2</v>
      </c>
      <c r="QY52" s="66">
        <v>5.0000000000000711E-2</v>
      </c>
      <c r="QZ52" s="66">
        <v>5.0000000000000711E-2</v>
      </c>
      <c r="RA52" s="66">
        <v>5.0000000000000711E-2</v>
      </c>
      <c r="RB52" s="66">
        <v>5.0000000000000711E-2</v>
      </c>
      <c r="RC52" s="66">
        <v>5.0000000000000711E-2</v>
      </c>
      <c r="RD52" s="66">
        <v>5.0000000000000933E-2</v>
      </c>
      <c r="RE52" s="66">
        <v>5.0000000000000933E-2</v>
      </c>
      <c r="RF52" s="66">
        <v>5.0000000000000711E-2</v>
      </c>
      <c r="RG52" s="66">
        <v>5.0000000000000711E-2</v>
      </c>
      <c r="RH52" s="66">
        <v>5.0000000000000933E-2</v>
      </c>
      <c r="RI52" s="66">
        <v>5.0000000000000933E-2</v>
      </c>
      <c r="RJ52" s="66">
        <v>5.0000000000000711E-2</v>
      </c>
      <c r="RK52" s="66">
        <v>5.0000000000000711E-2</v>
      </c>
      <c r="RL52" s="66">
        <v>5.0000000000000933E-2</v>
      </c>
      <c r="RM52" s="66">
        <v>5.0000000000000933E-2</v>
      </c>
      <c r="RN52" s="66">
        <v>5.0000000000000711E-2</v>
      </c>
      <c r="RO52" s="66">
        <v>5.0000000000000711E-2</v>
      </c>
      <c r="RP52" s="66">
        <v>5.0000000000000711E-2</v>
      </c>
      <c r="RQ52" s="66">
        <v>5.0000000000000711E-2</v>
      </c>
      <c r="RR52" s="66">
        <v>5.0000000000000711E-2</v>
      </c>
      <c r="RS52" s="66">
        <v>5.0000000000000711E-2</v>
      </c>
      <c r="RT52" s="66">
        <v>5.0000000000000711E-2</v>
      </c>
      <c r="RU52" s="66">
        <v>5.0000000000000711E-2</v>
      </c>
      <c r="RV52" s="66">
        <v>5.0000000000000711E-2</v>
      </c>
      <c r="RW52" s="66">
        <v>5.0000000000000711E-2</v>
      </c>
      <c r="RX52" s="66">
        <v>5.0000000000000711E-2</v>
      </c>
      <c r="RY52" s="66">
        <v>5.0000000000000711E-2</v>
      </c>
      <c r="RZ52" s="66">
        <v>5.0000000000000711E-2</v>
      </c>
      <c r="SA52" s="66">
        <v>5.0000000000000711E-2</v>
      </c>
      <c r="SB52" s="66">
        <v>5.0000000000000711E-2</v>
      </c>
      <c r="SC52" s="66">
        <v>5.0000000000000711E-2</v>
      </c>
      <c r="SD52" s="66">
        <v>5.0000000000000711E-2</v>
      </c>
      <c r="SE52" s="66">
        <v>5.0000000000000711E-2</v>
      </c>
      <c r="SF52" s="66">
        <v>5.0000000000000711E-2</v>
      </c>
      <c r="SG52" s="66">
        <v>5.0000000000000711E-2</v>
      </c>
      <c r="SH52" s="66">
        <v>5.0000000000000711E-2</v>
      </c>
      <c r="SI52" s="66">
        <v>5.0000000000000711E-2</v>
      </c>
      <c r="SJ52" s="66">
        <v>5.0000000000000711E-2</v>
      </c>
      <c r="SK52" s="66">
        <v>5.0000000000000711E-2</v>
      </c>
      <c r="SL52" s="66">
        <v>5.0000000000000711E-2</v>
      </c>
      <c r="SM52" s="66">
        <v>5.0000000000000711E-2</v>
      </c>
      <c r="SN52" s="66">
        <v>5.0000000000000711E-2</v>
      </c>
      <c r="SO52" s="66">
        <v>5.0000000000000711E-2</v>
      </c>
      <c r="SP52" s="66">
        <v>5.0000000000000711E-2</v>
      </c>
      <c r="SQ52" s="66">
        <v>5.0000000000000711E-2</v>
      </c>
      <c r="SR52" s="66">
        <v>5.0000000000000711E-2</v>
      </c>
      <c r="SS52" s="66">
        <v>5.0000000000000711E-2</v>
      </c>
      <c r="ST52" s="66">
        <v>5.0000000000000711E-2</v>
      </c>
      <c r="SU52" s="66">
        <v>5.0000000000000711E-2</v>
      </c>
      <c r="SV52" s="66">
        <v>5.0000000000000711E-2</v>
      </c>
      <c r="SW52" s="66">
        <v>5.0000000000000711E-2</v>
      </c>
      <c r="SX52" s="66">
        <v>5.0000000000000711E-2</v>
      </c>
      <c r="SY52" s="66">
        <v>5.0000000000000711E-2</v>
      </c>
      <c r="SZ52" s="66">
        <v>5.0000000000000711E-2</v>
      </c>
      <c r="TA52" s="66">
        <v>5.0000000000000711E-2</v>
      </c>
      <c r="TB52" s="66">
        <v>5.0000000000000933E-2</v>
      </c>
      <c r="TC52" s="66">
        <v>5.0000000000000933E-2</v>
      </c>
      <c r="TD52" s="66">
        <v>5.0000000000000711E-2</v>
      </c>
      <c r="TE52" s="66">
        <v>5.0000000000000711E-2</v>
      </c>
      <c r="TF52" s="66">
        <v>5.0000000000000711E-2</v>
      </c>
      <c r="TG52" s="66">
        <v>5.0000000000000711E-2</v>
      </c>
      <c r="TH52" s="66">
        <v>5.0000000000000711E-2</v>
      </c>
      <c r="TI52" s="66">
        <v>5.0000000000000711E-2</v>
      </c>
      <c r="TJ52" s="66">
        <v>5.0000000000000933E-2</v>
      </c>
      <c r="TK52" s="66">
        <v>5.0000000000000933E-2</v>
      </c>
      <c r="TL52" s="66">
        <v>5.0000000000000711E-2</v>
      </c>
      <c r="TM52" s="66">
        <v>5.0000000000000711E-2</v>
      </c>
      <c r="TN52" s="66">
        <v>5.0000000000000711E-2</v>
      </c>
      <c r="TO52" s="66">
        <v>5.0000000000000711E-2</v>
      </c>
      <c r="TP52" s="66">
        <v>5.0000000000000711E-2</v>
      </c>
      <c r="TQ52" s="66">
        <v>5.0000000000000711E-2</v>
      </c>
      <c r="TR52" s="66">
        <v>5.0000000000000711E-2</v>
      </c>
      <c r="TS52" s="66">
        <v>5.0000000000000711E-2</v>
      </c>
      <c r="TT52" s="66">
        <v>5.0000000000000933E-2</v>
      </c>
      <c r="TU52" s="66">
        <v>5.0000000000000933E-2</v>
      </c>
      <c r="TV52" s="66">
        <v>5.0000000000000933E-2</v>
      </c>
      <c r="TW52" s="66">
        <v>5.0000000000000933E-2</v>
      </c>
      <c r="TX52" s="66">
        <v>5.0000000000000711E-2</v>
      </c>
      <c r="TY52" s="66">
        <v>5.0000000000000711E-2</v>
      </c>
      <c r="TZ52" s="66">
        <v>5.0000000000000711E-2</v>
      </c>
      <c r="UA52" s="66">
        <v>5.0000000000000711E-2</v>
      </c>
      <c r="UB52" s="66">
        <v>5.0000000000000711E-2</v>
      </c>
      <c r="UC52" s="66">
        <v>5.0000000000000711E-2</v>
      </c>
      <c r="UD52" s="66">
        <v>5.0000000000000488E-2</v>
      </c>
      <c r="UE52" s="66">
        <v>5.0000000000000488E-2</v>
      </c>
      <c r="UF52" s="66">
        <v>5.0000000000000488E-2</v>
      </c>
      <c r="UG52" s="66">
        <v>5.0000000000000488E-2</v>
      </c>
      <c r="UH52" s="66">
        <v>5.0000000000000488E-2</v>
      </c>
      <c r="UI52" s="66">
        <v>5.0000000000000488E-2</v>
      </c>
      <c r="UJ52" s="66">
        <v>5.0000000000000488E-2</v>
      </c>
      <c r="UK52" s="66">
        <v>5.0000000000000488E-2</v>
      </c>
      <c r="UL52" s="66">
        <v>5.0000000000000488E-2</v>
      </c>
      <c r="UM52" s="66">
        <v>5.0000000000000488E-2</v>
      </c>
      <c r="UN52" s="66">
        <v>5.0000000000000266E-2</v>
      </c>
      <c r="UO52" s="66">
        <v>5.0000000000000266E-2</v>
      </c>
      <c r="UP52" s="66">
        <v>5.0000000000000266E-2</v>
      </c>
      <c r="UQ52" s="66">
        <v>5.0000000000000266E-2</v>
      </c>
      <c r="UR52" s="66">
        <v>5.0000000000000266E-2</v>
      </c>
      <c r="US52" s="66">
        <v>5.0000000000000266E-2</v>
      </c>
      <c r="UT52" s="66">
        <v>5.0000000000000266E-2</v>
      </c>
      <c r="UU52" s="66">
        <v>5.0000000000000266E-2</v>
      </c>
      <c r="UV52" s="66">
        <v>5.0000000000000266E-2</v>
      </c>
      <c r="UW52" s="66">
        <v>5.0000000000000266E-2</v>
      </c>
      <c r="UX52" s="66">
        <v>5.0000000000000266E-2</v>
      </c>
      <c r="UY52" s="66">
        <v>5.0000000000000266E-2</v>
      </c>
      <c r="UZ52" s="66">
        <v>5.0000000000000266E-2</v>
      </c>
      <c r="VA52" s="66">
        <v>5.0000000000000266E-2</v>
      </c>
      <c r="VB52" s="66">
        <v>5.0000000000000266E-2</v>
      </c>
      <c r="VC52" s="66">
        <v>5.0000000000000266E-2</v>
      </c>
      <c r="VD52" s="66">
        <v>5.0000000000000488E-2</v>
      </c>
      <c r="VE52" s="66">
        <v>5.0000000000000488E-2</v>
      </c>
      <c r="VF52" s="66">
        <v>5.0000000000000266E-2</v>
      </c>
      <c r="VG52" s="66">
        <v>5.0000000000000266E-2</v>
      </c>
      <c r="VH52" s="66">
        <v>5.0000000000000266E-2</v>
      </c>
      <c r="VI52" s="66">
        <v>5.0000000000000266E-2</v>
      </c>
      <c r="VJ52" s="66">
        <v>5.0000000000000266E-2</v>
      </c>
      <c r="VK52" s="66">
        <v>5.0000000000000266E-2</v>
      </c>
      <c r="VL52" s="66">
        <v>5.0000000000000488E-2</v>
      </c>
      <c r="VM52" s="66">
        <v>5.0000000000000488E-2</v>
      </c>
      <c r="VN52" s="66">
        <v>5.0000000000000266E-2</v>
      </c>
      <c r="VO52" s="66">
        <v>5.0000000000000266E-2</v>
      </c>
      <c r="VP52" s="66">
        <v>5.0000000000000488E-2</v>
      </c>
      <c r="VQ52" s="66">
        <v>5.0000000000000488E-2</v>
      </c>
      <c r="VR52" s="66">
        <v>5.0000000000000488E-2</v>
      </c>
      <c r="VS52" s="66">
        <v>5.0000000000000488E-2</v>
      </c>
      <c r="VT52" s="66">
        <v>5.0000000000000488E-2</v>
      </c>
      <c r="VU52" s="66">
        <v>5.0000000000000488E-2</v>
      </c>
      <c r="VV52" s="66">
        <v>5.0000000000000266E-2</v>
      </c>
      <c r="VW52" s="66">
        <v>5.0000000000000266E-2</v>
      </c>
      <c r="VX52" s="66">
        <v>5.0000000000000266E-2</v>
      </c>
      <c r="VY52" s="66">
        <v>5.0000000000000266E-2</v>
      </c>
      <c r="VZ52" s="66">
        <v>5.0000000000000266E-2</v>
      </c>
      <c r="WA52" s="66">
        <v>5.0000000000000266E-2</v>
      </c>
      <c r="WB52" s="66">
        <v>5.0000000000000266E-2</v>
      </c>
      <c r="WC52" s="66">
        <v>5.0000000000000266E-2</v>
      </c>
      <c r="WD52" s="66">
        <v>5.0000000000000488E-2</v>
      </c>
      <c r="WE52" s="66">
        <v>5.0000000000000488E-2</v>
      </c>
      <c r="WF52" s="66">
        <v>5.0000000000000488E-2</v>
      </c>
      <c r="WG52" s="66">
        <v>5.0000000000000488E-2</v>
      </c>
      <c r="WH52" s="66">
        <v>5.0000000000000488E-2</v>
      </c>
      <c r="WI52" s="66">
        <v>5.0000000000000488E-2</v>
      </c>
      <c r="WJ52" s="66">
        <v>5.0000000000000488E-2</v>
      </c>
      <c r="WK52" s="66">
        <v>5.0000000000000488E-2</v>
      </c>
      <c r="WL52" s="66">
        <v>5.0000000000000711E-2</v>
      </c>
      <c r="WM52" s="66">
        <v>5.0000000000000711E-2</v>
      </c>
      <c r="WN52" s="66">
        <v>5.0000000000000488E-2</v>
      </c>
      <c r="WO52" s="66">
        <v>5.0000000000000488E-2</v>
      </c>
      <c r="WP52" s="66">
        <v>5.0000000000000488E-2</v>
      </c>
      <c r="WQ52" s="66">
        <v>5.0000000000000488E-2</v>
      </c>
      <c r="WR52" s="66">
        <v>5.0000000000000488E-2</v>
      </c>
      <c r="WS52" s="66">
        <v>5.0000000000000488E-2</v>
      </c>
      <c r="WT52" s="66">
        <v>5.0000000000000488E-2</v>
      </c>
      <c r="WU52" s="66">
        <v>5.0000000000000488E-2</v>
      </c>
      <c r="WV52" s="66">
        <v>5.0000000000000488E-2</v>
      </c>
      <c r="WW52" s="66">
        <v>5.0000000000000488E-2</v>
      </c>
      <c r="WX52" s="66">
        <v>5.0000000000000488E-2</v>
      </c>
      <c r="WY52" s="66">
        <v>5.0000000000000488E-2</v>
      </c>
      <c r="WZ52" s="66">
        <v>5.0000000000000488E-2</v>
      </c>
      <c r="XA52" s="66">
        <v>5.0000000000000488E-2</v>
      </c>
      <c r="XB52" s="66">
        <v>5.0000000000000488E-2</v>
      </c>
      <c r="XC52" s="66">
        <v>5.0000000000000488E-2</v>
      </c>
      <c r="XD52" s="66">
        <v>5.0000000000000488E-2</v>
      </c>
      <c r="XE52" s="66">
        <v>5.0000000000000488E-2</v>
      </c>
      <c r="XF52" s="66">
        <v>5.0000000000000488E-2</v>
      </c>
      <c r="XG52" s="66">
        <v>5.0000000000000488E-2</v>
      </c>
      <c r="XH52" s="66">
        <v>5.0000000000000488E-2</v>
      </c>
      <c r="XI52" s="66">
        <v>5.0000000000000488E-2</v>
      </c>
      <c r="XJ52" s="66">
        <v>5.0000000000000488E-2</v>
      </c>
      <c r="XK52" s="66">
        <v>5.0000000000000488E-2</v>
      </c>
      <c r="XL52" s="66">
        <v>5.0000000000000488E-2</v>
      </c>
      <c r="XM52" s="66">
        <v>5.0000000000000488E-2</v>
      </c>
      <c r="XN52" s="66">
        <v>5.0000000000000488E-2</v>
      </c>
      <c r="XO52" s="66">
        <v>5.0000000000000488E-2</v>
      </c>
      <c r="XP52" s="66">
        <v>5.0000000000000488E-2</v>
      </c>
      <c r="XQ52" s="66">
        <v>5.0000000000000488E-2</v>
      </c>
    </row>
    <row r="53" spans="1:641" ht="15.75" x14ac:dyDescent="0.25">
      <c r="A53" s="63" t="s">
        <v>157</v>
      </c>
      <c r="B53" s="50"/>
      <c r="C53" s="89">
        <v>38.03</v>
      </c>
      <c r="D53" s="51"/>
      <c r="E53" s="92">
        <f>+E49-'[7]Stock 30-09-18'!$E$56</f>
        <v>54.642290739771624</v>
      </c>
      <c r="G53" s="116"/>
      <c r="H53" s="116"/>
      <c r="I53" s="117"/>
      <c r="J53" s="79"/>
      <c r="K53" s="79"/>
      <c r="L53" s="79"/>
      <c r="M53" s="79"/>
      <c r="O53" s="106"/>
      <c r="P53" s="110" t="s">
        <v>162</v>
      </c>
      <c r="Q53" s="188">
        <v>43.935600000000001</v>
      </c>
      <c r="R53" s="188"/>
      <c r="S53" s="188">
        <v>56.086100000000002</v>
      </c>
      <c r="T53" s="188"/>
      <c r="U53" s="188">
        <v>67.845500000000001</v>
      </c>
      <c r="V53" s="188"/>
      <c r="W53" s="188">
        <v>77.166399999999996</v>
      </c>
      <c r="X53" s="188"/>
      <c r="Y53" s="188">
        <v>84.070999999999998</v>
      </c>
      <c r="Z53" s="188"/>
      <c r="AA53" s="188">
        <v>88.939899999999994</v>
      </c>
      <c r="AB53" s="188"/>
      <c r="AC53" s="188">
        <v>93.397599999999997</v>
      </c>
      <c r="AD53" s="188"/>
      <c r="AE53" s="188">
        <v>98.073800000000006</v>
      </c>
      <c r="AF53" s="188"/>
      <c r="AG53" s="188">
        <v>102.9841</v>
      </c>
      <c r="AH53" s="188"/>
      <c r="AI53" s="188">
        <v>102.9841</v>
      </c>
      <c r="AJ53" s="188"/>
      <c r="AK53" s="188">
        <v>102.9841</v>
      </c>
      <c r="AL53" s="188"/>
      <c r="AM53" s="188">
        <v>102.9841</v>
      </c>
      <c r="AN53" s="188"/>
      <c r="AO53" s="188">
        <v>102.9841</v>
      </c>
      <c r="AP53" s="188"/>
      <c r="AQ53" s="188">
        <v>102.9841</v>
      </c>
      <c r="AR53" s="188"/>
      <c r="AS53" s="188">
        <v>102.9841</v>
      </c>
      <c r="AT53" s="188"/>
      <c r="AU53" s="188">
        <v>102.9841</v>
      </c>
      <c r="AV53" s="188"/>
      <c r="AW53" s="188">
        <v>102.9841</v>
      </c>
      <c r="AX53" s="188"/>
      <c r="AY53" s="188">
        <v>102.9841</v>
      </c>
      <c r="AZ53" s="188"/>
      <c r="BA53" s="188">
        <v>102.9841</v>
      </c>
      <c r="BB53" s="188"/>
      <c r="BC53" s="188">
        <v>102.9841</v>
      </c>
      <c r="BD53" s="188"/>
      <c r="BE53" s="188">
        <v>102.9841</v>
      </c>
      <c r="BF53" s="188"/>
      <c r="BG53" s="188">
        <v>102.9841</v>
      </c>
      <c r="BH53" s="188"/>
      <c r="BI53" s="188">
        <v>102.9841</v>
      </c>
      <c r="BJ53" s="188"/>
      <c r="BK53" s="188">
        <v>102.9841</v>
      </c>
      <c r="BL53" s="188"/>
      <c r="BN53" s="61">
        <v>32.03</v>
      </c>
      <c r="BO53" s="61">
        <v>32.03</v>
      </c>
      <c r="BP53" s="61">
        <v>32.86</v>
      </c>
      <c r="BQ53" s="61">
        <v>32.86</v>
      </c>
      <c r="BR53" s="61">
        <v>33.97</v>
      </c>
      <c r="BS53" s="61">
        <v>33.97</v>
      </c>
      <c r="BT53" s="61">
        <v>35.42</v>
      </c>
      <c r="BU53" s="61">
        <v>35.42</v>
      </c>
      <c r="BV53" s="61">
        <v>36.89</v>
      </c>
      <c r="BW53" s="61">
        <v>36.89</v>
      </c>
      <c r="BX53" s="61">
        <v>38.03</v>
      </c>
      <c r="BY53" s="61">
        <v>38.03</v>
      </c>
      <c r="BZ53" s="61">
        <v>39.131345521963617</v>
      </c>
      <c r="CA53" s="61">
        <v>39.131345521963617</v>
      </c>
      <c r="CB53" s="61">
        <v>40.145175416061562</v>
      </c>
      <c r="CC53" s="61">
        <v>40.145175416061562</v>
      </c>
      <c r="CD53" s="61">
        <v>41.090105328279932</v>
      </c>
      <c r="CE53" s="61">
        <v>41.090105328279932</v>
      </c>
      <c r="CF53" s="61">
        <v>42.064834699049733</v>
      </c>
      <c r="CG53" s="61">
        <v>42.064834699049733</v>
      </c>
      <c r="CH53" s="61">
        <v>42.996194376821123</v>
      </c>
      <c r="CI53" s="61">
        <v>42.996194376821123</v>
      </c>
      <c r="CJ53" s="61">
        <v>43.935620144691761</v>
      </c>
      <c r="CK53" s="61">
        <v>43.935620144691761</v>
      </c>
      <c r="CL53" s="61">
        <v>44.903704903111574</v>
      </c>
      <c r="CM53" s="61">
        <v>44.903704903111574</v>
      </c>
      <c r="CN53" s="61">
        <v>45.8332243330591</v>
      </c>
      <c r="CO53" s="61">
        <v>45.8332243330591</v>
      </c>
      <c r="CP53" s="61">
        <v>46.867774641912746</v>
      </c>
      <c r="CQ53" s="61">
        <v>46.867774641912746</v>
      </c>
      <c r="CR53" s="61">
        <v>47.874291764134568</v>
      </c>
      <c r="CS53" s="61">
        <v>47.874291764134568</v>
      </c>
      <c r="CT53" s="61">
        <v>48.901479932833887</v>
      </c>
      <c r="CU53" s="61">
        <v>48.901479932833887</v>
      </c>
      <c r="CV53" s="61">
        <v>49.900039072397945</v>
      </c>
      <c r="CW53" s="61">
        <v>49.900039072397945</v>
      </c>
      <c r="CX53" s="61">
        <v>50.936214242292614</v>
      </c>
      <c r="CY53" s="61">
        <v>50.936214242292614</v>
      </c>
      <c r="CZ53" s="61">
        <v>51.975903966628891</v>
      </c>
      <c r="DA53" s="61">
        <v>51.975903966628891</v>
      </c>
      <c r="DB53" s="61">
        <v>52.969551661273229</v>
      </c>
      <c r="DC53" s="61">
        <v>52.969551661273229</v>
      </c>
      <c r="DD53" s="61">
        <v>54.016766322093865</v>
      </c>
      <c r="DE53" s="61">
        <v>54.016766322093865</v>
      </c>
      <c r="DF53" s="61">
        <v>55.033141110988076</v>
      </c>
      <c r="DG53" s="61">
        <v>55.033141110988076</v>
      </c>
      <c r="DH53" s="61">
        <v>56.086117324383025</v>
      </c>
      <c r="DI53" s="61">
        <v>56.086117324383025</v>
      </c>
      <c r="DJ53" s="61">
        <v>57.140977471008775</v>
      </c>
      <c r="DK53" s="61">
        <v>57.140977471008775</v>
      </c>
      <c r="DL53" s="61">
        <v>58.076894389361044</v>
      </c>
      <c r="DM53" s="61">
        <v>58.076894389361044</v>
      </c>
      <c r="DN53" s="61">
        <v>59.15398074434178</v>
      </c>
      <c r="DO53" s="61">
        <v>59.15398074434178</v>
      </c>
      <c r="DP53" s="61">
        <v>60.185604405863188</v>
      </c>
      <c r="DQ53" s="61">
        <v>60.185604405863188</v>
      </c>
      <c r="DR53" s="61">
        <v>61.201691573833919</v>
      </c>
      <c r="DS53" s="61">
        <v>61.201691573833919</v>
      </c>
      <c r="DT53" s="61">
        <v>62.173465321193973</v>
      </c>
      <c r="DU53" s="61">
        <v>62.173465321193973</v>
      </c>
      <c r="DV53" s="61">
        <v>63.164600257967493</v>
      </c>
      <c r="DW53" s="61">
        <v>63.164600257967493</v>
      </c>
      <c r="DX53" s="61">
        <v>64.142484398589545</v>
      </c>
      <c r="DY53" s="61">
        <v>64.142484398589545</v>
      </c>
      <c r="DZ53" s="61">
        <v>65.061364978940688</v>
      </c>
      <c r="EA53" s="61">
        <v>65.061364978940688</v>
      </c>
      <c r="EB53" s="61">
        <v>66.013032578359713</v>
      </c>
      <c r="EC53" s="61">
        <v>66.013032578359713</v>
      </c>
      <c r="ED53" s="61">
        <v>66.921210339878101</v>
      </c>
      <c r="EE53" s="61">
        <v>66.921210339878101</v>
      </c>
      <c r="EF53" s="61">
        <v>67.84551622405661</v>
      </c>
      <c r="EG53" s="61">
        <v>67.84551622405661</v>
      </c>
      <c r="EH53" s="61">
        <v>68.755554593404867</v>
      </c>
      <c r="EI53" s="61">
        <v>68.755554593404867</v>
      </c>
      <c r="EJ53" s="61">
        <v>69.550500731673338</v>
      </c>
      <c r="EK53" s="61">
        <v>69.550500731673338</v>
      </c>
      <c r="EL53" s="61">
        <v>70.449711556019295</v>
      </c>
      <c r="EM53" s="61">
        <v>70.449711556019295</v>
      </c>
      <c r="EN53" s="61">
        <v>71.297723885969503</v>
      </c>
      <c r="EO53" s="61">
        <v>71.297723885969503</v>
      </c>
      <c r="EP53" s="61">
        <v>72.11918457127237</v>
      </c>
      <c r="EQ53" s="61">
        <v>72.11918457127237</v>
      </c>
      <c r="ER53" s="61">
        <v>72.892634951190445</v>
      </c>
      <c r="ES53" s="61">
        <v>72.892634951190445</v>
      </c>
      <c r="ET53" s="61">
        <v>73.668736781762036</v>
      </c>
      <c r="EU53" s="61">
        <v>73.668736781762036</v>
      </c>
      <c r="EV53" s="61">
        <v>74.422438436235225</v>
      </c>
      <c r="EW53" s="61">
        <v>74.422438436235225</v>
      </c>
      <c r="EX53" s="61">
        <v>75.119590747388699</v>
      </c>
      <c r="EY53" s="61">
        <v>75.119590747388699</v>
      </c>
      <c r="EZ53" s="61">
        <v>75.830107983257392</v>
      </c>
      <c r="FA53" s="61">
        <v>75.830107983257392</v>
      </c>
      <c r="FB53" s="61">
        <v>76.497756548156602</v>
      </c>
      <c r="FC53" s="61">
        <v>76.497756548156602</v>
      </c>
      <c r="FD53" s="61">
        <v>77.166400004472763</v>
      </c>
      <c r="FE53" s="61">
        <v>77.166400004472763</v>
      </c>
      <c r="FF53" s="61">
        <v>77.814520869770163</v>
      </c>
      <c r="FG53" s="61">
        <v>77.814520869770163</v>
      </c>
      <c r="FH53" s="61">
        <v>78.378739490666746</v>
      </c>
      <c r="FI53" s="61">
        <v>78.378739490666746</v>
      </c>
      <c r="FJ53" s="61">
        <v>79.023228401540806</v>
      </c>
      <c r="FK53" s="61">
        <v>79.023228401540806</v>
      </c>
      <c r="FL53" s="61">
        <v>79.6360505109988</v>
      </c>
      <c r="FM53" s="61">
        <v>79.6360505109988</v>
      </c>
      <c r="FN53" s="61">
        <v>80.235761278325171</v>
      </c>
      <c r="FO53" s="61">
        <v>80.235761278325171</v>
      </c>
      <c r="FP53" s="61">
        <v>80.805753096815351</v>
      </c>
      <c r="FQ53" s="61">
        <v>80.805753096815351</v>
      </c>
      <c r="FR53" s="61">
        <v>81.383755015124351</v>
      </c>
      <c r="FS53" s="61">
        <v>81.383755015124351</v>
      </c>
      <c r="FT53" s="61">
        <v>81.95074356180848</v>
      </c>
      <c r="FU53" s="61">
        <v>81.95074356180848</v>
      </c>
      <c r="FV53" s="61">
        <v>82.480707461188089</v>
      </c>
      <c r="FW53" s="61">
        <v>82.480707461188089</v>
      </c>
      <c r="FX53" s="61">
        <v>83.026869861986512</v>
      </c>
      <c r="FY53" s="61">
        <v>83.026869861986512</v>
      </c>
      <c r="FZ53" s="61">
        <v>83.545506219582251</v>
      </c>
      <c r="GA53" s="61">
        <v>83.545506219582251</v>
      </c>
      <c r="GB53" s="61">
        <v>84.070975758532882</v>
      </c>
      <c r="GC53" s="61">
        <v>84.070975758532882</v>
      </c>
      <c r="GD53" s="61">
        <v>84.585991345449997</v>
      </c>
      <c r="GE53" s="61">
        <v>84.585991345449997</v>
      </c>
      <c r="GF53" s="61">
        <v>85.044244598085385</v>
      </c>
      <c r="GG53" s="61">
        <v>85.044244598085385</v>
      </c>
      <c r="GH53" s="61">
        <v>85.521358150754466</v>
      </c>
      <c r="GI53" s="61">
        <v>85.521358150754466</v>
      </c>
      <c r="GJ53" s="61">
        <v>85.958674012846302</v>
      </c>
      <c r="GK53" s="61">
        <v>85.958674012846302</v>
      </c>
      <c r="GL53" s="61">
        <v>86.377484618486079</v>
      </c>
      <c r="GM53" s="61">
        <v>86.377484618486079</v>
      </c>
      <c r="GN53" s="61">
        <v>86.760893622469126</v>
      </c>
      <c r="GO53" s="61">
        <v>86.760893622469126</v>
      </c>
      <c r="GP53" s="61">
        <v>87.13447028792676</v>
      </c>
      <c r="GQ53" s="61">
        <v>87.13447028792676</v>
      </c>
      <c r="GR53" s="61">
        <v>87.498229299588345</v>
      </c>
      <c r="GS53" s="61">
        <v>87.498229299588345</v>
      </c>
      <c r="GT53" s="61">
        <v>87.846078191361329</v>
      </c>
      <c r="GU53" s="61">
        <v>87.846078191361329</v>
      </c>
      <c r="GV53" s="61">
        <v>88.213196825821228</v>
      </c>
      <c r="GW53" s="61">
        <v>88.213196825821228</v>
      </c>
      <c r="GX53" s="61">
        <v>88.569744718804273</v>
      </c>
      <c r="GY53" s="61">
        <v>88.569744718804273</v>
      </c>
      <c r="GZ53" s="61">
        <v>88.939887637020846</v>
      </c>
      <c r="HA53" s="61">
        <v>88.939887637020846</v>
      </c>
      <c r="HB53" s="61">
        <v>89.311183698352593</v>
      </c>
      <c r="HC53" s="61">
        <v>89.311183698352593</v>
      </c>
      <c r="HD53" s="61">
        <v>89.641641955196093</v>
      </c>
      <c r="HE53" s="61">
        <v>89.641641955196093</v>
      </c>
      <c r="HF53" s="61">
        <v>90.027092468716972</v>
      </c>
      <c r="HG53" s="61">
        <v>90.027092468716972</v>
      </c>
      <c r="HH53" s="61">
        <v>90.401072396344446</v>
      </c>
      <c r="HI53" s="61">
        <v>90.401072396344446</v>
      </c>
      <c r="HJ53" s="61">
        <v>90.775727100591851</v>
      </c>
      <c r="HK53" s="61">
        <v>90.775727100591851</v>
      </c>
      <c r="HL53" s="61">
        <v>91.139581685694665</v>
      </c>
      <c r="HM53" s="61">
        <v>91.139581685694665</v>
      </c>
      <c r="HN53" s="61">
        <v>91.517297039246856</v>
      </c>
      <c r="HO53" s="61">
        <v>91.517297039246856</v>
      </c>
      <c r="HP53" s="61">
        <v>91.896176021890426</v>
      </c>
      <c r="HQ53" s="61">
        <v>91.896176021890426</v>
      </c>
      <c r="HR53" s="61">
        <v>92.258471339851965</v>
      </c>
      <c r="HS53" s="61">
        <v>92.258471339851965</v>
      </c>
      <c r="HT53" s="61">
        <v>92.640823776365153</v>
      </c>
      <c r="HU53" s="61">
        <v>92.640823776365153</v>
      </c>
      <c r="HV53" s="61">
        <v>93.012154192274465</v>
      </c>
      <c r="HW53" s="61">
        <v>93.012154192274465</v>
      </c>
      <c r="HX53" s="61">
        <v>93.397630162819794</v>
      </c>
      <c r="HY53" s="61">
        <v>93.397630162819794</v>
      </c>
      <c r="HZ53" s="61">
        <v>93.784293670618069</v>
      </c>
      <c r="IA53" s="61">
        <v>93.784293670618069</v>
      </c>
      <c r="IB53" s="61">
        <v>94.129749744732862</v>
      </c>
      <c r="IC53" s="61">
        <v>94.129749744732862</v>
      </c>
      <c r="ID53" s="61">
        <v>94.534498693829974</v>
      </c>
      <c r="IE53" s="61">
        <v>94.534498693829974</v>
      </c>
      <c r="IF53" s="61">
        <v>94.927202756688672</v>
      </c>
      <c r="IG53" s="61">
        <v>94.927202756688672</v>
      </c>
      <c r="IH53" s="61">
        <v>95.3206153803566</v>
      </c>
      <c r="II53" s="61">
        <v>95.3206153803566</v>
      </c>
      <c r="IJ53" s="61">
        <v>95.702687152941053</v>
      </c>
      <c r="IK53" s="61">
        <v>95.702687152941053</v>
      </c>
      <c r="IL53" s="61">
        <v>96.099313664115229</v>
      </c>
      <c r="IM53" s="61">
        <v>96.099313664115229</v>
      </c>
      <c r="IN53" s="61">
        <v>96.497162064054237</v>
      </c>
      <c r="IO53" s="61">
        <v>96.497162064054237</v>
      </c>
      <c r="IP53" s="61">
        <v>96.877596501326764</v>
      </c>
      <c r="IQ53" s="61">
        <v>96.877596501326764</v>
      </c>
      <c r="IR53" s="61">
        <v>97.279092261313707</v>
      </c>
      <c r="IS53" s="61">
        <v>97.279092261313707</v>
      </c>
      <c r="IT53" s="61">
        <v>97.669014158768704</v>
      </c>
      <c r="IU53" s="61">
        <v>97.669014158768704</v>
      </c>
      <c r="IV53" s="61">
        <v>98.073789839452616</v>
      </c>
      <c r="IW53" s="61">
        <v>98.073789839452616</v>
      </c>
      <c r="IX53" s="61">
        <v>98.47981251407812</v>
      </c>
      <c r="IY53" s="61">
        <v>98.47981251407812</v>
      </c>
      <c r="IZ53" s="61">
        <v>98.842564613381199</v>
      </c>
      <c r="JA53" s="61">
        <v>98.842564613381199</v>
      </c>
      <c r="JB53" s="61">
        <v>99.267578217069911</v>
      </c>
      <c r="JC53" s="61">
        <v>99.267578217069911</v>
      </c>
      <c r="JD53" s="61">
        <v>99.679943880553623</v>
      </c>
      <c r="JE53" s="61">
        <v>99.679943880553623</v>
      </c>
      <c r="JF53" s="61">
        <v>100.09305358051634</v>
      </c>
      <c r="JG53" s="61">
        <v>100.09305358051634</v>
      </c>
      <c r="JH53" s="61">
        <v>100.49425462451192</v>
      </c>
      <c r="JI53" s="61">
        <v>100.49425462451192</v>
      </c>
      <c r="JJ53" s="61">
        <v>100.91073912239307</v>
      </c>
      <c r="JK53" s="61">
        <v>100.91073912239307</v>
      </c>
      <c r="JL53" s="61">
        <v>101.3285066856124</v>
      </c>
      <c r="JM53" s="61">
        <v>101.3285066856124</v>
      </c>
      <c r="JN53" s="61">
        <v>101.72798841746913</v>
      </c>
      <c r="JO53" s="61">
        <v>101.72798841746913</v>
      </c>
      <c r="JP53" s="61">
        <v>102.14958595391349</v>
      </c>
      <c r="JQ53" s="61">
        <v>102.14958595391349</v>
      </c>
      <c r="JR53" s="61">
        <v>102.55903015670684</v>
      </c>
      <c r="JS53" s="61">
        <v>102.55903015670684</v>
      </c>
      <c r="JT53" s="61">
        <v>102.98407183035862</v>
      </c>
      <c r="JU53" s="61">
        <v>102.98407183035862</v>
      </c>
      <c r="JV53" s="61">
        <v>102.98407183035862</v>
      </c>
      <c r="JW53" s="61">
        <v>102.98407183035862</v>
      </c>
      <c r="JX53" s="61">
        <v>102.98407183035862</v>
      </c>
      <c r="JY53" s="61">
        <v>102.98407183035862</v>
      </c>
      <c r="JZ53" s="61">
        <v>102.98407183035862</v>
      </c>
      <c r="KA53" s="61">
        <v>102.98407183035862</v>
      </c>
      <c r="KB53" s="61">
        <v>102.98407183035862</v>
      </c>
      <c r="KC53" s="61">
        <v>102.98407183035862</v>
      </c>
      <c r="KD53" s="61">
        <v>102.98407183035862</v>
      </c>
      <c r="KE53" s="61">
        <v>102.98407183035862</v>
      </c>
      <c r="KF53" s="61">
        <v>102.98407183035862</v>
      </c>
      <c r="KG53" s="61">
        <v>102.98407183035862</v>
      </c>
      <c r="KH53" s="61">
        <v>102.98407183035862</v>
      </c>
      <c r="KI53" s="61">
        <v>102.98407183035862</v>
      </c>
      <c r="KJ53" s="61">
        <v>102.98407183035862</v>
      </c>
      <c r="KK53" s="61">
        <v>102.98407183035862</v>
      </c>
      <c r="KL53" s="61">
        <v>102.98407183035862</v>
      </c>
      <c r="KM53" s="61">
        <v>102.98407183035862</v>
      </c>
      <c r="KN53" s="61">
        <v>102.98407183035862</v>
      </c>
      <c r="KO53" s="61">
        <v>102.98407183035862</v>
      </c>
      <c r="KP53" s="61">
        <v>102.98407183035862</v>
      </c>
      <c r="KQ53" s="61">
        <v>102.98407183035862</v>
      </c>
      <c r="KR53" s="61">
        <v>102.98407183035862</v>
      </c>
      <c r="KS53" s="61">
        <v>102.98407183035862</v>
      </c>
      <c r="KT53" s="61">
        <v>102.98407183035862</v>
      </c>
      <c r="KU53" s="61">
        <v>102.98407183035862</v>
      </c>
      <c r="KV53" s="61">
        <v>102.98407183035862</v>
      </c>
      <c r="KW53" s="61">
        <v>102.98407183035862</v>
      </c>
      <c r="KX53" s="61">
        <v>102.98407183035862</v>
      </c>
      <c r="KY53" s="61">
        <v>102.98407183035862</v>
      </c>
      <c r="KZ53" s="61">
        <v>102.98407183035862</v>
      </c>
      <c r="LA53" s="61">
        <v>102.98407183035862</v>
      </c>
      <c r="LB53" s="61">
        <v>102.98407183035862</v>
      </c>
      <c r="LC53" s="61">
        <v>102.98407183035862</v>
      </c>
      <c r="LD53" s="61">
        <v>102.98407183035862</v>
      </c>
      <c r="LE53" s="61">
        <v>102.98407183035862</v>
      </c>
      <c r="LF53" s="61">
        <v>102.98407183035862</v>
      </c>
      <c r="LG53" s="61">
        <v>102.98407183035862</v>
      </c>
      <c r="LH53" s="61">
        <v>102.98407183035862</v>
      </c>
      <c r="LI53" s="61">
        <v>102.98407183035862</v>
      </c>
      <c r="LJ53" s="61">
        <v>102.98407183035862</v>
      </c>
      <c r="LK53" s="61">
        <v>102.98407183035862</v>
      </c>
      <c r="LL53" s="61">
        <v>102.98407183035862</v>
      </c>
      <c r="LM53" s="61">
        <v>102.98407183035862</v>
      </c>
      <c r="LN53" s="61">
        <v>102.98407183035862</v>
      </c>
      <c r="LO53" s="61">
        <v>102.98407183035862</v>
      </c>
      <c r="LP53" s="61">
        <v>102.98407183035862</v>
      </c>
      <c r="LQ53" s="61">
        <v>102.98407183035862</v>
      </c>
      <c r="LR53" s="61">
        <v>102.98407183035862</v>
      </c>
      <c r="LS53" s="61">
        <v>102.98407183035862</v>
      </c>
      <c r="LT53" s="61">
        <v>102.98407183035862</v>
      </c>
      <c r="LU53" s="61">
        <v>102.98407183035862</v>
      </c>
      <c r="LV53" s="61">
        <v>102.98407183035862</v>
      </c>
      <c r="LW53" s="61">
        <v>102.98407183035862</v>
      </c>
      <c r="LX53" s="61">
        <v>102.98407183035862</v>
      </c>
      <c r="LY53" s="61">
        <v>102.98407183035862</v>
      </c>
      <c r="LZ53" s="61">
        <v>102.98407183035862</v>
      </c>
      <c r="MA53" s="61">
        <v>102.98407183035862</v>
      </c>
      <c r="MB53" s="61">
        <v>102.98407183035862</v>
      </c>
      <c r="MC53" s="61">
        <v>102.98407183035862</v>
      </c>
      <c r="MD53" s="61">
        <v>102.98407183035862</v>
      </c>
      <c r="ME53" s="61">
        <v>102.98407183035862</v>
      </c>
      <c r="MF53" s="61">
        <v>102.98407183035862</v>
      </c>
      <c r="MG53" s="61">
        <v>102.98407183035862</v>
      </c>
      <c r="MH53" s="61">
        <v>102.98407183035862</v>
      </c>
      <c r="MI53" s="61">
        <v>102.98407183035862</v>
      </c>
      <c r="MJ53" s="61">
        <v>102.98407183035862</v>
      </c>
      <c r="MK53" s="61">
        <v>102.98407183035862</v>
      </c>
      <c r="ML53" s="61">
        <v>102.98407183035862</v>
      </c>
      <c r="MM53" s="61">
        <v>102.98407183035862</v>
      </c>
      <c r="MN53" s="61">
        <v>102.98407183035862</v>
      </c>
      <c r="MO53" s="61">
        <v>102.98407183035862</v>
      </c>
      <c r="MP53" s="61">
        <v>102.98407183035862</v>
      </c>
      <c r="MQ53" s="61">
        <v>102.98407183035862</v>
      </c>
      <c r="MR53" s="61">
        <v>102.98407183035862</v>
      </c>
      <c r="MS53" s="61">
        <v>102.98407183035862</v>
      </c>
      <c r="MT53" s="61">
        <v>102.98407183035862</v>
      </c>
      <c r="MU53" s="61">
        <v>102.98407183035862</v>
      </c>
      <c r="MV53" s="61">
        <v>102.98407183035862</v>
      </c>
      <c r="MW53" s="61">
        <v>102.98407183035862</v>
      </c>
      <c r="MX53" s="61">
        <v>102.98407183035862</v>
      </c>
      <c r="MY53" s="61">
        <v>102.98407183035862</v>
      </c>
      <c r="MZ53" s="61">
        <v>102.98407183035862</v>
      </c>
      <c r="NA53" s="61">
        <v>102.98407183035862</v>
      </c>
      <c r="NB53" s="61">
        <v>102.98407183035862</v>
      </c>
      <c r="NC53" s="61">
        <v>102.98407183035862</v>
      </c>
      <c r="ND53" s="61">
        <v>102.98407183035862</v>
      </c>
      <c r="NE53" s="61">
        <v>102.98407183035862</v>
      </c>
      <c r="NF53" s="61">
        <v>102.98407183035862</v>
      </c>
      <c r="NG53" s="61">
        <v>102.98407183035862</v>
      </c>
      <c r="NH53" s="61">
        <v>102.98407183035862</v>
      </c>
      <c r="NI53" s="61">
        <v>102.98407183035862</v>
      </c>
      <c r="NJ53" s="61">
        <v>102.98407183035862</v>
      </c>
      <c r="NK53" s="61">
        <v>102.98407183035862</v>
      </c>
      <c r="NL53" s="61">
        <v>102.98407183035862</v>
      </c>
      <c r="NM53" s="61">
        <v>102.98407183035862</v>
      </c>
      <c r="NN53" s="61">
        <v>102.98407183035862</v>
      </c>
      <c r="NO53" s="61">
        <v>102.98407183035862</v>
      </c>
      <c r="NP53" s="61">
        <v>102.98407183035862</v>
      </c>
      <c r="NQ53" s="61">
        <v>102.98407183035862</v>
      </c>
      <c r="NR53" s="61">
        <v>102.98407183035862</v>
      </c>
      <c r="NS53" s="61">
        <v>102.98407183035862</v>
      </c>
      <c r="NT53" s="61">
        <v>102.98407183035862</v>
      </c>
      <c r="NU53" s="61">
        <v>102.98407183035862</v>
      </c>
      <c r="NV53" s="61">
        <v>102.98407183035862</v>
      </c>
      <c r="NW53" s="61">
        <v>102.98407183035862</v>
      </c>
      <c r="NX53" s="61">
        <v>102.98407183035862</v>
      </c>
      <c r="NY53" s="61">
        <v>102.98407183035862</v>
      </c>
      <c r="NZ53" s="61">
        <v>102.98407183035862</v>
      </c>
      <c r="OA53" s="61">
        <v>102.98407183035862</v>
      </c>
      <c r="OB53" s="61">
        <v>102.98407183035862</v>
      </c>
      <c r="OC53" s="61">
        <v>102.98407183035862</v>
      </c>
      <c r="OD53" s="61">
        <v>102.98407183035862</v>
      </c>
      <c r="OE53" s="61">
        <v>102.98407183035862</v>
      </c>
      <c r="OF53" s="61">
        <v>102.98407183035862</v>
      </c>
      <c r="OG53" s="61">
        <v>102.98407183035862</v>
      </c>
      <c r="OH53" s="61">
        <v>102.98407183035862</v>
      </c>
      <c r="OI53" s="61">
        <v>102.98407183035862</v>
      </c>
      <c r="OJ53" s="61">
        <v>102.98407183035862</v>
      </c>
      <c r="OK53" s="61">
        <v>102.98407183035862</v>
      </c>
      <c r="OL53" s="61">
        <v>102.98407183035862</v>
      </c>
      <c r="OM53" s="61">
        <v>102.98407183035862</v>
      </c>
      <c r="ON53" s="61">
        <v>102.98407183035862</v>
      </c>
      <c r="OO53" s="61">
        <v>102.98407183035862</v>
      </c>
      <c r="OP53" s="61">
        <v>102.98407183035862</v>
      </c>
      <c r="OQ53" s="61">
        <v>102.98407183035862</v>
      </c>
      <c r="OR53" s="61">
        <v>102.98407183035862</v>
      </c>
      <c r="OS53" s="61">
        <v>102.98407183035862</v>
      </c>
      <c r="OT53" s="61">
        <v>102.98407183035862</v>
      </c>
      <c r="OU53" s="61">
        <v>102.98407183035862</v>
      </c>
      <c r="OV53" s="61">
        <v>102.98407183035862</v>
      </c>
      <c r="OW53" s="61">
        <v>102.98407183035862</v>
      </c>
      <c r="OX53" s="61">
        <v>102.98407183035862</v>
      </c>
      <c r="OY53" s="61">
        <v>102.98407183035862</v>
      </c>
      <c r="OZ53" s="61">
        <v>102.98407183035862</v>
      </c>
      <c r="PA53" s="61">
        <v>102.98407183035862</v>
      </c>
      <c r="PB53" s="61">
        <v>102.98407183035862</v>
      </c>
      <c r="PC53" s="61">
        <v>102.98407183035862</v>
      </c>
      <c r="PD53" s="61">
        <v>102.98407183035862</v>
      </c>
      <c r="PE53" s="61">
        <v>102.98407183035862</v>
      </c>
      <c r="PF53" s="61">
        <v>102.98407183035862</v>
      </c>
      <c r="PG53" s="61">
        <v>102.98407183035862</v>
      </c>
      <c r="PH53" s="61">
        <v>102.98407183035862</v>
      </c>
      <c r="PI53" s="61">
        <v>102.98407183035862</v>
      </c>
      <c r="PJ53" s="61">
        <v>102.98407183035862</v>
      </c>
      <c r="PK53" s="61">
        <v>102.98407183035862</v>
      </c>
      <c r="PL53" s="61">
        <v>102.98407183035862</v>
      </c>
      <c r="PM53" s="61">
        <v>102.98407183035862</v>
      </c>
      <c r="PN53" s="61">
        <v>102.98407183035862</v>
      </c>
      <c r="PO53" s="61">
        <v>102.98407183035862</v>
      </c>
      <c r="PP53" s="61">
        <v>102.98407183035862</v>
      </c>
      <c r="PQ53" s="61">
        <v>102.98407183035862</v>
      </c>
      <c r="PR53" s="61">
        <v>102.98407183035862</v>
      </c>
      <c r="PS53" s="61">
        <v>102.98407183035862</v>
      </c>
      <c r="PT53" s="61">
        <v>102.98407183035862</v>
      </c>
      <c r="PU53" s="61">
        <v>102.98407183035862</v>
      </c>
      <c r="PV53" s="61">
        <v>102.98407183035862</v>
      </c>
      <c r="PW53" s="61">
        <v>102.98407183035862</v>
      </c>
      <c r="PX53" s="61">
        <v>102.98407183035862</v>
      </c>
      <c r="PY53" s="61">
        <v>102.98407183035862</v>
      </c>
      <c r="PZ53" s="61">
        <v>102.98407183035862</v>
      </c>
      <c r="QA53" s="61">
        <v>102.98407183035862</v>
      </c>
      <c r="QB53" s="61">
        <v>102.98407183035862</v>
      </c>
      <c r="QC53" s="61">
        <v>102.98407183035862</v>
      </c>
      <c r="QD53" s="61">
        <v>102.98407183035862</v>
      </c>
      <c r="QE53" s="61">
        <v>102.98407183035862</v>
      </c>
      <c r="QF53" s="61">
        <v>102.98407183035862</v>
      </c>
      <c r="QG53" s="61">
        <v>102.98407183035862</v>
      </c>
      <c r="QH53" s="61">
        <v>102.98407183035862</v>
      </c>
      <c r="QI53" s="61">
        <v>102.98407183035862</v>
      </c>
      <c r="QJ53" s="61">
        <v>102.98407183035862</v>
      </c>
      <c r="QK53" s="61">
        <v>102.98407183035862</v>
      </c>
      <c r="QL53" s="61">
        <v>102.98407183035862</v>
      </c>
      <c r="QM53" s="61">
        <v>102.98407183035862</v>
      </c>
      <c r="QN53" s="61">
        <v>102.98407183035862</v>
      </c>
      <c r="QO53" s="61">
        <v>102.98407183035862</v>
      </c>
      <c r="QP53" s="61">
        <v>102.98407183035862</v>
      </c>
      <c r="QQ53" s="61">
        <v>102.98407183035862</v>
      </c>
      <c r="QR53" s="61">
        <v>102.98407183035862</v>
      </c>
      <c r="QS53" s="61">
        <v>102.98407183035862</v>
      </c>
      <c r="QT53" s="61">
        <v>102.98407183035862</v>
      </c>
      <c r="QU53" s="61">
        <v>102.98407183035862</v>
      </c>
      <c r="QV53" s="61">
        <v>102.98407183035862</v>
      </c>
      <c r="QW53" s="61">
        <v>102.98407183035862</v>
      </c>
      <c r="QX53" s="61">
        <v>102.98407183035862</v>
      </c>
      <c r="QY53" s="61">
        <v>102.98407183035862</v>
      </c>
      <c r="QZ53" s="61">
        <v>102.98407183035862</v>
      </c>
      <c r="RA53" s="61">
        <v>102.98407183035862</v>
      </c>
      <c r="RB53" s="61">
        <v>102.98407183035862</v>
      </c>
      <c r="RC53" s="61">
        <v>102.98407183035862</v>
      </c>
      <c r="RD53" s="61">
        <v>102.98407183035862</v>
      </c>
      <c r="RE53" s="61">
        <v>102.98407183035862</v>
      </c>
      <c r="RF53" s="61">
        <v>102.98407183035862</v>
      </c>
      <c r="RG53" s="61">
        <v>102.98407183035862</v>
      </c>
      <c r="RH53" s="61">
        <v>102.98407183035862</v>
      </c>
      <c r="RI53" s="61">
        <v>102.98407183035862</v>
      </c>
      <c r="RJ53" s="61">
        <v>102.98407183035862</v>
      </c>
      <c r="RK53" s="61">
        <v>102.98407183035862</v>
      </c>
      <c r="RL53" s="61">
        <v>102.98407183035862</v>
      </c>
      <c r="RM53" s="61">
        <v>102.98407183035862</v>
      </c>
      <c r="RN53" s="61">
        <v>102.98407183035862</v>
      </c>
      <c r="RO53" s="61">
        <v>102.98407183035862</v>
      </c>
      <c r="RP53" s="61">
        <v>102.98407183035862</v>
      </c>
      <c r="RQ53" s="61">
        <v>102.98407183035862</v>
      </c>
      <c r="RR53" s="61">
        <v>102.98407183035862</v>
      </c>
      <c r="RS53" s="61">
        <v>102.98407183035862</v>
      </c>
      <c r="RT53" s="61">
        <v>102.98407183035862</v>
      </c>
      <c r="RU53" s="61">
        <v>102.98407183035862</v>
      </c>
      <c r="RV53" s="61">
        <v>102.98407183035862</v>
      </c>
      <c r="RW53" s="61">
        <v>102.98407183035862</v>
      </c>
      <c r="RX53" s="61">
        <v>102.98407183035862</v>
      </c>
      <c r="RY53" s="61">
        <v>102.98407183035862</v>
      </c>
      <c r="RZ53" s="61">
        <v>102.98407183035862</v>
      </c>
      <c r="SA53" s="61">
        <v>102.98407183035862</v>
      </c>
      <c r="SB53" s="61">
        <v>102.98407183035862</v>
      </c>
      <c r="SC53" s="61">
        <v>102.98407183035862</v>
      </c>
      <c r="SD53" s="61">
        <v>102.98407183035862</v>
      </c>
      <c r="SE53" s="61">
        <v>102.98407183035862</v>
      </c>
      <c r="SF53" s="61">
        <v>102.98407183035862</v>
      </c>
      <c r="SG53" s="61">
        <v>102.98407183035862</v>
      </c>
      <c r="SH53" s="61">
        <v>102.98407183035862</v>
      </c>
      <c r="SI53" s="61">
        <v>102.98407183035862</v>
      </c>
      <c r="SJ53" s="61">
        <v>102.98407183035862</v>
      </c>
      <c r="SK53" s="61">
        <v>102.98407183035862</v>
      </c>
      <c r="SL53" s="61">
        <v>102.98407183035862</v>
      </c>
      <c r="SM53" s="61">
        <v>102.98407183035862</v>
      </c>
      <c r="SN53" s="61">
        <v>102.98407183035862</v>
      </c>
      <c r="SO53" s="61">
        <v>102.98407183035862</v>
      </c>
      <c r="SP53" s="61">
        <v>102.98407183035862</v>
      </c>
      <c r="SQ53" s="61">
        <v>102.98407183035862</v>
      </c>
      <c r="SR53" s="61">
        <v>102.98407183035862</v>
      </c>
      <c r="SS53" s="61">
        <v>102.98407183035862</v>
      </c>
      <c r="ST53" s="61">
        <v>102.98407183035862</v>
      </c>
      <c r="SU53" s="61">
        <v>102.98407183035862</v>
      </c>
      <c r="SV53" s="61">
        <v>102.98407183035862</v>
      </c>
      <c r="SW53" s="61">
        <v>102.98407183035862</v>
      </c>
      <c r="SX53" s="61">
        <v>102.98407183035862</v>
      </c>
      <c r="SY53" s="61">
        <v>102.98407183035862</v>
      </c>
      <c r="SZ53" s="61">
        <v>102.98407183035862</v>
      </c>
      <c r="TA53" s="61">
        <v>102.98407183035862</v>
      </c>
      <c r="TB53" s="61">
        <v>102.98407183035862</v>
      </c>
      <c r="TC53" s="61">
        <v>102.98407183035862</v>
      </c>
      <c r="TD53" s="61">
        <v>102.98407183035862</v>
      </c>
      <c r="TE53" s="61">
        <v>102.98407183035862</v>
      </c>
      <c r="TF53" s="61">
        <v>102.98407183035862</v>
      </c>
      <c r="TG53" s="61">
        <v>102.98407183035862</v>
      </c>
      <c r="TH53" s="61">
        <v>102.98407183035862</v>
      </c>
      <c r="TI53" s="61">
        <v>102.98407183035862</v>
      </c>
      <c r="TJ53" s="61">
        <v>102.98407183035862</v>
      </c>
      <c r="TK53" s="61">
        <v>102.98407183035862</v>
      </c>
      <c r="TL53" s="61">
        <v>102.98407183035862</v>
      </c>
      <c r="TM53" s="61">
        <v>102.98407183035862</v>
      </c>
      <c r="TN53" s="61">
        <v>102.98407183035862</v>
      </c>
      <c r="TO53" s="61">
        <v>102.98407183035862</v>
      </c>
      <c r="TP53" s="61">
        <v>102.98407183035862</v>
      </c>
      <c r="TQ53" s="61">
        <v>102.98407183035862</v>
      </c>
      <c r="TR53" s="61">
        <v>102.98407183035862</v>
      </c>
      <c r="TS53" s="61">
        <v>102.98407183035862</v>
      </c>
      <c r="TT53" s="61">
        <v>102.98407183035862</v>
      </c>
      <c r="TU53" s="61">
        <v>102.98407183035862</v>
      </c>
      <c r="TV53" s="61">
        <v>102.98407183035862</v>
      </c>
      <c r="TW53" s="61">
        <v>102.98407183035862</v>
      </c>
      <c r="TX53" s="61">
        <v>102.98407183035862</v>
      </c>
      <c r="TY53" s="61">
        <v>102.98407183035862</v>
      </c>
      <c r="TZ53" s="61">
        <v>102.98407183035862</v>
      </c>
      <c r="UA53" s="61">
        <v>102.98407183035862</v>
      </c>
      <c r="UB53" s="61">
        <v>102.98407183035862</v>
      </c>
      <c r="UC53" s="61">
        <v>102.98407183035862</v>
      </c>
      <c r="UD53" s="61">
        <v>102.98407183035862</v>
      </c>
      <c r="UE53" s="61">
        <v>102.98407183035862</v>
      </c>
      <c r="UF53" s="61">
        <v>102.98407183035862</v>
      </c>
      <c r="UG53" s="61">
        <v>102.98407183035862</v>
      </c>
      <c r="UH53" s="61">
        <v>102.98407183035862</v>
      </c>
      <c r="UI53" s="61">
        <v>102.98407183035862</v>
      </c>
      <c r="UJ53" s="61">
        <v>102.98407183035862</v>
      </c>
      <c r="UK53" s="61">
        <v>102.98407183035862</v>
      </c>
      <c r="UL53" s="61">
        <v>102.98407183035862</v>
      </c>
      <c r="UM53" s="61">
        <v>102.98407183035862</v>
      </c>
      <c r="UN53" s="61">
        <v>102.98407183035862</v>
      </c>
      <c r="UO53" s="61">
        <v>102.98407183035862</v>
      </c>
      <c r="UP53" s="61">
        <v>102.98407183035862</v>
      </c>
      <c r="UQ53" s="61">
        <v>102.98407183035862</v>
      </c>
      <c r="UR53" s="61">
        <v>102.98407183035862</v>
      </c>
      <c r="US53" s="61">
        <v>102.98407183035862</v>
      </c>
      <c r="UT53" s="61">
        <v>102.98407183035862</v>
      </c>
      <c r="UU53" s="61">
        <v>102.98407183035862</v>
      </c>
      <c r="UV53" s="61">
        <v>102.98407183035862</v>
      </c>
      <c r="UW53" s="61">
        <v>102.98407183035862</v>
      </c>
      <c r="UX53" s="61">
        <v>102.98407183035862</v>
      </c>
      <c r="UY53" s="61">
        <v>102.98407183035862</v>
      </c>
      <c r="UZ53" s="61">
        <v>102.98407183035862</v>
      </c>
      <c r="VA53" s="61">
        <v>102.98407183035862</v>
      </c>
      <c r="VB53" s="61">
        <v>102.98407183035862</v>
      </c>
      <c r="VC53" s="61">
        <v>102.98407183035862</v>
      </c>
      <c r="VD53" s="61">
        <v>102.98407183035862</v>
      </c>
      <c r="VE53" s="61">
        <v>102.98407183035862</v>
      </c>
      <c r="VF53" s="61">
        <v>102.98407183035862</v>
      </c>
      <c r="VG53" s="61">
        <v>102.98407183035862</v>
      </c>
      <c r="VH53" s="61">
        <v>102.98407183035862</v>
      </c>
      <c r="VI53" s="61">
        <v>102.98407183035862</v>
      </c>
      <c r="VJ53" s="61">
        <v>102.98407183035862</v>
      </c>
      <c r="VK53" s="61">
        <v>102.98407183035862</v>
      </c>
      <c r="VL53" s="61">
        <v>102.98407183035862</v>
      </c>
      <c r="VM53" s="61">
        <v>102.98407183035862</v>
      </c>
      <c r="VN53" s="61">
        <v>102.98407183035862</v>
      </c>
      <c r="VO53" s="61">
        <v>102.98407183035862</v>
      </c>
      <c r="VP53" s="61">
        <v>102.98407183035862</v>
      </c>
      <c r="VQ53" s="61">
        <v>102.98407183035862</v>
      </c>
      <c r="VR53" s="61">
        <v>102.98407183035862</v>
      </c>
      <c r="VS53" s="61">
        <v>102.98407183035862</v>
      </c>
      <c r="VT53" s="61">
        <v>102.98407183035862</v>
      </c>
      <c r="VU53" s="61">
        <v>102.98407183035862</v>
      </c>
      <c r="VV53" s="61">
        <v>102.98407183035862</v>
      </c>
      <c r="VW53" s="61">
        <v>102.98407183035862</v>
      </c>
      <c r="VX53" s="61">
        <v>102.98407183035862</v>
      </c>
      <c r="VY53" s="61">
        <v>102.98407183035862</v>
      </c>
      <c r="VZ53" s="61">
        <v>102.98407183035862</v>
      </c>
      <c r="WA53" s="61">
        <v>102.98407183035862</v>
      </c>
      <c r="WB53" s="61">
        <v>102.98407183035862</v>
      </c>
      <c r="WC53" s="61">
        <v>102.98407183035862</v>
      </c>
      <c r="WD53" s="61">
        <v>102.98407183035862</v>
      </c>
      <c r="WE53" s="61">
        <v>102.98407183035862</v>
      </c>
      <c r="WF53" s="61">
        <v>102.98407183035862</v>
      </c>
      <c r="WG53" s="61">
        <v>102.98407183035862</v>
      </c>
      <c r="WH53" s="61">
        <v>102.98407183035862</v>
      </c>
      <c r="WI53" s="61">
        <v>102.98407183035862</v>
      </c>
      <c r="WJ53" s="61">
        <v>102.98407183035862</v>
      </c>
      <c r="WK53" s="61">
        <v>102.98407183035862</v>
      </c>
      <c r="WL53" s="61">
        <v>102.98407183035862</v>
      </c>
      <c r="WM53" s="61">
        <v>102.98407183035862</v>
      </c>
      <c r="WN53" s="61">
        <v>102.98407183035862</v>
      </c>
      <c r="WO53" s="61">
        <v>102.98407183035862</v>
      </c>
      <c r="WP53" s="61">
        <v>102.98407183035862</v>
      </c>
      <c r="WQ53" s="61">
        <v>102.98407183035862</v>
      </c>
      <c r="WR53" s="61">
        <v>102.98407183035862</v>
      </c>
      <c r="WS53" s="61">
        <v>102.98407183035862</v>
      </c>
      <c r="WT53" s="61">
        <v>102.98407183035862</v>
      </c>
      <c r="WU53" s="61">
        <v>102.98407183035862</v>
      </c>
      <c r="WV53" s="61">
        <v>102.98407183035862</v>
      </c>
      <c r="WW53" s="61">
        <v>102.98407183035862</v>
      </c>
      <c r="WX53" s="61">
        <v>102.98407183035862</v>
      </c>
      <c r="WY53" s="61">
        <v>102.98407183035862</v>
      </c>
      <c r="WZ53" s="61">
        <v>102.98407183035862</v>
      </c>
      <c r="XA53" s="61">
        <v>102.98407183035862</v>
      </c>
      <c r="XB53" s="61">
        <v>102.98407183035862</v>
      </c>
      <c r="XC53" s="61">
        <v>102.98407183035862</v>
      </c>
      <c r="XD53" s="61">
        <v>102.98407183035862</v>
      </c>
      <c r="XE53" s="61">
        <v>102.98407183035862</v>
      </c>
      <c r="XF53" s="61">
        <v>102.98407183035862</v>
      </c>
      <c r="XG53" s="61">
        <v>102.98407183035862</v>
      </c>
      <c r="XH53" s="61">
        <v>102.98407183035862</v>
      </c>
      <c r="XI53" s="61">
        <v>102.98407183035862</v>
      </c>
      <c r="XJ53" s="61">
        <v>102.98407183035862</v>
      </c>
      <c r="XK53" s="61">
        <v>102.98407183035862</v>
      </c>
      <c r="XL53" s="61">
        <v>102.98407183035862</v>
      </c>
      <c r="XM53" s="61">
        <v>102.98407183035862</v>
      </c>
      <c r="XN53" s="61">
        <v>102.98407183035862</v>
      </c>
      <c r="XO53" s="61">
        <v>102.98407183035862</v>
      </c>
      <c r="XP53" s="61">
        <v>102.98407183035862</v>
      </c>
      <c r="XQ53" s="61">
        <v>102.98407183035862</v>
      </c>
    </row>
    <row r="54" spans="1:641" ht="15" customHeight="1" x14ac:dyDescent="0.25">
      <c r="C54" s="92">
        <f>+C5+C21+C24+C26+C43</f>
        <v>57477.574093920935</v>
      </c>
      <c r="E54" s="92">
        <f>+E53*C51</f>
        <v>2319.4723500090481</v>
      </c>
    </row>
    <row r="55" spans="1:641" ht="15" customHeight="1" x14ac:dyDescent="0.25">
      <c r="C55" s="131"/>
    </row>
    <row r="56" spans="1:641" ht="15.75" x14ac:dyDescent="0.25">
      <c r="C56" s="132">
        <f>SUM($C$5,$C$21,$C$24,$C$26,$C$43)</f>
        <v>57477.574093920935</v>
      </c>
      <c r="BN56" s="105"/>
      <c r="BP56" s="105"/>
      <c r="BR56" s="105"/>
      <c r="BT56" s="105"/>
      <c r="BV56" s="105"/>
      <c r="BX56" s="105"/>
      <c r="BZ56" s="105"/>
      <c r="CB56" s="105"/>
      <c r="CD56" s="105"/>
    </row>
    <row r="57" spans="1:641" ht="15" customHeight="1" x14ac:dyDescent="0.25">
      <c r="BN57" s="105"/>
    </row>
    <row r="58" spans="1:641" ht="15" customHeight="1" x14ac:dyDescent="0.25">
      <c r="BN58" s="105"/>
    </row>
    <row r="59" spans="1:641" ht="15" customHeight="1" x14ac:dyDescent="0.25">
      <c r="BN59" s="105"/>
    </row>
    <row r="60" spans="1:641" ht="15" customHeight="1" x14ac:dyDescent="0.25">
      <c r="BN60" s="105"/>
    </row>
    <row r="61" spans="1:641" ht="15" customHeight="1" x14ac:dyDescent="0.25">
      <c r="BN61" s="105"/>
    </row>
    <row r="62" spans="1:641" ht="15" customHeight="1" x14ac:dyDescent="0.25">
      <c r="BN62" s="105"/>
    </row>
    <row r="63" spans="1:641" ht="15" customHeight="1" x14ac:dyDescent="0.25">
      <c r="BN63" s="105"/>
    </row>
    <row r="64" spans="1:641" ht="15" customHeight="1" x14ac:dyDescent="0.25">
      <c r="BN64" s="105"/>
    </row>
  </sheetData>
  <sortState xmlns:xlrd2="http://schemas.microsoft.com/office/spreadsheetml/2017/richdata2" ref="A6:ZE20">
    <sortCondition descending="1" ref="C6:C20"/>
  </sortState>
  <mergeCells count="396">
    <mergeCell ref="BK53:BL53"/>
    <mergeCell ref="BA53:BB53"/>
    <mergeCell ref="BC53:BD53"/>
    <mergeCell ref="BE53:BF53"/>
    <mergeCell ref="BG53:BH53"/>
    <mergeCell ref="AQ53:AR53"/>
    <mergeCell ref="AS53:AT53"/>
    <mergeCell ref="AU53:AV53"/>
    <mergeCell ref="AW53:AX53"/>
    <mergeCell ref="AY53:AZ53"/>
    <mergeCell ref="Q53:R53"/>
    <mergeCell ref="S53:T53"/>
    <mergeCell ref="U53:V53"/>
    <mergeCell ref="W53:X53"/>
    <mergeCell ref="BA52:BB52"/>
    <mergeCell ref="BC52:BD52"/>
    <mergeCell ref="BE52:BF52"/>
    <mergeCell ref="BG52:BH52"/>
    <mergeCell ref="BI52:BJ52"/>
    <mergeCell ref="AE52:AF52"/>
    <mergeCell ref="AG52:AH52"/>
    <mergeCell ref="AI52:AJ52"/>
    <mergeCell ref="AK52:AL52"/>
    <mergeCell ref="AM52:AN52"/>
    <mergeCell ref="AI53:AJ53"/>
    <mergeCell ref="AK53:AL53"/>
    <mergeCell ref="AM53:AN53"/>
    <mergeCell ref="AO53:AP53"/>
    <mergeCell ref="Y53:Z53"/>
    <mergeCell ref="AA53:AB53"/>
    <mergeCell ref="AC53:AD53"/>
    <mergeCell ref="AE53:AF53"/>
    <mergeCell ref="AG53:AH53"/>
    <mergeCell ref="BI53:BJ53"/>
    <mergeCell ref="BK52:BL52"/>
    <mergeCell ref="AO52:AP52"/>
    <mergeCell ref="AQ52:AR52"/>
    <mergeCell ref="AS52:AT52"/>
    <mergeCell ref="AU52:AV52"/>
    <mergeCell ref="AW52:AX52"/>
    <mergeCell ref="AY52:AZ52"/>
    <mergeCell ref="AU51:AV51"/>
    <mergeCell ref="AW51:AX51"/>
    <mergeCell ref="BI50:BJ50"/>
    <mergeCell ref="BK50:BL50"/>
    <mergeCell ref="BE50:BF50"/>
    <mergeCell ref="BG50:BH50"/>
    <mergeCell ref="BK51:BL51"/>
    <mergeCell ref="BE51:BF51"/>
    <mergeCell ref="BG51:BH51"/>
    <mergeCell ref="Q52:R52"/>
    <mergeCell ref="S52:T52"/>
    <mergeCell ref="U52:V52"/>
    <mergeCell ref="W52:X52"/>
    <mergeCell ref="Y52:Z52"/>
    <mergeCell ref="AA52:AB52"/>
    <mergeCell ref="AY51:AZ51"/>
    <mergeCell ref="BA51:BB51"/>
    <mergeCell ref="BC51:BD51"/>
    <mergeCell ref="AM51:AN51"/>
    <mergeCell ref="AO51:AP51"/>
    <mergeCell ref="AQ51:AR51"/>
    <mergeCell ref="AS51:AT51"/>
    <mergeCell ref="AG51:AH51"/>
    <mergeCell ref="AI51:AJ51"/>
    <mergeCell ref="AK51:AL51"/>
    <mergeCell ref="AC52:AD52"/>
    <mergeCell ref="AC51:AD51"/>
    <mergeCell ref="AE51:AF51"/>
    <mergeCell ref="BI51:BJ51"/>
    <mergeCell ref="Q51:R51"/>
    <mergeCell ref="S51:T51"/>
    <mergeCell ref="U51:V51"/>
    <mergeCell ref="W51:X51"/>
    <mergeCell ref="Y51:Z51"/>
    <mergeCell ref="AW50:AX50"/>
    <mergeCell ref="AY50:AZ50"/>
    <mergeCell ref="BA50:BB50"/>
    <mergeCell ref="BC50:BD50"/>
    <mergeCell ref="AK50:AL50"/>
    <mergeCell ref="AM50:AN50"/>
    <mergeCell ref="AO50:AP50"/>
    <mergeCell ref="AQ50:AR50"/>
    <mergeCell ref="AS50:AT50"/>
    <mergeCell ref="AU50:AV50"/>
    <mergeCell ref="Y50:Z50"/>
    <mergeCell ref="AA50:AB50"/>
    <mergeCell ref="AC50:AD50"/>
    <mergeCell ref="AE50:AF50"/>
    <mergeCell ref="AG50:AH50"/>
    <mergeCell ref="AI50:AJ50"/>
    <mergeCell ref="AA51:AB51"/>
    <mergeCell ref="Q50:R50"/>
    <mergeCell ref="S50:T50"/>
    <mergeCell ref="U50:V50"/>
    <mergeCell ref="W50:X50"/>
    <mergeCell ref="XP3:XQ3"/>
    <mergeCell ref="XD3:XE3"/>
    <mergeCell ref="XF3:XG3"/>
    <mergeCell ref="XH3:XI3"/>
    <mergeCell ref="XJ3:XK3"/>
    <mergeCell ref="XL3:XM3"/>
    <mergeCell ref="XN3:XO3"/>
    <mergeCell ref="WR3:WS3"/>
    <mergeCell ref="WT3:WU3"/>
    <mergeCell ref="WV3:WW3"/>
    <mergeCell ref="WX3:WY3"/>
    <mergeCell ref="WZ3:XA3"/>
    <mergeCell ref="XB3:XC3"/>
    <mergeCell ref="WF3:WG3"/>
    <mergeCell ref="WH3:WI3"/>
    <mergeCell ref="WJ3:WK3"/>
    <mergeCell ref="WL3:WM3"/>
    <mergeCell ref="WN3:WO3"/>
    <mergeCell ref="WP3:WQ3"/>
    <mergeCell ref="VT3:VU3"/>
    <mergeCell ref="VV3:VW3"/>
    <mergeCell ref="VX3:VY3"/>
    <mergeCell ref="VZ3:WA3"/>
    <mergeCell ref="WB3:WC3"/>
    <mergeCell ref="WD3:WE3"/>
    <mergeCell ref="VH3:VI3"/>
    <mergeCell ref="VJ3:VK3"/>
    <mergeCell ref="VL3:VM3"/>
    <mergeCell ref="VN3:VO3"/>
    <mergeCell ref="VP3:VQ3"/>
    <mergeCell ref="VR3:VS3"/>
    <mergeCell ref="UV3:UW3"/>
    <mergeCell ref="UX3:UY3"/>
    <mergeCell ref="UZ3:VA3"/>
    <mergeCell ref="VB3:VC3"/>
    <mergeCell ref="VD3:VE3"/>
    <mergeCell ref="VF3:VG3"/>
    <mergeCell ref="UJ3:UK3"/>
    <mergeCell ref="UL3:UM3"/>
    <mergeCell ref="UN3:UO3"/>
    <mergeCell ref="UP3:UQ3"/>
    <mergeCell ref="UR3:US3"/>
    <mergeCell ref="UT3:UU3"/>
    <mergeCell ref="TX3:TY3"/>
    <mergeCell ref="TZ3:UA3"/>
    <mergeCell ref="UB3:UC3"/>
    <mergeCell ref="UD3:UE3"/>
    <mergeCell ref="UF3:UG3"/>
    <mergeCell ref="UH3:UI3"/>
    <mergeCell ref="TL3:TM3"/>
    <mergeCell ref="TN3:TO3"/>
    <mergeCell ref="TP3:TQ3"/>
    <mergeCell ref="TR3:TS3"/>
    <mergeCell ref="TT3:TU3"/>
    <mergeCell ref="TV3:TW3"/>
    <mergeCell ref="SZ3:TA3"/>
    <mergeCell ref="TB3:TC3"/>
    <mergeCell ref="TD3:TE3"/>
    <mergeCell ref="TF3:TG3"/>
    <mergeCell ref="TH3:TI3"/>
    <mergeCell ref="TJ3:TK3"/>
    <mergeCell ref="SN3:SO3"/>
    <mergeCell ref="SP3:SQ3"/>
    <mergeCell ref="SR3:SS3"/>
    <mergeCell ref="ST3:SU3"/>
    <mergeCell ref="SV3:SW3"/>
    <mergeCell ref="SX3:SY3"/>
    <mergeCell ref="SB3:SC3"/>
    <mergeCell ref="SD3:SE3"/>
    <mergeCell ref="SF3:SG3"/>
    <mergeCell ref="SH3:SI3"/>
    <mergeCell ref="SJ3:SK3"/>
    <mergeCell ref="SL3:SM3"/>
    <mergeCell ref="RP3:RQ3"/>
    <mergeCell ref="RR3:RS3"/>
    <mergeCell ref="RT3:RU3"/>
    <mergeCell ref="RV3:RW3"/>
    <mergeCell ref="RX3:RY3"/>
    <mergeCell ref="RZ3:SA3"/>
    <mergeCell ref="RD3:RE3"/>
    <mergeCell ref="RF3:RG3"/>
    <mergeCell ref="RH3:RI3"/>
    <mergeCell ref="RJ3:RK3"/>
    <mergeCell ref="RL3:RM3"/>
    <mergeCell ref="RN3:RO3"/>
    <mergeCell ref="QR3:QS3"/>
    <mergeCell ref="QT3:QU3"/>
    <mergeCell ref="QV3:QW3"/>
    <mergeCell ref="QX3:QY3"/>
    <mergeCell ref="QZ3:RA3"/>
    <mergeCell ref="RB3:RC3"/>
    <mergeCell ref="QF3:QG3"/>
    <mergeCell ref="QH3:QI3"/>
    <mergeCell ref="QJ3:QK3"/>
    <mergeCell ref="QL3:QM3"/>
    <mergeCell ref="QN3:QO3"/>
    <mergeCell ref="QP3:QQ3"/>
    <mergeCell ref="PT3:PU3"/>
    <mergeCell ref="PV3:PW3"/>
    <mergeCell ref="PX3:PY3"/>
    <mergeCell ref="PZ3:QA3"/>
    <mergeCell ref="QB3:QC3"/>
    <mergeCell ref="QD3:QE3"/>
    <mergeCell ref="PH3:PI3"/>
    <mergeCell ref="PJ3:PK3"/>
    <mergeCell ref="PL3:PM3"/>
    <mergeCell ref="PN3:PO3"/>
    <mergeCell ref="PP3:PQ3"/>
    <mergeCell ref="PR3:PS3"/>
    <mergeCell ref="OV3:OW3"/>
    <mergeCell ref="OX3:OY3"/>
    <mergeCell ref="OZ3:PA3"/>
    <mergeCell ref="PB3:PC3"/>
    <mergeCell ref="PD3:PE3"/>
    <mergeCell ref="PF3:PG3"/>
    <mergeCell ref="OJ3:OK3"/>
    <mergeCell ref="OL3:OM3"/>
    <mergeCell ref="ON3:OO3"/>
    <mergeCell ref="OP3:OQ3"/>
    <mergeCell ref="OR3:OS3"/>
    <mergeCell ref="OT3:OU3"/>
    <mergeCell ref="NX3:NY3"/>
    <mergeCell ref="NZ3:OA3"/>
    <mergeCell ref="OB3:OC3"/>
    <mergeCell ref="OD3:OE3"/>
    <mergeCell ref="OF3:OG3"/>
    <mergeCell ref="OH3:OI3"/>
    <mergeCell ref="NL3:NM3"/>
    <mergeCell ref="NN3:NO3"/>
    <mergeCell ref="NP3:NQ3"/>
    <mergeCell ref="NR3:NS3"/>
    <mergeCell ref="NT3:NU3"/>
    <mergeCell ref="NV3:NW3"/>
    <mergeCell ref="MZ3:NA3"/>
    <mergeCell ref="NB3:NC3"/>
    <mergeCell ref="ND3:NE3"/>
    <mergeCell ref="NF3:NG3"/>
    <mergeCell ref="NH3:NI3"/>
    <mergeCell ref="NJ3:NK3"/>
    <mergeCell ref="MN3:MO3"/>
    <mergeCell ref="MP3:MQ3"/>
    <mergeCell ref="MR3:MS3"/>
    <mergeCell ref="MT3:MU3"/>
    <mergeCell ref="MV3:MW3"/>
    <mergeCell ref="MX3:MY3"/>
    <mergeCell ref="MB3:MC3"/>
    <mergeCell ref="MD3:ME3"/>
    <mergeCell ref="MF3:MG3"/>
    <mergeCell ref="MH3:MI3"/>
    <mergeCell ref="MJ3:MK3"/>
    <mergeCell ref="ML3:MM3"/>
    <mergeCell ref="LP3:LQ3"/>
    <mergeCell ref="LR3:LS3"/>
    <mergeCell ref="LT3:LU3"/>
    <mergeCell ref="LV3:LW3"/>
    <mergeCell ref="LX3:LY3"/>
    <mergeCell ref="LZ3:MA3"/>
    <mergeCell ref="LD3:LE3"/>
    <mergeCell ref="LF3:LG3"/>
    <mergeCell ref="LH3:LI3"/>
    <mergeCell ref="LJ3:LK3"/>
    <mergeCell ref="LL3:LM3"/>
    <mergeCell ref="LN3:LO3"/>
    <mergeCell ref="KR3:KS3"/>
    <mergeCell ref="KT3:KU3"/>
    <mergeCell ref="KV3:KW3"/>
    <mergeCell ref="KX3:KY3"/>
    <mergeCell ref="KZ3:LA3"/>
    <mergeCell ref="LB3:LC3"/>
    <mergeCell ref="KF3:KG3"/>
    <mergeCell ref="KH3:KI3"/>
    <mergeCell ref="KJ3:KK3"/>
    <mergeCell ref="KL3:KM3"/>
    <mergeCell ref="KN3:KO3"/>
    <mergeCell ref="KP3:KQ3"/>
    <mergeCell ref="JT3:JU3"/>
    <mergeCell ref="JV3:JW3"/>
    <mergeCell ref="JX3:JY3"/>
    <mergeCell ref="JZ3:KA3"/>
    <mergeCell ref="KB3:KC3"/>
    <mergeCell ref="KD3:KE3"/>
    <mergeCell ref="JH3:JI3"/>
    <mergeCell ref="JJ3:JK3"/>
    <mergeCell ref="JL3:JM3"/>
    <mergeCell ref="JN3:JO3"/>
    <mergeCell ref="JP3:JQ3"/>
    <mergeCell ref="JR3:JS3"/>
    <mergeCell ref="IV3:IW3"/>
    <mergeCell ref="IX3:IY3"/>
    <mergeCell ref="IZ3:JA3"/>
    <mergeCell ref="JB3:JC3"/>
    <mergeCell ref="JD3:JE3"/>
    <mergeCell ref="JF3:JG3"/>
    <mergeCell ref="IJ3:IK3"/>
    <mergeCell ref="IL3:IM3"/>
    <mergeCell ref="IN3:IO3"/>
    <mergeCell ref="IP3:IQ3"/>
    <mergeCell ref="IR3:IS3"/>
    <mergeCell ref="IT3:IU3"/>
    <mergeCell ref="HX3:HY3"/>
    <mergeCell ref="HZ3:IA3"/>
    <mergeCell ref="IB3:IC3"/>
    <mergeCell ref="ID3:IE3"/>
    <mergeCell ref="IF3:IG3"/>
    <mergeCell ref="IH3:II3"/>
    <mergeCell ref="HL3:HM3"/>
    <mergeCell ref="HN3:HO3"/>
    <mergeCell ref="HP3:HQ3"/>
    <mergeCell ref="HR3:HS3"/>
    <mergeCell ref="HT3:HU3"/>
    <mergeCell ref="HV3:HW3"/>
    <mergeCell ref="GZ3:HA3"/>
    <mergeCell ref="HB3:HC3"/>
    <mergeCell ref="HD3:HE3"/>
    <mergeCell ref="HF3:HG3"/>
    <mergeCell ref="HH3:HI3"/>
    <mergeCell ref="HJ3:HK3"/>
    <mergeCell ref="GN3:GO3"/>
    <mergeCell ref="GP3:GQ3"/>
    <mergeCell ref="GR3:GS3"/>
    <mergeCell ref="GT3:GU3"/>
    <mergeCell ref="GV3:GW3"/>
    <mergeCell ref="GX3:GY3"/>
    <mergeCell ref="GB3:GC3"/>
    <mergeCell ref="GD3:GE3"/>
    <mergeCell ref="GF3:GG3"/>
    <mergeCell ref="GH3:GI3"/>
    <mergeCell ref="GJ3:GK3"/>
    <mergeCell ref="GL3:GM3"/>
    <mergeCell ref="FP3:FQ3"/>
    <mergeCell ref="FR3:FS3"/>
    <mergeCell ref="FT3:FU3"/>
    <mergeCell ref="FV3:FW3"/>
    <mergeCell ref="FX3:FY3"/>
    <mergeCell ref="FZ3:GA3"/>
    <mergeCell ref="FD3:FE3"/>
    <mergeCell ref="FF3:FG3"/>
    <mergeCell ref="FH3:FI3"/>
    <mergeCell ref="FJ3:FK3"/>
    <mergeCell ref="FL3:FM3"/>
    <mergeCell ref="FN3:FO3"/>
    <mergeCell ref="ER3:ES3"/>
    <mergeCell ref="ET3:EU3"/>
    <mergeCell ref="EV3:EW3"/>
    <mergeCell ref="EX3:EY3"/>
    <mergeCell ref="EZ3:FA3"/>
    <mergeCell ref="FB3:FC3"/>
    <mergeCell ref="EF3:EG3"/>
    <mergeCell ref="EH3:EI3"/>
    <mergeCell ref="EJ3:EK3"/>
    <mergeCell ref="EL3:EM3"/>
    <mergeCell ref="EN3:EO3"/>
    <mergeCell ref="EP3:EQ3"/>
    <mergeCell ref="DT3:DU3"/>
    <mergeCell ref="DV3:DW3"/>
    <mergeCell ref="DX3:DY3"/>
    <mergeCell ref="DZ3:EA3"/>
    <mergeCell ref="EB3:EC3"/>
    <mergeCell ref="ED3:EE3"/>
    <mergeCell ref="DH3:DI3"/>
    <mergeCell ref="DJ3:DK3"/>
    <mergeCell ref="DL3:DM3"/>
    <mergeCell ref="DN3:DO3"/>
    <mergeCell ref="DP3:DQ3"/>
    <mergeCell ref="DR3:DS3"/>
    <mergeCell ref="CV3:CW3"/>
    <mergeCell ref="CX3:CY3"/>
    <mergeCell ref="CZ3:DA3"/>
    <mergeCell ref="DB3:DC3"/>
    <mergeCell ref="DD3:DE3"/>
    <mergeCell ref="DF3:DG3"/>
    <mergeCell ref="CL3:CM3"/>
    <mergeCell ref="CN3:CO3"/>
    <mergeCell ref="CP3:CQ3"/>
    <mergeCell ref="CR3:CS3"/>
    <mergeCell ref="CT3:CU3"/>
    <mergeCell ref="BX3:BY3"/>
    <mergeCell ref="BZ3:CA3"/>
    <mergeCell ref="CB3:CC3"/>
    <mergeCell ref="CD3:CE3"/>
    <mergeCell ref="CF3:CG3"/>
    <mergeCell ref="CH3:CI3"/>
    <mergeCell ref="BT3:BU3"/>
    <mergeCell ref="BV3:BW3"/>
    <mergeCell ref="I1:I4"/>
    <mergeCell ref="J1:J4"/>
    <mergeCell ref="K1:K4"/>
    <mergeCell ref="L1:L4"/>
    <mergeCell ref="M1:M4"/>
    <mergeCell ref="N1:N4"/>
    <mergeCell ref="CJ3:CK3"/>
    <mergeCell ref="A1:A4"/>
    <mergeCell ref="B1:B4"/>
    <mergeCell ref="D1:D4"/>
    <mergeCell ref="F1:F4"/>
    <mergeCell ref="G1:G4"/>
    <mergeCell ref="H1:H4"/>
    <mergeCell ref="BN3:BO3"/>
    <mergeCell ref="BP3:BQ3"/>
    <mergeCell ref="BR3:BS3"/>
  </mergeCells>
  <printOptions horizontalCentered="1" verticalCentered="1"/>
  <pageMargins left="0.1" right="0.17" top="0.37" bottom="0.22" header="0.24" footer="0.1"/>
  <pageSetup paperSize="9" scale="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4"/>
  <sheetViews>
    <sheetView showGridLines="0" zoomScaleNormal="100" workbookViewId="0">
      <selection activeCell="A2" sqref="A2"/>
    </sheetView>
  </sheetViews>
  <sheetFormatPr baseColWidth="10" defaultColWidth="11.42578125" defaultRowHeight="15" x14ac:dyDescent="0.25"/>
  <cols>
    <col min="1" max="1" width="26.5703125" style="72" bestFit="1" customWidth="1"/>
    <col min="2" max="16384" width="11.42578125" style="72"/>
  </cols>
  <sheetData>
    <row r="1" spans="1:12" ht="15" customHeight="1" thickBot="1" x14ac:dyDescent="0.3"/>
    <row r="2" spans="1:12" ht="18" customHeight="1" thickBot="1" x14ac:dyDescent="0.3">
      <c r="A2" s="75" t="s">
        <v>102</v>
      </c>
      <c r="L2" s="74" t="s">
        <v>93</v>
      </c>
    </row>
    <row r="3" spans="1:12" s="73" customFormat="1" x14ac:dyDescent="0.25">
      <c r="L3" s="74" t="s">
        <v>95</v>
      </c>
    </row>
    <row r="4" spans="1:12" s="73" customFormat="1" x14ac:dyDescent="0.25">
      <c r="L4" s="74" t="s">
        <v>159</v>
      </c>
    </row>
    <row r="5" spans="1:12" s="73" customFormat="1" x14ac:dyDescent="0.25">
      <c r="L5" s="74">
        <v>1</v>
      </c>
    </row>
    <row r="6" spans="1:12" s="73" customFormat="1" x14ac:dyDescent="0.25"/>
    <row r="20" spans="1:12" ht="15.75" thickBot="1" x14ac:dyDescent="0.3"/>
    <row r="21" spans="1:12" ht="18" customHeight="1" thickBot="1" x14ac:dyDescent="0.3">
      <c r="A21" s="75" t="s">
        <v>103</v>
      </c>
    </row>
    <row r="22" spans="1:12" x14ac:dyDescent="0.25">
      <c r="L22" s="74" t="s">
        <v>93</v>
      </c>
    </row>
    <row r="23" spans="1:12" x14ac:dyDescent="0.25">
      <c r="L23" s="74" t="s">
        <v>99</v>
      </c>
    </row>
    <row r="24" spans="1:12" x14ac:dyDescent="0.25">
      <c r="L24" s="74">
        <v>1</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Drop Down 1">
              <controlPr defaultSize="0" autoLine="0" autoPict="0">
                <anchor moveWithCells="1">
                  <from>
                    <xdr:col>1</xdr:col>
                    <xdr:colOff>76200</xdr:colOff>
                    <xdr:row>1</xdr:row>
                    <xdr:rowOff>0</xdr:rowOff>
                  </from>
                  <to>
                    <xdr:col>3</xdr:col>
                    <xdr:colOff>161925</xdr:colOff>
                    <xdr:row>2</xdr:row>
                    <xdr:rowOff>0</xdr:rowOff>
                  </to>
                </anchor>
              </controlPr>
            </control>
          </mc:Choice>
        </mc:AlternateContent>
        <mc:AlternateContent xmlns:mc="http://schemas.openxmlformats.org/markup-compatibility/2006">
          <mc:Choice Requires="x14">
            <control shapeId="6148" r:id="rId4" name="Drop Down 4">
              <controlPr defaultSize="0" autoLine="0" autoPict="0">
                <anchor moveWithCells="1">
                  <from>
                    <xdr:col>1</xdr:col>
                    <xdr:colOff>76200</xdr:colOff>
                    <xdr:row>20</xdr:row>
                    <xdr:rowOff>19050</xdr:rowOff>
                  </from>
                  <to>
                    <xdr:col>3</xdr:col>
                    <xdr:colOff>161925</xdr:colOff>
                    <xdr:row>20</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9"/>
  <sheetViews>
    <sheetView showGridLines="0" zoomScale="37" zoomScaleNormal="37" workbookViewId="0">
      <selection activeCell="G63" sqref="G63"/>
    </sheetView>
  </sheetViews>
  <sheetFormatPr baseColWidth="10" defaultColWidth="11.42578125" defaultRowHeight="16.5" x14ac:dyDescent="0.3"/>
  <cols>
    <col min="1" max="1" width="16.28515625" style="62" customWidth="1"/>
    <col min="2" max="2" width="18.140625" style="62" bestFit="1" customWidth="1"/>
    <col min="3" max="3" width="12" style="62" bestFit="1" customWidth="1"/>
    <col min="4" max="4" width="12.28515625" style="62" customWidth="1"/>
    <col min="5" max="5" width="12.7109375" style="62" customWidth="1"/>
    <col min="6" max="6" width="11.42578125" style="62"/>
    <col min="7" max="7" width="11.85546875" style="62" bestFit="1" customWidth="1"/>
    <col min="8" max="16384" width="11.42578125" style="62"/>
  </cols>
  <sheetData>
    <row r="1" spans="1:5" ht="33" x14ac:dyDescent="0.3">
      <c r="A1" s="67" t="s">
        <v>94</v>
      </c>
      <c r="B1" s="67" t="s">
        <v>6</v>
      </c>
      <c r="C1" s="67" t="s">
        <v>7</v>
      </c>
    </row>
    <row r="2" spans="1:5" x14ac:dyDescent="0.3">
      <c r="A2" s="68">
        <v>2019</v>
      </c>
      <c r="B2" s="69">
        <f t="shared" ref="B2:C12" si="0">+SUMPRODUCT(1*(AÑOS_30_06_19=$A2)*(SERVICIO_30_06_19=B$1)*(MATRIZ_SS_30_06_19))/1000000</f>
        <v>1961.770844762922</v>
      </c>
      <c r="C2" s="69">
        <f t="shared" si="0"/>
        <v>8692.9420491711571</v>
      </c>
      <c r="D2" s="77">
        <f>+SUM(B2:C2)</f>
        <v>10654.71289393408</v>
      </c>
      <c r="E2" s="77"/>
    </row>
    <row r="3" spans="1:5" x14ac:dyDescent="0.3">
      <c r="A3" s="68">
        <v>2020</v>
      </c>
      <c r="B3" s="69">
        <f t="shared" si="0"/>
        <v>6920.566967027924</v>
      </c>
      <c r="C3" s="69">
        <f t="shared" si="0"/>
        <v>7930.827267654261</v>
      </c>
      <c r="D3" s="77">
        <f t="shared" ref="D3:D27" si="1">+SUM(B3:C3)</f>
        <v>14851.394234682186</v>
      </c>
      <c r="E3" s="77"/>
    </row>
    <row r="4" spans="1:5" x14ac:dyDescent="0.3">
      <c r="A4" s="68">
        <v>2021</v>
      </c>
      <c r="B4" s="69">
        <f t="shared" si="0"/>
        <v>12493.179520172314</v>
      </c>
      <c r="C4" s="69">
        <f t="shared" si="0"/>
        <v>5800.3870431847254</v>
      </c>
      <c r="D4" s="77">
        <f t="shared" si="1"/>
        <v>18293.566563357039</v>
      </c>
      <c r="E4" s="77"/>
    </row>
    <row r="5" spans="1:5" x14ac:dyDescent="0.3">
      <c r="A5" s="68">
        <v>2022</v>
      </c>
      <c r="B5" s="69">
        <f t="shared" si="0"/>
        <v>21452.0463284898</v>
      </c>
      <c r="C5" s="69">
        <f t="shared" si="0"/>
        <v>4109.1397990576679</v>
      </c>
      <c r="D5" s="77">
        <f t="shared" si="1"/>
        <v>25561.186127547466</v>
      </c>
      <c r="E5" s="77"/>
    </row>
    <row r="6" spans="1:5" x14ac:dyDescent="0.3">
      <c r="A6" s="68">
        <v>2023</v>
      </c>
      <c r="B6" s="69">
        <f t="shared" si="0"/>
        <v>23142.257684794869</v>
      </c>
      <c r="C6" s="69">
        <f t="shared" si="0"/>
        <v>2563.7149610775969</v>
      </c>
      <c r="D6" s="77">
        <f t="shared" si="1"/>
        <v>25705.972645872465</v>
      </c>
      <c r="E6" s="77"/>
    </row>
    <row r="7" spans="1:5" x14ac:dyDescent="0.3">
      <c r="A7" s="68">
        <v>2024</v>
      </c>
      <c r="B7" s="69">
        <f t="shared" si="0"/>
        <v>16975.818994066089</v>
      </c>
      <c r="C7" s="69">
        <f t="shared" si="0"/>
        <v>1072.419529615551</v>
      </c>
      <c r="D7" s="77">
        <f t="shared" si="1"/>
        <v>18048.238523681641</v>
      </c>
      <c r="E7" s="77"/>
    </row>
    <row r="8" spans="1:5" x14ac:dyDescent="0.3">
      <c r="A8" s="68">
        <v>2025</v>
      </c>
      <c r="B8" s="69">
        <f t="shared" si="0"/>
        <v>1468.8360709238648</v>
      </c>
      <c r="C8" s="69">
        <f t="shared" si="0"/>
        <v>383.10596465966074</v>
      </c>
      <c r="D8" s="77">
        <f t="shared" si="1"/>
        <v>1851.9420355835255</v>
      </c>
      <c r="E8" s="77"/>
    </row>
    <row r="9" spans="1:5" x14ac:dyDescent="0.3">
      <c r="A9" s="68">
        <v>2026</v>
      </c>
      <c r="B9" s="69">
        <f t="shared" si="0"/>
        <v>990.7737758180001</v>
      </c>
      <c r="C9" s="69">
        <f t="shared" si="0"/>
        <v>349.64700266515462</v>
      </c>
      <c r="D9" s="77">
        <f t="shared" si="1"/>
        <v>1340.4207784831547</v>
      </c>
      <c r="E9" s="77"/>
    </row>
    <row r="10" spans="1:5" x14ac:dyDescent="0.3">
      <c r="A10" s="68">
        <v>2027</v>
      </c>
      <c r="B10" s="69">
        <f t="shared" si="0"/>
        <v>1005.9530637829524</v>
      </c>
      <c r="C10" s="69">
        <f t="shared" si="0"/>
        <v>332.71550491994822</v>
      </c>
      <c r="D10" s="77">
        <f t="shared" si="1"/>
        <v>1338.6685687029008</v>
      </c>
      <c r="E10" s="77"/>
    </row>
    <row r="11" spans="1:5" x14ac:dyDescent="0.3">
      <c r="A11" s="68">
        <v>2028</v>
      </c>
      <c r="B11" s="69">
        <f t="shared" si="0"/>
        <v>1056.2507169721011</v>
      </c>
      <c r="C11" s="69">
        <f t="shared" si="0"/>
        <v>314.92536955771635</v>
      </c>
      <c r="D11" s="77">
        <f t="shared" si="1"/>
        <v>1371.1760865298174</v>
      </c>
      <c r="E11" s="77"/>
    </row>
    <row r="12" spans="1:5" x14ac:dyDescent="0.3">
      <c r="A12" s="68">
        <v>2029</v>
      </c>
      <c r="B12" s="69">
        <f t="shared" si="0"/>
        <v>1109.0632528207068</v>
      </c>
      <c r="C12" s="69">
        <f t="shared" si="0"/>
        <v>292.69910824758387</v>
      </c>
      <c r="D12" s="77">
        <f t="shared" si="1"/>
        <v>1401.7623610682906</v>
      </c>
      <c r="E12" s="77"/>
    </row>
    <row r="13" spans="1:5" x14ac:dyDescent="0.3">
      <c r="A13" s="68" t="s">
        <v>91</v>
      </c>
      <c r="B13" s="69">
        <f>+AVERAGE(B14:B26)</f>
        <v>687.10737502770462</v>
      </c>
      <c r="C13" s="69">
        <f>+AVERAGE(C14:C26)</f>
        <v>104.22499393479494</v>
      </c>
      <c r="D13" s="103">
        <f t="shared" si="1"/>
        <v>791.33236896249957</v>
      </c>
      <c r="E13" s="77"/>
    </row>
    <row r="14" spans="1:5" hidden="1" x14ac:dyDescent="0.3">
      <c r="A14" s="62">
        <v>2030</v>
      </c>
      <c r="B14" s="69">
        <f t="shared" ref="B14:C27" si="2">+SUMPRODUCT(1*(AÑOS_30_06_19=$A14)*(SERVICIO_30_06_19=B$1)*(MATRIZ_SS_30_06_19))/1000000</f>
        <v>1164.516415461743</v>
      </c>
      <c r="C14" s="69">
        <f t="shared" si="2"/>
        <v>268.42120229142984</v>
      </c>
      <c r="D14" s="77">
        <f t="shared" si="1"/>
        <v>1432.9376177531728</v>
      </c>
      <c r="E14" s="77"/>
    </row>
    <row r="15" spans="1:5" hidden="1" x14ac:dyDescent="0.3">
      <c r="A15" s="62">
        <v>2031</v>
      </c>
      <c r="B15" s="69">
        <f t="shared" si="2"/>
        <v>1222.7422362348309</v>
      </c>
      <c r="C15" s="69">
        <f t="shared" si="2"/>
        <v>240.98375798418897</v>
      </c>
      <c r="D15" s="77">
        <f t="shared" si="1"/>
        <v>1463.7259942190199</v>
      </c>
      <c r="E15" s="77"/>
    </row>
    <row r="16" spans="1:5" hidden="1" x14ac:dyDescent="0.3">
      <c r="A16" s="62">
        <v>2032</v>
      </c>
      <c r="B16" s="69">
        <f t="shared" si="2"/>
        <v>1283.8793480465733</v>
      </c>
      <c r="C16" s="69">
        <f t="shared" si="2"/>
        <v>210.72178221176827</v>
      </c>
      <c r="D16" s="77">
        <f t="shared" si="1"/>
        <v>1494.6011302583415</v>
      </c>
      <c r="E16" s="77"/>
    </row>
    <row r="17" spans="1:5" hidden="1" x14ac:dyDescent="0.3">
      <c r="A17" s="62">
        <v>2033</v>
      </c>
      <c r="B17" s="69">
        <f t="shared" si="2"/>
        <v>1084.5145177700308</v>
      </c>
      <c r="C17" s="69">
        <f t="shared" si="2"/>
        <v>175.90445632402535</v>
      </c>
      <c r="D17" s="77">
        <f t="shared" si="1"/>
        <v>1260.4189740940562</v>
      </c>
      <c r="E17" s="77"/>
    </row>
    <row r="18" spans="1:5" hidden="1" x14ac:dyDescent="0.3">
      <c r="A18" s="62">
        <v>2034</v>
      </c>
      <c r="B18" s="69">
        <f t="shared" si="2"/>
        <v>746.54682501558398</v>
      </c>
      <c r="C18" s="69">
        <f t="shared" si="2"/>
        <v>130.98799503413849</v>
      </c>
      <c r="D18" s="77">
        <f t="shared" si="1"/>
        <v>877.5348200497225</v>
      </c>
      <c r="E18" s="77"/>
    </row>
    <row r="19" spans="1:5" hidden="1" x14ac:dyDescent="0.3">
      <c r="A19" s="62">
        <v>2035</v>
      </c>
      <c r="B19" s="69">
        <f t="shared" si="2"/>
        <v>779.99269417939456</v>
      </c>
      <c r="C19" s="69">
        <f t="shared" si="2"/>
        <v>109.35135422163829</v>
      </c>
      <c r="D19" s="77">
        <f t="shared" si="1"/>
        <v>889.34404840103286</v>
      </c>
      <c r="E19" s="77"/>
    </row>
    <row r="20" spans="1:5" hidden="1" x14ac:dyDescent="0.3">
      <c r="A20" s="62">
        <v>2036</v>
      </c>
      <c r="B20" s="69">
        <f t="shared" si="2"/>
        <v>818.99232888836491</v>
      </c>
      <c r="C20" s="69">
        <f t="shared" si="2"/>
        <v>85.510261612024124</v>
      </c>
      <c r="D20" s="77">
        <f t="shared" si="1"/>
        <v>904.50259050038903</v>
      </c>
      <c r="E20" s="77"/>
    </row>
    <row r="21" spans="1:5" hidden="1" x14ac:dyDescent="0.3">
      <c r="A21" s="62">
        <v>2037</v>
      </c>
      <c r="B21" s="69">
        <f t="shared" si="2"/>
        <v>597.76908718794573</v>
      </c>
      <c r="C21" s="69">
        <f t="shared" si="2"/>
        <v>60.828888143130939</v>
      </c>
      <c r="D21" s="77">
        <f t="shared" si="1"/>
        <v>658.59797533107667</v>
      </c>
      <c r="E21" s="77"/>
    </row>
    <row r="22" spans="1:5" hidden="1" x14ac:dyDescent="0.3">
      <c r="A22" s="62">
        <v>2038</v>
      </c>
      <c r="B22" s="69">
        <f t="shared" si="2"/>
        <v>627.6575415473435</v>
      </c>
      <c r="C22" s="69">
        <f t="shared" si="2"/>
        <v>40.891667047705234</v>
      </c>
      <c r="D22" s="77">
        <f t="shared" si="1"/>
        <v>668.54920859504875</v>
      </c>
      <c r="E22" s="77"/>
    </row>
    <row r="23" spans="1:5" hidden="1" x14ac:dyDescent="0.3">
      <c r="A23" s="62">
        <v>2039</v>
      </c>
      <c r="B23" s="69">
        <f t="shared" si="2"/>
        <v>332.90933087116042</v>
      </c>
      <c r="C23" s="69">
        <f t="shared" si="2"/>
        <v>21.286557952210799</v>
      </c>
      <c r="D23" s="77">
        <f t="shared" si="1"/>
        <v>354.19588882337121</v>
      </c>
      <c r="E23" s="77"/>
    </row>
    <row r="24" spans="1:5" hidden="1" x14ac:dyDescent="0.3">
      <c r="A24" s="62">
        <v>2040</v>
      </c>
      <c r="B24" s="69">
        <f t="shared" si="2"/>
        <v>196.79379689133</v>
      </c>
      <c r="C24" s="69">
        <f t="shared" si="2"/>
        <v>7.2690307060567436</v>
      </c>
      <c r="D24" s="77">
        <f t="shared" si="1"/>
        <v>204.06282759738676</v>
      </c>
      <c r="E24" s="77"/>
    </row>
    <row r="25" spans="1:5" hidden="1" x14ac:dyDescent="0.3">
      <c r="A25" s="62">
        <v>2041</v>
      </c>
      <c r="B25" s="69">
        <f t="shared" si="2"/>
        <v>50.100041603707339</v>
      </c>
      <c r="C25" s="69">
        <f t="shared" si="2"/>
        <v>2.2923446135315442</v>
      </c>
      <c r="D25" s="77">
        <f t="shared" si="1"/>
        <v>52.392386217238887</v>
      </c>
      <c r="E25" s="77"/>
    </row>
    <row r="26" spans="1:5" hidden="1" x14ac:dyDescent="0.3">
      <c r="A26" s="62">
        <v>2042</v>
      </c>
      <c r="B26" s="69">
        <f t="shared" si="2"/>
        <v>25.981711662150886</v>
      </c>
      <c r="C26" s="69">
        <f t="shared" si="2"/>
        <v>0.4756230104856532</v>
      </c>
      <c r="D26" s="77">
        <f t="shared" si="1"/>
        <v>26.457334672636538</v>
      </c>
      <c r="E26" s="77"/>
    </row>
    <row r="27" spans="1:5" hidden="1" x14ac:dyDescent="0.3">
      <c r="A27" s="62">
        <v>2043</v>
      </c>
      <c r="B27" s="69">
        <f t="shared" si="2"/>
        <v>0</v>
      </c>
      <c r="C27" s="69">
        <f t="shared" si="2"/>
        <v>0</v>
      </c>
      <c r="D27" s="77">
        <f t="shared" si="1"/>
        <v>0</v>
      </c>
      <c r="E27" s="77"/>
    </row>
    <row r="32" spans="1:5" ht="33" x14ac:dyDescent="0.3">
      <c r="A32" s="67" t="s">
        <v>92</v>
      </c>
      <c r="B32" s="67" t="s">
        <v>8</v>
      </c>
      <c r="C32" s="67" t="s">
        <v>81</v>
      </c>
      <c r="D32" s="67" t="s">
        <v>30</v>
      </c>
    </row>
    <row r="33" spans="1:5" x14ac:dyDescent="0.3">
      <c r="A33" s="68">
        <v>2019</v>
      </c>
      <c r="B33" s="69">
        <f t="shared" ref="B33:D43" si="3">+SUMPRODUCT(1*(AÑOS_30_06_19=$A33)*(MONEDA_30_06_19=B$32)*(MATRIZ_SS_30_06_19))/1000000</f>
        <v>6489.4042337049732</v>
      </c>
      <c r="C33" s="69">
        <f t="shared" si="3"/>
        <v>972.13497288958388</v>
      </c>
      <c r="D33" s="69">
        <f t="shared" si="3"/>
        <v>3193.1736873395257</v>
      </c>
      <c r="E33" s="77">
        <f>+SUM(B33:D33)</f>
        <v>10654.712893934084</v>
      </c>
    </row>
    <row r="34" spans="1:5" x14ac:dyDescent="0.3">
      <c r="A34" s="68">
        <v>2020</v>
      </c>
      <c r="B34" s="69">
        <f t="shared" si="3"/>
        <v>7181.7310337504305</v>
      </c>
      <c r="C34" s="69">
        <f t="shared" si="3"/>
        <v>3722.5929010853752</v>
      </c>
      <c r="D34" s="69">
        <f t="shared" si="3"/>
        <v>3947.0702998463821</v>
      </c>
      <c r="E34" s="77">
        <f t="shared" ref="E34:E42" si="4">+SUM(B34:D34)</f>
        <v>14851.394234682188</v>
      </c>
    </row>
    <row r="35" spans="1:5" x14ac:dyDescent="0.3">
      <c r="A35" s="68">
        <v>2021</v>
      </c>
      <c r="B35" s="69">
        <f t="shared" si="3"/>
        <v>9465.3569614102635</v>
      </c>
      <c r="C35" s="69">
        <f t="shared" si="3"/>
        <v>4292.4448027636909</v>
      </c>
      <c r="D35" s="69">
        <f t="shared" si="3"/>
        <v>4535.7647991830836</v>
      </c>
      <c r="E35" s="77">
        <f t="shared" si="4"/>
        <v>18293.566563357039</v>
      </c>
    </row>
    <row r="36" spans="1:5" x14ac:dyDescent="0.3">
      <c r="A36" s="68">
        <v>2022</v>
      </c>
      <c r="B36" s="69">
        <f t="shared" si="3"/>
        <v>3014.3852518726876</v>
      </c>
      <c r="C36" s="69">
        <f t="shared" si="3"/>
        <v>4780.7530522751558</v>
      </c>
      <c r="D36" s="69">
        <f t="shared" si="3"/>
        <v>17766.047823399622</v>
      </c>
      <c r="E36" s="77">
        <f t="shared" si="4"/>
        <v>25561.186127547466</v>
      </c>
    </row>
    <row r="37" spans="1:5" x14ac:dyDescent="0.3">
      <c r="A37" s="68">
        <v>2023</v>
      </c>
      <c r="B37" s="69">
        <f t="shared" si="3"/>
        <v>2971.5530348485713</v>
      </c>
      <c r="C37" s="69">
        <f t="shared" si="3"/>
        <v>4635.0257025740175</v>
      </c>
      <c r="D37" s="69">
        <f t="shared" si="3"/>
        <v>18099.393908449871</v>
      </c>
      <c r="E37" s="77">
        <f t="shared" si="4"/>
        <v>25705.972645872462</v>
      </c>
    </row>
    <row r="38" spans="1:5" x14ac:dyDescent="0.3">
      <c r="A38" s="68">
        <v>2024</v>
      </c>
      <c r="B38" s="69">
        <f t="shared" si="3"/>
        <v>32.653451114072119</v>
      </c>
      <c r="C38" s="69">
        <f t="shared" si="3"/>
        <v>141.76273585352928</v>
      </c>
      <c r="D38" s="69">
        <f t="shared" si="3"/>
        <v>17873.822336714038</v>
      </c>
      <c r="E38" s="77">
        <f t="shared" si="4"/>
        <v>18048.238523681641</v>
      </c>
    </row>
    <row r="39" spans="1:5" x14ac:dyDescent="0.3">
      <c r="A39" s="68">
        <v>2025</v>
      </c>
      <c r="B39" s="69">
        <f t="shared" si="3"/>
        <v>32.958144155067878</v>
      </c>
      <c r="C39" s="69">
        <f t="shared" si="3"/>
        <v>82.158861887840629</v>
      </c>
      <c r="D39" s="69">
        <f t="shared" si="3"/>
        <v>1736.8250295406169</v>
      </c>
      <c r="E39" s="77">
        <f t="shared" si="4"/>
        <v>1851.9420355835255</v>
      </c>
    </row>
    <row r="40" spans="1:5" x14ac:dyDescent="0.3">
      <c r="A40" s="68">
        <v>2026</v>
      </c>
      <c r="B40" s="69">
        <f t="shared" si="3"/>
        <v>20.057231490000003</v>
      </c>
      <c r="C40" s="69">
        <f t="shared" si="3"/>
        <v>13.427393272183282</v>
      </c>
      <c r="D40" s="69">
        <f t="shared" si="3"/>
        <v>1306.9361537209711</v>
      </c>
      <c r="E40" s="77">
        <f t="shared" si="4"/>
        <v>1340.4207784831544</v>
      </c>
    </row>
    <row r="41" spans="1:5" x14ac:dyDescent="0.3">
      <c r="A41" s="68">
        <v>2027</v>
      </c>
      <c r="B41" s="69">
        <f t="shared" si="3"/>
        <v>0</v>
      </c>
      <c r="C41" s="69">
        <f t="shared" si="3"/>
        <v>0</v>
      </c>
      <c r="D41" s="69">
        <f t="shared" si="3"/>
        <v>1338.668568702901</v>
      </c>
      <c r="E41" s="77">
        <f t="shared" si="4"/>
        <v>1338.668568702901</v>
      </c>
    </row>
    <row r="42" spans="1:5" x14ac:dyDescent="0.3">
      <c r="A42" s="68">
        <v>2028</v>
      </c>
      <c r="B42" s="69">
        <f t="shared" si="3"/>
        <v>0</v>
      </c>
      <c r="C42" s="69">
        <f t="shared" si="3"/>
        <v>0</v>
      </c>
      <c r="D42" s="69">
        <f t="shared" si="3"/>
        <v>1371.1760865298172</v>
      </c>
      <c r="E42" s="77">
        <f t="shared" si="4"/>
        <v>1371.1760865298172</v>
      </c>
    </row>
    <row r="43" spans="1:5" x14ac:dyDescent="0.3">
      <c r="A43" s="68">
        <v>2029</v>
      </c>
      <c r="B43" s="69">
        <f t="shared" si="3"/>
        <v>0</v>
      </c>
      <c r="C43" s="69">
        <f t="shared" si="3"/>
        <v>0</v>
      </c>
      <c r="D43" s="69">
        <f t="shared" si="3"/>
        <v>1401.7623610682906</v>
      </c>
      <c r="E43" s="77">
        <f t="shared" ref="E43:E58" si="5">+SUM(B43:D43)</f>
        <v>1401.7623610682906</v>
      </c>
    </row>
    <row r="44" spans="1:5" x14ac:dyDescent="0.3">
      <c r="A44" s="68" t="s">
        <v>91</v>
      </c>
      <c r="B44" s="69">
        <f t="shared" ref="B44:C44" si="6">+AVERAGE(B45:B57)</f>
        <v>0</v>
      </c>
      <c r="C44" s="69">
        <f t="shared" si="6"/>
        <v>0</v>
      </c>
      <c r="D44" s="69">
        <f>+AVERAGE(D45:D57)</f>
        <v>791.33236896249957</v>
      </c>
      <c r="E44" s="103">
        <f t="shared" si="5"/>
        <v>791.33236896249957</v>
      </c>
    </row>
    <row r="45" spans="1:5" hidden="1" x14ac:dyDescent="0.3">
      <c r="A45" s="62">
        <v>2030</v>
      </c>
      <c r="B45" s="69">
        <f t="shared" ref="B45:D58" si="7">+SUMPRODUCT(1*(AÑOS_30_06_19=$A45)*(MONEDA_30_06_19=B$32)*(MATRIZ_SS_30_06_19))/1000000</f>
        <v>0</v>
      </c>
      <c r="C45" s="69">
        <f t="shared" si="7"/>
        <v>0</v>
      </c>
      <c r="D45" s="69">
        <f t="shared" si="7"/>
        <v>1432.9376177531728</v>
      </c>
      <c r="E45" s="77">
        <f t="shared" si="5"/>
        <v>1432.9376177531728</v>
      </c>
    </row>
    <row r="46" spans="1:5" hidden="1" x14ac:dyDescent="0.3">
      <c r="A46" s="62">
        <v>2031</v>
      </c>
      <c r="B46" s="69">
        <f t="shared" si="7"/>
        <v>0</v>
      </c>
      <c r="C46" s="69">
        <f t="shared" si="7"/>
        <v>0</v>
      </c>
      <c r="D46" s="69">
        <f t="shared" si="7"/>
        <v>1463.7259942190194</v>
      </c>
      <c r="E46" s="77">
        <f t="shared" si="5"/>
        <v>1463.7259942190194</v>
      </c>
    </row>
    <row r="47" spans="1:5" hidden="1" x14ac:dyDescent="0.3">
      <c r="A47" s="62">
        <v>2032</v>
      </c>
      <c r="B47" s="69">
        <f t="shared" si="7"/>
        <v>0</v>
      </c>
      <c r="C47" s="69">
        <f t="shared" si="7"/>
        <v>0</v>
      </c>
      <c r="D47" s="69">
        <f t="shared" si="7"/>
        <v>1494.6011302583418</v>
      </c>
      <c r="E47" s="77">
        <f t="shared" si="5"/>
        <v>1494.6011302583418</v>
      </c>
    </row>
    <row r="48" spans="1:5" hidden="1" x14ac:dyDescent="0.3">
      <c r="A48" s="62">
        <v>2033</v>
      </c>
      <c r="B48" s="69">
        <f t="shared" si="7"/>
        <v>0</v>
      </c>
      <c r="C48" s="69">
        <f t="shared" si="7"/>
        <v>0</v>
      </c>
      <c r="D48" s="69">
        <f t="shared" si="7"/>
        <v>1260.4189740940558</v>
      </c>
      <c r="E48" s="77">
        <f t="shared" si="5"/>
        <v>1260.4189740940558</v>
      </c>
    </row>
    <row r="49" spans="1:7" hidden="1" x14ac:dyDescent="0.3">
      <c r="A49" s="62">
        <v>2034</v>
      </c>
      <c r="B49" s="69">
        <f t="shared" si="7"/>
        <v>0</v>
      </c>
      <c r="C49" s="69">
        <f t="shared" si="7"/>
        <v>0</v>
      </c>
      <c r="D49" s="69">
        <f t="shared" si="7"/>
        <v>877.53482004972238</v>
      </c>
      <c r="E49" s="77">
        <f t="shared" si="5"/>
        <v>877.53482004972238</v>
      </c>
    </row>
    <row r="50" spans="1:7" hidden="1" x14ac:dyDescent="0.3">
      <c r="A50" s="62">
        <v>2035</v>
      </c>
      <c r="B50" s="69">
        <f t="shared" si="7"/>
        <v>0</v>
      </c>
      <c r="C50" s="69">
        <f t="shared" si="7"/>
        <v>0</v>
      </c>
      <c r="D50" s="69">
        <f t="shared" si="7"/>
        <v>889.34404840103298</v>
      </c>
      <c r="E50" s="77">
        <f t="shared" si="5"/>
        <v>889.34404840103298</v>
      </c>
    </row>
    <row r="51" spans="1:7" hidden="1" x14ac:dyDescent="0.3">
      <c r="A51" s="62">
        <v>2036</v>
      </c>
      <c r="B51" s="69">
        <f t="shared" si="7"/>
        <v>0</v>
      </c>
      <c r="C51" s="69">
        <f t="shared" si="7"/>
        <v>0</v>
      </c>
      <c r="D51" s="69">
        <f t="shared" si="7"/>
        <v>904.50259050038903</v>
      </c>
      <c r="E51" s="77">
        <f t="shared" si="5"/>
        <v>904.50259050038903</v>
      </c>
    </row>
    <row r="52" spans="1:7" hidden="1" x14ac:dyDescent="0.3">
      <c r="A52" s="62">
        <v>2037</v>
      </c>
      <c r="B52" s="69">
        <f t="shared" si="7"/>
        <v>0</v>
      </c>
      <c r="C52" s="69">
        <f t="shared" si="7"/>
        <v>0</v>
      </c>
      <c r="D52" s="69">
        <f t="shared" si="7"/>
        <v>658.59797533107667</v>
      </c>
      <c r="E52" s="77">
        <f t="shared" si="5"/>
        <v>658.59797533107667</v>
      </c>
    </row>
    <row r="53" spans="1:7" hidden="1" x14ac:dyDescent="0.3">
      <c r="A53" s="62">
        <v>2038</v>
      </c>
      <c r="B53" s="69">
        <f t="shared" si="7"/>
        <v>0</v>
      </c>
      <c r="C53" s="69">
        <f t="shared" si="7"/>
        <v>0</v>
      </c>
      <c r="D53" s="69">
        <f t="shared" si="7"/>
        <v>668.54920859504864</v>
      </c>
      <c r="E53" s="77">
        <f t="shared" si="5"/>
        <v>668.54920859504864</v>
      </c>
    </row>
    <row r="54" spans="1:7" hidden="1" x14ac:dyDescent="0.3">
      <c r="A54" s="62">
        <v>2039</v>
      </c>
      <c r="B54" s="69">
        <f t="shared" si="7"/>
        <v>0</v>
      </c>
      <c r="C54" s="69">
        <f t="shared" si="7"/>
        <v>0</v>
      </c>
      <c r="D54" s="69">
        <f t="shared" si="7"/>
        <v>354.19588882337121</v>
      </c>
      <c r="E54" s="77">
        <f t="shared" si="5"/>
        <v>354.19588882337121</v>
      </c>
    </row>
    <row r="55" spans="1:7" hidden="1" x14ac:dyDescent="0.3">
      <c r="A55" s="62">
        <v>2040</v>
      </c>
      <c r="B55" s="69">
        <f t="shared" si="7"/>
        <v>0</v>
      </c>
      <c r="C55" s="69">
        <f t="shared" si="7"/>
        <v>0</v>
      </c>
      <c r="D55" s="69">
        <f t="shared" si="7"/>
        <v>204.06282759738679</v>
      </c>
      <c r="E55" s="77">
        <f t="shared" si="5"/>
        <v>204.06282759738679</v>
      </c>
    </row>
    <row r="56" spans="1:7" hidden="1" x14ac:dyDescent="0.3">
      <c r="A56" s="62">
        <v>2041</v>
      </c>
      <c r="B56" s="69">
        <f t="shared" si="7"/>
        <v>0</v>
      </c>
      <c r="C56" s="69">
        <f t="shared" si="7"/>
        <v>0</v>
      </c>
      <c r="D56" s="69">
        <f t="shared" si="7"/>
        <v>52.392386217238879</v>
      </c>
      <c r="E56" s="77">
        <f t="shared" si="5"/>
        <v>52.392386217238879</v>
      </c>
    </row>
    <row r="57" spans="1:7" hidden="1" x14ac:dyDescent="0.3">
      <c r="A57" s="62">
        <v>2042</v>
      </c>
      <c r="B57" s="69">
        <f t="shared" si="7"/>
        <v>0</v>
      </c>
      <c r="C57" s="69">
        <f t="shared" si="7"/>
        <v>0</v>
      </c>
      <c r="D57" s="69">
        <f t="shared" si="7"/>
        <v>26.457334672636538</v>
      </c>
      <c r="E57" s="77">
        <f t="shared" si="5"/>
        <v>26.457334672636538</v>
      </c>
    </row>
    <row r="58" spans="1:7" hidden="1" x14ac:dyDescent="0.3">
      <c r="A58" s="62">
        <v>2043</v>
      </c>
      <c r="B58" s="69">
        <f t="shared" si="7"/>
        <v>0</v>
      </c>
      <c r="C58" s="69">
        <f t="shared" si="7"/>
        <v>0</v>
      </c>
      <c r="D58" s="69">
        <f t="shared" si="7"/>
        <v>0</v>
      </c>
      <c r="E58" s="77">
        <f t="shared" si="5"/>
        <v>0</v>
      </c>
    </row>
    <row r="61" spans="1:7" ht="66" x14ac:dyDescent="0.3">
      <c r="A61" s="67" t="s">
        <v>106</v>
      </c>
      <c r="B61" s="67" t="s">
        <v>10</v>
      </c>
      <c r="C61" s="67" t="s">
        <v>27</v>
      </c>
      <c r="D61" s="67" t="s">
        <v>32</v>
      </c>
      <c r="E61" s="67" t="s">
        <v>37</v>
      </c>
      <c r="F61" s="67" t="s">
        <v>67</v>
      </c>
    </row>
    <row r="62" spans="1:7" x14ac:dyDescent="0.3">
      <c r="A62" s="68">
        <v>2019</v>
      </c>
      <c r="B62" s="69">
        <f t="shared" ref="B62:F72" si="8">+SUMPRODUCT(1*(ACREEDOR_30_06_19=B$61)*(AÑOS_30_06_19=$A62)*(MATRIZ_SS_30_06_19))/1000000</f>
        <v>4087.0724921947267</v>
      </c>
      <c r="C62" s="69">
        <f t="shared" si="8"/>
        <v>669.98675744252648</v>
      </c>
      <c r="D62" s="69">
        <f t="shared" si="8"/>
        <v>79.763278971320361</v>
      </c>
      <c r="E62" s="69">
        <f t="shared" si="8"/>
        <v>1013.8181926182053</v>
      </c>
      <c r="F62" s="69">
        <f t="shared" si="8"/>
        <v>4804.0721727073014</v>
      </c>
      <c r="G62" s="77">
        <f>+SUM(B62:F62)</f>
        <v>10654.71289393408</v>
      </c>
    </row>
    <row r="63" spans="1:7" x14ac:dyDescent="0.3">
      <c r="A63" s="68">
        <v>2020</v>
      </c>
      <c r="B63" s="69">
        <f t="shared" si="8"/>
        <v>5354.7518948769302</v>
      </c>
      <c r="C63" s="69">
        <f t="shared" si="8"/>
        <v>3464.6991192163323</v>
      </c>
      <c r="D63" s="69">
        <f t="shared" si="8"/>
        <v>95.167423531733562</v>
      </c>
      <c r="E63" s="69">
        <f t="shared" si="8"/>
        <v>1278.0449381246046</v>
      </c>
      <c r="F63" s="69">
        <f t="shared" si="8"/>
        <v>4658.7308589325858</v>
      </c>
      <c r="G63" s="77">
        <f t="shared" ref="G63:G87" si="9">+SUM(B63:F63)</f>
        <v>14851.394234682186</v>
      </c>
    </row>
    <row r="64" spans="1:7" x14ac:dyDescent="0.3">
      <c r="A64" s="68">
        <v>2021</v>
      </c>
      <c r="B64" s="69">
        <f t="shared" si="8"/>
        <v>3645.3446769557872</v>
      </c>
      <c r="C64" s="69">
        <f t="shared" si="8"/>
        <v>4126.3384670800833</v>
      </c>
      <c r="D64" s="69">
        <f t="shared" si="8"/>
        <v>51.474209109968236</v>
      </c>
      <c r="E64" s="69">
        <f t="shared" si="8"/>
        <v>1453.4406014236677</v>
      </c>
      <c r="F64" s="69">
        <f t="shared" si="8"/>
        <v>9016.9686087875307</v>
      </c>
      <c r="G64" s="77">
        <f t="shared" si="9"/>
        <v>18293.566563357039</v>
      </c>
    </row>
    <row r="65" spans="1:7" x14ac:dyDescent="0.3">
      <c r="A65" s="68">
        <v>2022</v>
      </c>
      <c r="B65" s="69">
        <f t="shared" si="8"/>
        <v>3162.2665360136625</v>
      </c>
      <c r="C65" s="69">
        <f t="shared" si="8"/>
        <v>4622.7881587405154</v>
      </c>
      <c r="D65" s="69">
        <f t="shared" si="8"/>
        <v>0</v>
      </c>
      <c r="E65" s="69">
        <f t="shared" si="8"/>
        <v>1599.3802265717636</v>
      </c>
      <c r="F65" s="69">
        <f t="shared" si="8"/>
        <v>16176.751206221519</v>
      </c>
      <c r="G65" s="77">
        <f t="shared" si="9"/>
        <v>25561.186127547458</v>
      </c>
    </row>
    <row r="66" spans="1:7" x14ac:dyDescent="0.3">
      <c r="A66" s="68">
        <v>2023</v>
      </c>
      <c r="B66" s="69">
        <f t="shared" si="8"/>
        <v>3119.1886742050128</v>
      </c>
      <c r="C66" s="69">
        <f t="shared" si="8"/>
        <v>4479.3240701641189</v>
      </c>
      <c r="D66" s="69">
        <f t="shared" si="8"/>
        <v>0</v>
      </c>
      <c r="E66" s="69">
        <f t="shared" si="8"/>
        <v>1681.6560484696986</v>
      </c>
      <c r="F66" s="69">
        <f t="shared" si="8"/>
        <v>16425.803853033627</v>
      </c>
      <c r="G66" s="77">
        <f t="shared" si="9"/>
        <v>25705.972645872458</v>
      </c>
    </row>
    <row r="67" spans="1:7" x14ac:dyDescent="0.3">
      <c r="A67" s="68">
        <v>2024</v>
      </c>
      <c r="B67" s="69">
        <f t="shared" si="8"/>
        <v>167.27325062352929</v>
      </c>
      <c r="C67" s="69">
        <f t="shared" si="8"/>
        <v>0</v>
      </c>
      <c r="D67" s="69">
        <f t="shared" si="8"/>
        <v>0</v>
      </c>
      <c r="E67" s="69">
        <f t="shared" si="8"/>
        <v>1729.5596562372186</v>
      </c>
      <c r="F67" s="69">
        <f t="shared" si="8"/>
        <v>16151.405616820892</v>
      </c>
      <c r="G67" s="77">
        <f t="shared" si="9"/>
        <v>18048.238523681641</v>
      </c>
    </row>
    <row r="68" spans="1:7" x14ac:dyDescent="0.3">
      <c r="A68" s="68">
        <v>2025</v>
      </c>
      <c r="B68" s="69">
        <f t="shared" si="8"/>
        <v>108.38256629784061</v>
      </c>
      <c r="C68" s="69">
        <f t="shared" si="8"/>
        <v>0</v>
      </c>
      <c r="D68" s="69">
        <f t="shared" si="8"/>
        <v>0</v>
      </c>
      <c r="E68" s="69">
        <f t="shared" si="8"/>
        <v>1736.8250295406169</v>
      </c>
      <c r="F68" s="69">
        <f t="shared" si="8"/>
        <v>6.7344397450678812</v>
      </c>
      <c r="G68" s="77">
        <f t="shared" si="9"/>
        <v>1851.9420355835255</v>
      </c>
    </row>
    <row r="69" spans="1:7" x14ac:dyDescent="0.3">
      <c r="A69" s="68">
        <v>2026</v>
      </c>
      <c r="B69" s="69">
        <f t="shared" si="8"/>
        <v>33.484624762183287</v>
      </c>
      <c r="C69" s="69">
        <f t="shared" si="8"/>
        <v>0</v>
      </c>
      <c r="D69" s="69">
        <f t="shared" si="8"/>
        <v>0</v>
      </c>
      <c r="E69" s="69">
        <f t="shared" si="8"/>
        <v>1306.9361537209711</v>
      </c>
      <c r="F69" s="69">
        <f t="shared" si="8"/>
        <v>0</v>
      </c>
      <c r="G69" s="77">
        <f t="shared" si="9"/>
        <v>1340.4207784831544</v>
      </c>
    </row>
    <row r="70" spans="1:7" x14ac:dyDescent="0.3">
      <c r="A70" s="68">
        <v>2027</v>
      </c>
      <c r="B70" s="69">
        <f t="shared" si="8"/>
        <v>0</v>
      </c>
      <c r="C70" s="69">
        <f t="shared" si="8"/>
        <v>0</v>
      </c>
      <c r="D70" s="69">
        <f t="shared" si="8"/>
        <v>0</v>
      </c>
      <c r="E70" s="69">
        <f t="shared" si="8"/>
        <v>1338.668568702901</v>
      </c>
      <c r="F70" s="69">
        <f t="shared" si="8"/>
        <v>0</v>
      </c>
      <c r="G70" s="77">
        <f t="shared" si="9"/>
        <v>1338.668568702901</v>
      </c>
    </row>
    <row r="71" spans="1:7" x14ac:dyDescent="0.3">
      <c r="A71" s="68">
        <v>2028</v>
      </c>
      <c r="B71" s="69">
        <f t="shared" si="8"/>
        <v>0</v>
      </c>
      <c r="C71" s="69">
        <f t="shared" si="8"/>
        <v>0</v>
      </c>
      <c r="D71" s="69">
        <f t="shared" si="8"/>
        <v>0</v>
      </c>
      <c r="E71" s="69">
        <f t="shared" si="8"/>
        <v>1371.1760865298172</v>
      </c>
      <c r="F71" s="69">
        <f t="shared" si="8"/>
        <v>0</v>
      </c>
      <c r="G71" s="77">
        <f t="shared" si="9"/>
        <v>1371.1760865298172</v>
      </c>
    </row>
    <row r="72" spans="1:7" x14ac:dyDescent="0.3">
      <c r="A72" s="68">
        <v>2029</v>
      </c>
      <c r="B72" s="69">
        <f t="shared" si="8"/>
        <v>0</v>
      </c>
      <c r="C72" s="69">
        <f t="shared" si="8"/>
        <v>0</v>
      </c>
      <c r="D72" s="69">
        <f t="shared" si="8"/>
        <v>0</v>
      </c>
      <c r="E72" s="69">
        <f t="shared" si="8"/>
        <v>1401.7623610682906</v>
      </c>
      <c r="F72" s="69">
        <f t="shared" si="8"/>
        <v>0</v>
      </c>
      <c r="G72" s="77">
        <f t="shared" si="9"/>
        <v>1401.7623610682906</v>
      </c>
    </row>
    <row r="73" spans="1:7" x14ac:dyDescent="0.3">
      <c r="A73" s="68" t="s">
        <v>91</v>
      </c>
      <c r="B73" s="69">
        <f>+AVERAGE(B74:B86)</f>
        <v>0</v>
      </c>
      <c r="C73" s="69">
        <f t="shared" ref="C73:F73" si="10">+AVERAGE(C74:C86)</f>
        <v>0</v>
      </c>
      <c r="D73" s="69">
        <f t="shared" si="10"/>
        <v>0</v>
      </c>
      <c r="E73" s="69">
        <f t="shared" si="10"/>
        <v>791.33236896249957</v>
      </c>
      <c r="F73" s="69">
        <f t="shared" si="10"/>
        <v>0</v>
      </c>
      <c r="G73" s="103">
        <f t="shared" si="9"/>
        <v>791.33236896249957</v>
      </c>
    </row>
    <row r="74" spans="1:7" hidden="1" x14ac:dyDescent="0.3">
      <c r="A74" s="62">
        <v>2030</v>
      </c>
      <c r="B74" s="69">
        <f t="shared" ref="B74:F87" si="11">+SUMPRODUCT(1*(ACREEDOR_30_06_19=B$61)*(AÑOS_30_06_19=$A74)*(MATRIZ_SS_30_06_19))/1000000</f>
        <v>0</v>
      </c>
      <c r="C74" s="69">
        <f t="shared" si="11"/>
        <v>0</v>
      </c>
      <c r="D74" s="69">
        <f t="shared" si="11"/>
        <v>0</v>
      </c>
      <c r="E74" s="69">
        <f t="shared" si="11"/>
        <v>1432.9376177531728</v>
      </c>
      <c r="F74" s="69">
        <f t="shared" si="11"/>
        <v>0</v>
      </c>
      <c r="G74" s="77">
        <f t="shared" si="9"/>
        <v>1432.9376177531728</v>
      </c>
    </row>
    <row r="75" spans="1:7" hidden="1" x14ac:dyDescent="0.3">
      <c r="A75" s="62">
        <v>2031</v>
      </c>
      <c r="B75" s="69">
        <f t="shared" si="11"/>
        <v>0</v>
      </c>
      <c r="C75" s="69">
        <f t="shared" si="11"/>
        <v>0</v>
      </c>
      <c r="D75" s="69">
        <f t="shared" si="11"/>
        <v>0</v>
      </c>
      <c r="E75" s="69">
        <f t="shared" si="11"/>
        <v>1463.7259942190194</v>
      </c>
      <c r="F75" s="69">
        <f t="shared" si="11"/>
        <v>0</v>
      </c>
      <c r="G75" s="77">
        <f t="shared" si="9"/>
        <v>1463.7259942190194</v>
      </c>
    </row>
    <row r="76" spans="1:7" hidden="1" x14ac:dyDescent="0.3">
      <c r="A76" s="62">
        <v>2032</v>
      </c>
      <c r="B76" s="69">
        <f t="shared" si="11"/>
        <v>0</v>
      </c>
      <c r="C76" s="69">
        <f t="shared" si="11"/>
        <v>0</v>
      </c>
      <c r="D76" s="69">
        <f t="shared" si="11"/>
        <v>0</v>
      </c>
      <c r="E76" s="69">
        <f t="shared" si="11"/>
        <v>1494.6011302583418</v>
      </c>
      <c r="F76" s="69">
        <f t="shared" si="11"/>
        <v>0</v>
      </c>
      <c r="G76" s="77">
        <f t="shared" si="9"/>
        <v>1494.6011302583418</v>
      </c>
    </row>
    <row r="77" spans="1:7" hidden="1" x14ac:dyDescent="0.3">
      <c r="A77" s="62">
        <v>2033</v>
      </c>
      <c r="B77" s="69">
        <f t="shared" si="11"/>
        <v>0</v>
      </c>
      <c r="C77" s="69">
        <f t="shared" si="11"/>
        <v>0</v>
      </c>
      <c r="D77" s="69">
        <f t="shared" si="11"/>
        <v>0</v>
      </c>
      <c r="E77" s="69">
        <f t="shared" si="11"/>
        <v>1260.4189740940558</v>
      </c>
      <c r="F77" s="69">
        <f t="shared" si="11"/>
        <v>0</v>
      </c>
      <c r="G77" s="77">
        <f t="shared" si="9"/>
        <v>1260.4189740940558</v>
      </c>
    </row>
    <row r="78" spans="1:7" hidden="1" x14ac:dyDescent="0.3">
      <c r="A78" s="62">
        <v>2034</v>
      </c>
      <c r="B78" s="69">
        <f t="shared" si="11"/>
        <v>0</v>
      </c>
      <c r="C78" s="69">
        <f t="shared" si="11"/>
        <v>0</v>
      </c>
      <c r="D78" s="69">
        <f t="shared" si="11"/>
        <v>0</v>
      </c>
      <c r="E78" s="69">
        <f t="shared" si="11"/>
        <v>877.53482004972238</v>
      </c>
      <c r="F78" s="69">
        <f t="shared" si="11"/>
        <v>0</v>
      </c>
      <c r="G78" s="77">
        <f t="shared" si="9"/>
        <v>877.53482004972238</v>
      </c>
    </row>
    <row r="79" spans="1:7" hidden="1" x14ac:dyDescent="0.3">
      <c r="A79" s="62">
        <v>2035</v>
      </c>
      <c r="B79" s="69">
        <f t="shared" si="11"/>
        <v>0</v>
      </c>
      <c r="C79" s="69">
        <f t="shared" si="11"/>
        <v>0</v>
      </c>
      <c r="D79" s="69">
        <f t="shared" si="11"/>
        <v>0</v>
      </c>
      <c r="E79" s="69">
        <f t="shared" si="11"/>
        <v>889.34404840103298</v>
      </c>
      <c r="F79" s="69">
        <f t="shared" si="11"/>
        <v>0</v>
      </c>
      <c r="G79" s="77">
        <f t="shared" si="9"/>
        <v>889.34404840103298</v>
      </c>
    </row>
    <row r="80" spans="1:7" hidden="1" x14ac:dyDescent="0.3">
      <c r="A80" s="62">
        <v>2036</v>
      </c>
      <c r="B80" s="69">
        <f t="shared" si="11"/>
        <v>0</v>
      </c>
      <c r="C80" s="69">
        <f t="shared" si="11"/>
        <v>0</v>
      </c>
      <c r="D80" s="69">
        <f t="shared" si="11"/>
        <v>0</v>
      </c>
      <c r="E80" s="69">
        <f t="shared" si="11"/>
        <v>904.50259050038903</v>
      </c>
      <c r="F80" s="69">
        <f t="shared" si="11"/>
        <v>0</v>
      </c>
      <c r="G80" s="77">
        <f t="shared" si="9"/>
        <v>904.50259050038903</v>
      </c>
    </row>
    <row r="81" spans="1:7" hidden="1" x14ac:dyDescent="0.3">
      <c r="A81" s="62">
        <v>2037</v>
      </c>
      <c r="B81" s="69">
        <f t="shared" si="11"/>
        <v>0</v>
      </c>
      <c r="C81" s="69">
        <f t="shared" si="11"/>
        <v>0</v>
      </c>
      <c r="D81" s="69">
        <f t="shared" si="11"/>
        <v>0</v>
      </c>
      <c r="E81" s="69">
        <f t="shared" si="11"/>
        <v>658.59797533107667</v>
      </c>
      <c r="F81" s="69">
        <f t="shared" si="11"/>
        <v>0</v>
      </c>
      <c r="G81" s="77">
        <f t="shared" si="9"/>
        <v>658.59797533107667</v>
      </c>
    </row>
    <row r="82" spans="1:7" hidden="1" x14ac:dyDescent="0.3">
      <c r="A82" s="62">
        <v>2038</v>
      </c>
      <c r="B82" s="69">
        <f t="shared" si="11"/>
        <v>0</v>
      </c>
      <c r="C82" s="69">
        <f t="shared" si="11"/>
        <v>0</v>
      </c>
      <c r="D82" s="69">
        <f t="shared" si="11"/>
        <v>0</v>
      </c>
      <c r="E82" s="69">
        <f t="shared" si="11"/>
        <v>668.54920859504864</v>
      </c>
      <c r="F82" s="69">
        <f t="shared" si="11"/>
        <v>0</v>
      </c>
      <c r="G82" s="77">
        <f t="shared" si="9"/>
        <v>668.54920859504864</v>
      </c>
    </row>
    <row r="83" spans="1:7" hidden="1" x14ac:dyDescent="0.3">
      <c r="A83" s="62">
        <v>2039</v>
      </c>
      <c r="B83" s="69">
        <f t="shared" si="11"/>
        <v>0</v>
      </c>
      <c r="C83" s="69">
        <f t="shared" si="11"/>
        <v>0</v>
      </c>
      <c r="D83" s="69">
        <f t="shared" si="11"/>
        <v>0</v>
      </c>
      <c r="E83" s="69">
        <f t="shared" si="11"/>
        <v>354.19588882337121</v>
      </c>
      <c r="F83" s="69">
        <f t="shared" si="11"/>
        <v>0</v>
      </c>
      <c r="G83" s="77">
        <f t="shared" si="9"/>
        <v>354.19588882337121</v>
      </c>
    </row>
    <row r="84" spans="1:7" hidden="1" x14ac:dyDescent="0.3">
      <c r="A84" s="62">
        <v>2040</v>
      </c>
      <c r="B84" s="69">
        <f t="shared" si="11"/>
        <v>0</v>
      </c>
      <c r="C84" s="69">
        <f t="shared" si="11"/>
        <v>0</v>
      </c>
      <c r="D84" s="69">
        <f t="shared" si="11"/>
        <v>0</v>
      </c>
      <c r="E84" s="69">
        <f t="shared" si="11"/>
        <v>204.06282759738679</v>
      </c>
      <c r="F84" s="69">
        <f t="shared" si="11"/>
        <v>0</v>
      </c>
      <c r="G84" s="77">
        <f t="shared" si="9"/>
        <v>204.06282759738679</v>
      </c>
    </row>
    <row r="85" spans="1:7" hidden="1" x14ac:dyDescent="0.3">
      <c r="A85" s="62">
        <v>2041</v>
      </c>
      <c r="B85" s="69">
        <f t="shared" si="11"/>
        <v>0</v>
      </c>
      <c r="C85" s="69">
        <f t="shared" si="11"/>
        <v>0</v>
      </c>
      <c r="D85" s="69">
        <f t="shared" si="11"/>
        <v>0</v>
      </c>
      <c r="E85" s="69">
        <f t="shared" si="11"/>
        <v>52.392386217238879</v>
      </c>
      <c r="F85" s="69">
        <f t="shared" si="11"/>
        <v>0</v>
      </c>
      <c r="G85" s="77">
        <f t="shared" si="9"/>
        <v>52.392386217238879</v>
      </c>
    </row>
    <row r="86" spans="1:7" hidden="1" x14ac:dyDescent="0.3">
      <c r="A86" s="62">
        <v>2042</v>
      </c>
      <c r="B86" s="69">
        <f t="shared" si="11"/>
        <v>0</v>
      </c>
      <c r="C86" s="69">
        <f t="shared" si="11"/>
        <v>0</v>
      </c>
      <c r="D86" s="69">
        <f t="shared" si="11"/>
        <v>0</v>
      </c>
      <c r="E86" s="69">
        <f t="shared" si="11"/>
        <v>26.457334672636538</v>
      </c>
      <c r="F86" s="69">
        <f t="shared" si="11"/>
        <v>0</v>
      </c>
      <c r="G86" s="77">
        <f t="shared" si="9"/>
        <v>26.457334672636538</v>
      </c>
    </row>
    <row r="87" spans="1:7" hidden="1" x14ac:dyDescent="0.3">
      <c r="A87" s="62">
        <v>2043</v>
      </c>
      <c r="B87" s="69">
        <f t="shared" si="11"/>
        <v>0</v>
      </c>
      <c r="C87" s="69">
        <f t="shared" si="11"/>
        <v>0</v>
      </c>
      <c r="D87" s="69">
        <f t="shared" si="11"/>
        <v>0</v>
      </c>
      <c r="E87" s="69">
        <f t="shared" si="11"/>
        <v>0</v>
      </c>
      <c r="F87" s="69">
        <f t="shared" si="11"/>
        <v>0</v>
      </c>
      <c r="G87" s="77">
        <f t="shared" si="9"/>
        <v>0</v>
      </c>
    </row>
    <row r="94" spans="1:7" ht="33" x14ac:dyDescent="0.3">
      <c r="A94" s="67" t="s">
        <v>96</v>
      </c>
      <c r="B94" s="67" t="s">
        <v>8</v>
      </c>
      <c r="C94" s="67" t="s">
        <v>81</v>
      </c>
      <c r="D94" s="67" t="s">
        <v>30</v>
      </c>
    </row>
    <row r="95" spans="1:7" x14ac:dyDescent="0.3">
      <c r="A95" s="67" t="s">
        <v>1</v>
      </c>
      <c r="B95" s="71">
        <f>+B96/SUM($B$96:$D$96)</f>
        <v>0.28204553275836869</v>
      </c>
      <c r="C95" s="71">
        <f>+C96/SUM($B$96:$D$96)</f>
        <v>0.17254276339033858</v>
      </c>
      <c r="D95" s="71">
        <f>+D96/SUM($B$96:$D$96)</f>
        <v>0.54541170385129278</v>
      </c>
    </row>
    <row r="96" spans="1:7" x14ac:dyDescent="0.3">
      <c r="A96" s="67" t="s">
        <v>97</v>
      </c>
      <c r="B96" s="70">
        <f>+SUMIF(MONEDA_30_06_19,B$94,STOCK_30_06_19)</f>
        <v>16211.29300697854</v>
      </c>
      <c r="C96" s="70">
        <f>+SUMIF(MONEDA_30_06_19,C$94,STOCK_30_06_19)</f>
        <v>9917.3394671380538</v>
      </c>
      <c r="D96" s="70">
        <f>+SUMIF(MONEDA_30_06_19,D$94,STOCK_30_06_19)</f>
        <v>31348.941619804344</v>
      </c>
      <c r="E96" s="77">
        <f t="shared" ref="E96" si="12">+SUM(B96:D96)</f>
        <v>57477.574093920935</v>
      </c>
    </row>
    <row r="98" spans="1:6" ht="33" x14ac:dyDescent="0.3">
      <c r="A98" s="67" t="s">
        <v>98</v>
      </c>
      <c r="B98" s="67" t="s">
        <v>135</v>
      </c>
      <c r="C98" s="67" t="s">
        <v>90</v>
      </c>
      <c r="D98" s="67" t="s">
        <v>133</v>
      </c>
      <c r="E98" s="67" t="s">
        <v>134</v>
      </c>
    </row>
    <row r="99" spans="1:6" x14ac:dyDescent="0.3">
      <c r="A99" s="67" t="s">
        <v>1</v>
      </c>
      <c r="B99" s="71">
        <f>+B100/SUM($B$100:$E$100)</f>
        <v>0.47954400377057183</v>
      </c>
      <c r="C99" s="71">
        <f t="shared" ref="C99:E99" si="13">+C100/SUM($B$100:$E$100)</f>
        <v>0.19388723763375831</v>
      </c>
      <c r="D99" s="71">
        <f t="shared" si="13"/>
        <v>0.16959668137882195</v>
      </c>
      <c r="E99" s="71">
        <f t="shared" si="13"/>
        <v>0.15697207721684789</v>
      </c>
    </row>
    <row r="100" spans="1:6" x14ac:dyDescent="0.3">
      <c r="A100" s="67" t="s">
        <v>97</v>
      </c>
      <c r="B100" s="70">
        <f>+SUMPRODUCT(1*(TASA_30_06_19=B$98)*(STOCK_30_06_19))</f>
        <v>27563.026008018544</v>
      </c>
      <c r="C100" s="70">
        <f>+SUMPRODUCT(1*(TASA_30_06_19=C$98)*(STOCK_30_06_19))</f>
        <v>11144.168066959999</v>
      </c>
      <c r="D100" s="70">
        <f>+SUMPRODUCT(1*(TASA_30_06_19=D$98)*(STOCK_30_06_19))</f>
        <v>9748.0058200343392</v>
      </c>
      <c r="E100" s="70">
        <f>+SUMPRODUCT(1*(TASA_30_06_19=E$98)*(STOCK_30_06_19))</f>
        <v>9022.3741989080536</v>
      </c>
      <c r="F100" s="77">
        <f>SUM(B100:E100)</f>
        <v>57477.574093920935</v>
      </c>
    </row>
    <row r="101" spans="1:6" x14ac:dyDescent="0.3">
      <c r="B101" s="70"/>
      <c r="C101" s="70"/>
      <c r="D101" s="70"/>
      <c r="E101" s="70"/>
      <c r="F101" s="77"/>
    </row>
    <row r="102" spans="1:6" x14ac:dyDescent="0.3">
      <c r="B102" s="70"/>
      <c r="C102" s="70"/>
      <c r="D102" s="70"/>
      <c r="E102" s="70"/>
    </row>
    <row r="108" spans="1:6" ht="33" customHeight="1" x14ac:dyDescent="0.3"/>
    <row r="109" spans="1:6" ht="33" customHeight="1"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7"/>
  <sheetViews>
    <sheetView showGridLines="0" zoomScale="90" zoomScaleNormal="90" workbookViewId="0"/>
  </sheetViews>
  <sheetFormatPr baseColWidth="10" defaultColWidth="11.42578125" defaultRowHeight="15" x14ac:dyDescent="0.25"/>
  <cols>
    <col min="1" max="1" width="20.85546875" customWidth="1"/>
    <col min="2" max="2" width="35.5703125" customWidth="1"/>
    <col min="3" max="4" width="25.5703125" customWidth="1"/>
  </cols>
  <sheetData>
    <row r="1" spans="1:12" ht="24.75" customHeight="1" thickBot="1" x14ac:dyDescent="0.3">
      <c r="A1" s="99"/>
      <c r="B1" s="99"/>
      <c r="C1" s="189">
        <v>2019</v>
      </c>
      <c r="D1" s="190"/>
      <c r="E1" s="99"/>
      <c r="F1" s="99"/>
      <c r="G1" s="99"/>
      <c r="H1" s="99"/>
      <c r="I1" s="99"/>
      <c r="J1" s="99"/>
      <c r="K1" s="99"/>
      <c r="L1" s="99"/>
    </row>
    <row r="2" spans="1:12" ht="21" customHeight="1" thickBot="1" x14ac:dyDescent="0.3">
      <c r="A2" s="99"/>
      <c r="B2" s="99"/>
      <c r="C2" s="118" t="s">
        <v>75</v>
      </c>
      <c r="D2" s="118" t="s">
        <v>170</v>
      </c>
      <c r="E2" s="99"/>
      <c r="F2" s="99"/>
      <c r="G2" s="99"/>
      <c r="H2" s="99"/>
      <c r="I2" s="99"/>
      <c r="J2" s="99"/>
      <c r="K2" s="99"/>
      <c r="L2" s="99"/>
    </row>
    <row r="3" spans="1:12" ht="31.5" customHeight="1" x14ac:dyDescent="0.25">
      <c r="A3" s="191" t="s">
        <v>85</v>
      </c>
      <c r="B3" s="119" t="s">
        <v>76</v>
      </c>
      <c r="C3" s="120">
        <v>9780.1196634258413</v>
      </c>
      <c r="D3" s="120">
        <f>+(SUMIFS(TOTAL_SS_30_06_19,AÑOS_30_06_19,"2019",MESES_30_06_19,"&lt;=6")+5770122371.75147)/1000000</f>
        <v>10631.543601161879</v>
      </c>
      <c r="E3" s="196" t="s">
        <v>163</v>
      </c>
      <c r="F3" s="197"/>
      <c r="G3" s="197"/>
      <c r="H3" s="197"/>
      <c r="I3" s="197"/>
      <c r="J3" s="197"/>
      <c r="K3" s="197"/>
      <c r="L3" s="198"/>
    </row>
    <row r="4" spans="1:12" ht="31.5" customHeight="1" x14ac:dyDescent="0.25">
      <c r="A4" s="189"/>
      <c r="B4" s="121" t="s">
        <v>100</v>
      </c>
      <c r="C4" s="122">
        <v>83575.499999999985</v>
      </c>
      <c r="D4" s="122">
        <v>92889.170000000013</v>
      </c>
      <c r="E4" s="199"/>
      <c r="F4" s="200"/>
      <c r="G4" s="200"/>
      <c r="H4" s="200"/>
      <c r="I4" s="200"/>
      <c r="J4" s="200"/>
      <c r="K4" s="200"/>
      <c r="L4" s="201"/>
    </row>
    <row r="5" spans="1:12" ht="31.5" customHeight="1" thickBot="1" x14ac:dyDescent="0.3">
      <c r="A5" s="192"/>
      <c r="B5" s="123" t="s">
        <v>77</v>
      </c>
      <c r="C5" s="124">
        <v>0.11702137185450094</v>
      </c>
      <c r="D5" s="124">
        <f>+D3/D4</f>
        <v>0.11445407038475935</v>
      </c>
      <c r="E5" s="202"/>
      <c r="F5" s="203"/>
      <c r="G5" s="203"/>
      <c r="H5" s="203"/>
      <c r="I5" s="203"/>
      <c r="J5" s="203"/>
      <c r="K5" s="203"/>
      <c r="L5" s="204"/>
    </row>
    <row r="6" spans="1:12" ht="63.75" thickBot="1" x14ac:dyDescent="0.3">
      <c r="A6" s="193" t="s">
        <v>78</v>
      </c>
      <c r="B6" s="125" t="s">
        <v>124</v>
      </c>
      <c r="C6" s="126">
        <v>9611.6835553404235</v>
      </c>
      <c r="D6" s="126">
        <f>+(SUMPRODUCT(1*(AÑOS_30_06_19=2019)*(MESES_30_06_19&gt;6)*(GARANTIA_30_06_19="Coparticipación Federal de Impuestos")*(MATRIZ_SS_30_06_19))+SUMPRODUCT(1*(AÑOS_30_06_19=2020)*(MESES_30_06_19&lt;=6)*(GARANTIA_30_06_19="Coparticipación Federal de Impuestos")*(MATRIZ_SS_30_06_19)))/1000000</f>
        <v>10318.502513190217</v>
      </c>
      <c r="E6" s="196" t="s">
        <v>164</v>
      </c>
      <c r="F6" s="197"/>
      <c r="G6" s="197"/>
      <c r="H6" s="197"/>
      <c r="I6" s="197"/>
      <c r="J6" s="197"/>
      <c r="K6" s="197"/>
      <c r="L6" s="198"/>
    </row>
    <row r="7" spans="1:12" ht="47.25" x14ac:dyDescent="0.25">
      <c r="A7" s="194"/>
      <c r="B7" s="127" t="s">
        <v>125</v>
      </c>
      <c r="C7" s="126">
        <v>39526.159999999996</v>
      </c>
      <c r="D7" s="126">
        <v>47173.679999999993</v>
      </c>
      <c r="E7" s="199"/>
      <c r="F7" s="200"/>
      <c r="G7" s="200"/>
      <c r="H7" s="200"/>
      <c r="I7" s="200"/>
      <c r="J7" s="200"/>
      <c r="K7" s="200"/>
      <c r="L7" s="201"/>
    </row>
    <row r="8" spans="1:12" ht="31.5" customHeight="1" thickBot="1" x14ac:dyDescent="0.3">
      <c r="A8" s="194"/>
      <c r="B8" s="128" t="s">
        <v>79</v>
      </c>
      <c r="C8" s="124">
        <v>0.24317271283981101</v>
      </c>
      <c r="D8" s="124">
        <f>+D6/D7</f>
        <v>0.21873431356617118</v>
      </c>
      <c r="E8" s="202"/>
      <c r="F8" s="203"/>
      <c r="G8" s="203"/>
      <c r="H8" s="203"/>
      <c r="I8" s="203"/>
      <c r="J8" s="203"/>
      <c r="K8" s="203"/>
      <c r="L8" s="204"/>
    </row>
    <row r="9" spans="1:12" ht="48" thickBot="1" x14ac:dyDescent="0.3">
      <c r="A9" s="194"/>
      <c r="B9" s="129" t="s">
        <v>126</v>
      </c>
      <c r="C9" s="126">
        <v>6906.8181107809842</v>
      </c>
      <c r="D9" s="120">
        <f>+(SUMIFS(TOTAL_SS_30_06_19,SERVICIO_30_06_19,"Interés",AÑOS_30_06_19,$C$1,MESES_30_06_19,"&lt;=6")+3882835774.68605)/1000000</f>
        <v>7953.6377594680444</v>
      </c>
      <c r="E9" s="205" t="s">
        <v>101</v>
      </c>
      <c r="F9" s="206"/>
      <c r="G9" s="206"/>
      <c r="H9" s="206"/>
      <c r="I9" s="206"/>
      <c r="J9" s="206"/>
      <c r="K9" s="206"/>
      <c r="L9" s="207"/>
    </row>
    <row r="10" spans="1:12" ht="47.25" x14ac:dyDescent="0.25">
      <c r="A10" s="194"/>
      <c r="B10" s="127" t="s">
        <v>127</v>
      </c>
      <c r="C10" s="126">
        <v>99566.590000000026</v>
      </c>
      <c r="D10" s="126">
        <v>109991.04999999999</v>
      </c>
      <c r="E10" s="208"/>
      <c r="F10" s="209"/>
      <c r="G10" s="209"/>
      <c r="H10" s="209"/>
      <c r="I10" s="209"/>
      <c r="J10" s="209"/>
      <c r="K10" s="209"/>
      <c r="L10" s="210"/>
    </row>
    <row r="11" spans="1:12" ht="31.5" customHeight="1" thickBot="1" x14ac:dyDescent="0.3">
      <c r="A11" s="194"/>
      <c r="B11" s="128" t="s">
        <v>80</v>
      </c>
      <c r="C11" s="124">
        <v>6.9368832565029917E-2</v>
      </c>
      <c r="D11" s="124">
        <f>+D9/D10</f>
        <v>7.2311681354692459E-2</v>
      </c>
      <c r="E11" s="211"/>
      <c r="F11" s="212"/>
      <c r="G11" s="212"/>
      <c r="H11" s="212"/>
      <c r="I11" s="212"/>
      <c r="J11" s="212"/>
      <c r="K11" s="212"/>
      <c r="L11" s="213"/>
    </row>
    <row r="12" spans="1:12" ht="47.25" x14ac:dyDescent="0.25">
      <c r="A12" s="194"/>
      <c r="B12" s="129" t="s">
        <v>129</v>
      </c>
      <c r="C12" s="126">
        <v>139.0296490999948</v>
      </c>
      <c r="D12" s="126">
        <f>+SUMIFS(STOCK_30_06_19,GARANTIA_30_06_19,"&lt;&gt;Coparticipación Federal de Impuestos",GARANTIA_30_06_19,"&lt;&gt;Sin Garantía",GARANTIA_30_06_19,"&lt;&gt;")</f>
        <v>136.55480496000004</v>
      </c>
      <c r="E12" s="196" t="s">
        <v>165</v>
      </c>
      <c r="F12" s="197"/>
      <c r="G12" s="197"/>
      <c r="H12" s="197"/>
      <c r="I12" s="197"/>
      <c r="J12" s="197"/>
      <c r="K12" s="197"/>
      <c r="L12" s="198"/>
    </row>
    <row r="13" spans="1:12" ht="47.25" x14ac:dyDescent="0.25">
      <c r="A13" s="194"/>
      <c r="B13" s="127" t="s">
        <v>128</v>
      </c>
      <c r="C13" s="122">
        <v>99566.590000000026</v>
      </c>
      <c r="D13" s="122">
        <f>+D10</f>
        <v>109991.04999999999</v>
      </c>
      <c r="E13" s="199"/>
      <c r="F13" s="200"/>
      <c r="G13" s="200"/>
      <c r="H13" s="200"/>
      <c r="I13" s="200"/>
      <c r="J13" s="200"/>
      <c r="K13" s="200"/>
      <c r="L13" s="201"/>
    </row>
    <row r="14" spans="1:12" ht="31.5" customHeight="1" thickBot="1" x14ac:dyDescent="0.3">
      <c r="A14" s="194"/>
      <c r="B14" s="128" t="s">
        <v>86</v>
      </c>
      <c r="C14" s="124">
        <v>1.3963484046204129E-3</v>
      </c>
      <c r="D14" s="124">
        <f>+D12/D13</f>
        <v>1.2415083314506049E-3</v>
      </c>
      <c r="E14" s="202"/>
      <c r="F14" s="203"/>
      <c r="G14" s="203"/>
      <c r="H14" s="203"/>
      <c r="I14" s="203"/>
      <c r="J14" s="203"/>
      <c r="K14" s="203"/>
      <c r="L14" s="204"/>
    </row>
    <row r="15" spans="1:12" ht="63" x14ac:dyDescent="0.25">
      <c r="A15" s="194"/>
      <c r="B15" s="129" t="s">
        <v>130</v>
      </c>
      <c r="C15" s="126">
        <v>8478.9014988831623</v>
      </c>
      <c r="D15" s="126">
        <f>+SUMPRODUCT(1*(AÑOS_30_06_19=2019)*(MESES_30_06_19&lt;=6)*(GARANTIA_30_06_19="Coparticipación Federal de Impuestos")*(MATRIZ_SS_30_06_19))/1000000+4965.51210171349</f>
        <v>8792.9638134254619</v>
      </c>
      <c r="E15" s="196" t="s">
        <v>166</v>
      </c>
      <c r="F15" s="197"/>
      <c r="G15" s="197"/>
      <c r="H15" s="197"/>
      <c r="I15" s="197"/>
      <c r="J15" s="197"/>
      <c r="K15" s="197"/>
      <c r="L15" s="198"/>
    </row>
    <row r="16" spans="1:12" ht="47.25" x14ac:dyDescent="0.25">
      <c r="A16" s="194"/>
      <c r="B16" s="127" t="s">
        <v>131</v>
      </c>
      <c r="C16" s="122">
        <v>36790.28</v>
      </c>
      <c r="D16" s="122">
        <v>40710.319999999992</v>
      </c>
      <c r="E16" s="199"/>
      <c r="F16" s="200"/>
      <c r="G16" s="200"/>
      <c r="H16" s="200"/>
      <c r="I16" s="200"/>
      <c r="J16" s="200"/>
      <c r="K16" s="200"/>
      <c r="L16" s="201"/>
    </row>
    <row r="17" spans="1:12" ht="31.5" customHeight="1" thickBot="1" x14ac:dyDescent="0.3">
      <c r="A17" s="195"/>
      <c r="B17" s="128" t="s">
        <v>87</v>
      </c>
      <c r="C17" s="124">
        <v>0.23046580506816372</v>
      </c>
      <c r="D17" s="124">
        <f>+D15/D16</f>
        <v>0.21598857030417504</v>
      </c>
      <c r="E17" s="202"/>
      <c r="F17" s="203"/>
      <c r="G17" s="203"/>
      <c r="H17" s="203"/>
      <c r="I17" s="203"/>
      <c r="J17" s="203"/>
      <c r="K17" s="203"/>
      <c r="L17" s="204"/>
    </row>
  </sheetData>
  <mergeCells count="8">
    <mergeCell ref="C1:D1"/>
    <mergeCell ref="A3:A5"/>
    <mergeCell ref="A6:A17"/>
    <mergeCell ref="E3:L5"/>
    <mergeCell ref="E6:L8"/>
    <mergeCell ref="E9:L11"/>
    <mergeCell ref="E12:L14"/>
    <mergeCell ref="E15:L17"/>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D8F6C-EE39-4537-83ED-214C5BD88216}">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216" t="s">
        <v>186</v>
      </c>
      <c r="C2" s="216"/>
      <c r="D2" s="216"/>
      <c r="E2" s="216"/>
      <c r="F2" s="216"/>
      <c r="G2" s="216"/>
      <c r="H2" s="216"/>
      <c r="I2" s="216"/>
      <c r="J2" s="216"/>
      <c r="K2" s="216"/>
      <c r="L2" s="216"/>
      <c r="M2" s="216"/>
      <c r="N2" s="216"/>
      <c r="O2" s="216"/>
      <c r="P2" s="216"/>
      <c r="Q2" s="216"/>
      <c r="R2" s="216"/>
      <c r="S2" s="216"/>
      <c r="T2" s="216"/>
      <c r="U2" s="216"/>
    </row>
    <row r="3" spans="2:21" ht="15.75" x14ac:dyDescent="0.25">
      <c r="B3" s="217" t="s">
        <v>187</v>
      </c>
    </row>
    <row r="4" spans="2:21" ht="9" customHeight="1" thickBot="1" x14ac:dyDescent="0.3">
      <c r="B4" s="218"/>
    </row>
    <row r="5" spans="2:21" x14ac:dyDescent="0.25">
      <c r="B5" s="219" t="s">
        <v>188</v>
      </c>
      <c r="C5" s="220" t="s">
        <v>189</v>
      </c>
      <c r="D5" s="221" t="s">
        <v>190</v>
      </c>
      <c r="E5" s="220" t="s">
        <v>191</v>
      </c>
      <c r="F5" s="220" t="s">
        <v>192</v>
      </c>
      <c r="G5" s="220" t="s">
        <v>193</v>
      </c>
      <c r="H5" s="221" t="s">
        <v>194</v>
      </c>
      <c r="I5" s="221" t="s">
        <v>195</v>
      </c>
      <c r="J5" s="221" t="s">
        <v>196</v>
      </c>
      <c r="K5" s="221"/>
      <c r="L5" s="221"/>
      <c r="M5" s="222"/>
      <c r="N5" s="223"/>
    </row>
    <row r="6" spans="2:21" ht="15" customHeight="1" x14ac:dyDescent="0.25">
      <c r="B6" s="224"/>
      <c r="C6" s="225"/>
      <c r="D6" s="226"/>
      <c r="E6" s="225"/>
      <c r="F6" s="225"/>
      <c r="G6" s="225"/>
      <c r="H6" s="227"/>
      <c r="I6" s="226"/>
      <c r="J6" s="228" t="s">
        <v>197</v>
      </c>
      <c r="K6" s="228" t="s">
        <v>198</v>
      </c>
      <c r="L6" s="228" t="s">
        <v>199</v>
      </c>
      <c r="M6" s="228" t="s">
        <v>200</v>
      </c>
      <c r="N6" s="229" t="s">
        <v>201</v>
      </c>
    </row>
    <row r="7" spans="2:21" x14ac:dyDescent="0.25">
      <c r="B7" s="224"/>
      <c r="C7" s="225"/>
      <c r="D7" s="230"/>
      <c r="E7" s="225"/>
      <c r="F7" s="225"/>
      <c r="G7" s="225"/>
      <c r="H7" s="231"/>
      <c r="I7" s="230"/>
      <c r="J7" s="230"/>
      <c r="K7" s="230"/>
      <c r="L7" s="230"/>
      <c r="M7" s="230"/>
      <c r="N7" s="232"/>
    </row>
    <row r="8" spans="2:21" x14ac:dyDescent="0.25">
      <c r="B8" s="233" t="s">
        <v>202</v>
      </c>
      <c r="C8" s="234"/>
      <c r="D8" s="235"/>
      <c r="E8" s="236"/>
      <c r="F8" s="236"/>
      <c r="G8" s="237"/>
      <c r="H8" s="237"/>
      <c r="I8" s="237"/>
      <c r="J8" s="236"/>
      <c r="K8" s="236"/>
      <c r="L8" s="236"/>
      <c r="M8" s="236"/>
      <c r="N8" s="238"/>
    </row>
    <row r="9" spans="2:21" ht="15.75" thickBot="1" x14ac:dyDescent="0.3">
      <c r="B9" s="239"/>
      <c r="C9" s="240"/>
      <c r="D9" s="241"/>
      <c r="E9" s="242"/>
      <c r="F9" s="243"/>
      <c r="G9" s="243"/>
      <c r="H9" s="243"/>
      <c r="I9" s="243"/>
      <c r="J9" s="242"/>
      <c r="K9" s="242"/>
      <c r="L9" s="242"/>
      <c r="M9" s="244"/>
      <c r="N9" s="245"/>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5"/>
  <sheetViews>
    <sheetView zoomScale="70" zoomScaleNormal="70" workbookViewId="0">
      <pane xSplit="1" ySplit="2" topLeftCell="B3" activePane="bottomRight" state="frozen"/>
      <selection pane="topRight" activeCell="B1" sqref="B1"/>
      <selection pane="bottomLeft" activeCell="A3" sqref="A3"/>
      <selection pane="bottomRight"/>
    </sheetView>
  </sheetViews>
  <sheetFormatPr baseColWidth="10" defaultRowHeight="15" x14ac:dyDescent="0.25"/>
  <cols>
    <col min="1" max="1" width="34.42578125" style="157" customWidth="1"/>
    <col min="2" max="23" width="18.7109375" customWidth="1"/>
  </cols>
  <sheetData>
    <row r="1" spans="1:23" ht="29.25" customHeight="1" x14ac:dyDescent="0.25">
      <c r="A1" s="133"/>
      <c r="B1" s="214" t="s">
        <v>171</v>
      </c>
      <c r="C1" s="215"/>
      <c r="D1" s="215"/>
      <c r="E1" s="215"/>
      <c r="F1" s="215"/>
      <c r="G1" s="215"/>
      <c r="H1" s="215"/>
      <c r="I1" s="215"/>
      <c r="J1" s="215"/>
      <c r="K1" s="215"/>
      <c r="L1" s="215"/>
      <c r="M1" s="215"/>
      <c r="N1" s="215"/>
      <c r="O1" s="215"/>
      <c r="P1" s="215"/>
      <c r="Q1" s="215"/>
      <c r="R1" s="215"/>
      <c r="S1" s="215"/>
      <c r="T1" s="215"/>
      <c r="U1" s="215"/>
      <c r="V1" s="215"/>
      <c r="W1" s="134"/>
    </row>
    <row r="2" spans="1:23" ht="30" customHeight="1" thickBot="1" x14ac:dyDescent="0.3">
      <c r="A2" s="135"/>
      <c r="B2" s="136">
        <v>41699</v>
      </c>
      <c r="C2" s="137">
        <v>41791</v>
      </c>
      <c r="D2" s="137">
        <v>41883</v>
      </c>
      <c r="E2" s="137">
        <v>41974</v>
      </c>
      <c r="F2" s="137">
        <v>42064</v>
      </c>
      <c r="G2" s="137">
        <v>42156</v>
      </c>
      <c r="H2" s="137">
        <v>42248</v>
      </c>
      <c r="I2" s="137">
        <v>42339</v>
      </c>
      <c r="J2" s="137">
        <v>42430</v>
      </c>
      <c r="K2" s="137">
        <v>42522</v>
      </c>
      <c r="L2" s="137">
        <v>42614</v>
      </c>
      <c r="M2" s="137">
        <v>42705</v>
      </c>
      <c r="N2" s="137">
        <v>42795</v>
      </c>
      <c r="O2" s="137">
        <v>42887</v>
      </c>
      <c r="P2" s="137">
        <v>42979</v>
      </c>
      <c r="Q2" s="137">
        <v>43070</v>
      </c>
      <c r="R2" s="137">
        <v>43160</v>
      </c>
      <c r="S2" s="137">
        <v>43252</v>
      </c>
      <c r="T2" s="137">
        <v>43344</v>
      </c>
      <c r="U2" s="137">
        <v>43435</v>
      </c>
      <c r="V2" s="137">
        <v>43525</v>
      </c>
      <c r="W2" s="138">
        <v>43617</v>
      </c>
    </row>
    <row r="3" spans="1:23" ht="52.5" customHeight="1" x14ac:dyDescent="0.25">
      <c r="A3" s="139" t="s">
        <v>172</v>
      </c>
      <c r="B3" s="140">
        <v>8781720000</v>
      </c>
      <c r="C3" s="141">
        <v>8719680000</v>
      </c>
      <c r="D3" s="141">
        <v>8671310000</v>
      </c>
      <c r="E3" s="141">
        <v>9251620000</v>
      </c>
      <c r="F3" s="141">
        <v>8711330000</v>
      </c>
      <c r="G3" s="141">
        <v>8883300000</v>
      </c>
      <c r="H3" s="141">
        <v>8777940000</v>
      </c>
      <c r="I3" s="142">
        <v>14590026342.7659</v>
      </c>
      <c r="J3" s="142">
        <v>15552766008.292999</v>
      </c>
      <c r="K3" s="142">
        <v>23183662216.9175</v>
      </c>
      <c r="L3" s="142">
        <v>24968595473.7785</v>
      </c>
      <c r="M3" s="142">
        <v>26143372847.835598</v>
      </c>
      <c r="N3" s="142">
        <v>26357580883.104267</v>
      </c>
      <c r="O3" s="142">
        <v>32256640832.88868</v>
      </c>
      <c r="P3" s="142">
        <v>32739973955.860676</v>
      </c>
      <c r="Q3" s="142">
        <v>33066920518.488216</v>
      </c>
      <c r="R3" s="142">
        <v>35523531142.391747</v>
      </c>
      <c r="S3" s="142">
        <v>42512097230.935364</v>
      </c>
      <c r="T3" s="142">
        <v>49897666266.168861</v>
      </c>
      <c r="U3" s="142">
        <v>48061669901.665375</v>
      </c>
      <c r="V3" s="142">
        <v>56339674958.798645</v>
      </c>
      <c r="W3" s="143">
        <v>57477574093.920898</v>
      </c>
    </row>
    <row r="4" spans="1:23" ht="52.5" customHeight="1" x14ac:dyDescent="0.25">
      <c r="A4" s="144" t="s">
        <v>173</v>
      </c>
      <c r="B4" s="140">
        <v>814069244.21000004</v>
      </c>
      <c r="C4" s="141">
        <v>1334768667.02</v>
      </c>
      <c r="D4" s="141">
        <v>1606362038.96</v>
      </c>
      <c r="E4" s="141">
        <v>2059987368.46</v>
      </c>
      <c r="F4" s="141">
        <v>1532229215.21</v>
      </c>
      <c r="G4" s="141">
        <v>2787270962.29</v>
      </c>
      <c r="H4" s="141">
        <v>3436837311.2600002</v>
      </c>
      <c r="I4" s="141">
        <v>4751345032.9800005</v>
      </c>
      <c r="J4" s="141">
        <v>1748521019.5500002</v>
      </c>
      <c r="K4" s="145">
        <v>1979891658.4900002</v>
      </c>
      <c r="L4" s="145">
        <v>2005682097.9800003</v>
      </c>
      <c r="M4" s="145">
        <v>2713091127.5700002</v>
      </c>
      <c r="N4" s="145">
        <v>1455463468.1100001</v>
      </c>
      <c r="O4" s="145">
        <v>2358151427.3500004</v>
      </c>
      <c r="P4" s="145">
        <v>2403992724.6800003</v>
      </c>
      <c r="Q4" s="145">
        <v>3051186609.9200001</v>
      </c>
      <c r="R4" s="145">
        <v>2887474743.8400002</v>
      </c>
      <c r="S4" s="145">
        <v>2566070099.5500002</v>
      </c>
      <c r="T4" s="145">
        <v>2260550549.5300002</v>
      </c>
      <c r="U4" s="145">
        <v>5907522973.5200005</v>
      </c>
      <c r="V4" s="145">
        <v>2465169202.9100003</v>
      </c>
      <c r="W4" s="143">
        <v>4329950311.1499996</v>
      </c>
    </row>
    <row r="5" spans="1:23" ht="52.5" customHeight="1" x14ac:dyDescent="0.25">
      <c r="A5" s="144" t="s">
        <v>174</v>
      </c>
      <c r="B5" s="140">
        <f>+B4+B3</f>
        <v>9595789244.2099991</v>
      </c>
      <c r="C5" s="141">
        <f t="shared" ref="C5:W5" si="0">+C4+C3</f>
        <v>10054448667.02</v>
      </c>
      <c r="D5" s="141">
        <f t="shared" si="0"/>
        <v>10277672038.959999</v>
      </c>
      <c r="E5" s="141">
        <f t="shared" si="0"/>
        <v>11311607368.459999</v>
      </c>
      <c r="F5" s="141">
        <f t="shared" si="0"/>
        <v>10243559215.209999</v>
      </c>
      <c r="G5" s="141">
        <f t="shared" si="0"/>
        <v>11670570962.290001</v>
      </c>
      <c r="H5" s="141">
        <f t="shared" si="0"/>
        <v>12214777311.26</v>
      </c>
      <c r="I5" s="141">
        <f>+I4+I3</f>
        <v>19341371375.745899</v>
      </c>
      <c r="J5" s="141">
        <f t="shared" si="0"/>
        <v>17301287027.842999</v>
      </c>
      <c r="K5" s="141">
        <f t="shared" si="0"/>
        <v>25163553875.407501</v>
      </c>
      <c r="L5" s="141">
        <f t="shared" si="0"/>
        <v>26974277571.758499</v>
      </c>
      <c r="M5" s="141">
        <f t="shared" si="0"/>
        <v>28856463975.405598</v>
      </c>
      <c r="N5" s="141">
        <f t="shared" si="0"/>
        <v>27813044351.214268</v>
      </c>
      <c r="O5" s="141">
        <f t="shared" si="0"/>
        <v>34614792260.238678</v>
      </c>
      <c r="P5" s="141">
        <f t="shared" si="0"/>
        <v>35143966680.54068</v>
      </c>
      <c r="Q5" s="141">
        <f t="shared" si="0"/>
        <v>36118107128.408218</v>
      </c>
      <c r="R5" s="141">
        <f t="shared" si="0"/>
        <v>38411005886.23175</v>
      </c>
      <c r="S5" s="141">
        <f t="shared" si="0"/>
        <v>45078167330.485367</v>
      </c>
      <c r="T5" s="141">
        <f t="shared" si="0"/>
        <v>52158216815.69886</v>
      </c>
      <c r="U5" s="141">
        <f t="shared" si="0"/>
        <v>53969192875.185379</v>
      </c>
      <c r="V5" s="141">
        <f t="shared" si="0"/>
        <v>58804844161.708649</v>
      </c>
      <c r="W5" s="146">
        <f t="shared" si="0"/>
        <v>61807524405.0709</v>
      </c>
    </row>
    <row r="6" spans="1:23" ht="52.5" customHeight="1" x14ac:dyDescent="0.25">
      <c r="A6" s="144" t="s">
        <v>175</v>
      </c>
      <c r="B6" s="140">
        <v>4.8136788391416552</v>
      </c>
      <c r="C6" s="141">
        <v>4.480645050257742</v>
      </c>
      <c r="D6" s="141">
        <v>4.1944921547058032</v>
      </c>
      <c r="E6" s="141">
        <v>4.009985134201755</v>
      </c>
      <c r="F6" s="141">
        <v>3.7914140180759492</v>
      </c>
      <c r="G6" s="141">
        <v>3.6000155474550795</v>
      </c>
      <c r="H6" s="141">
        <v>3.4025271110400777</v>
      </c>
      <c r="I6" s="141">
        <v>3.1240295653386498</v>
      </c>
      <c r="J6" s="141">
        <v>2.821840026306583</v>
      </c>
      <c r="K6" s="141">
        <v>2.5023624964497202</v>
      </c>
      <c r="L6" s="141">
        <v>2.4945129540467517</v>
      </c>
      <c r="M6" s="141">
        <v>2.332406166144589</v>
      </c>
      <c r="N6" s="141">
        <v>2.1909846335805865</v>
      </c>
      <c r="O6" s="141">
        <v>2.0738770888000171</v>
      </c>
      <c r="P6" s="141">
        <v>1.9647261984007662</v>
      </c>
      <c r="Q6" s="141">
        <v>1.8715173661778781</v>
      </c>
      <c r="R6" s="141">
        <v>1.719797297414128</v>
      </c>
      <c r="S6" s="141">
        <v>1.5592180017209856</v>
      </c>
      <c r="T6" s="141">
        <v>1.3643095387019575</v>
      </c>
      <c r="U6" s="141">
        <v>1.2175258347150435</v>
      </c>
      <c r="V6" s="141">
        <v>1.0966525181713316</v>
      </c>
      <c r="W6" s="146">
        <v>1</v>
      </c>
    </row>
    <row r="7" spans="1:23" ht="52.5" customHeight="1" x14ac:dyDescent="0.25">
      <c r="A7" s="147" t="s">
        <v>176</v>
      </c>
      <c r="B7" s="148">
        <f>+B5*B6</f>
        <v>46191047629.716766</v>
      </c>
      <c r="C7" s="149">
        <f t="shared" ref="C7:W7" si="1">+C5*C6</f>
        <v>45050415652.95372</v>
      </c>
      <c r="D7" s="149">
        <f t="shared" si="1"/>
        <v>43109614736.056915</v>
      </c>
      <c r="E7" s="149">
        <f t="shared" si="1"/>
        <v>45359377391.45163</v>
      </c>
      <c r="F7" s="149">
        <f t="shared" si="1"/>
        <v>38837574003.538261</v>
      </c>
      <c r="G7" s="149">
        <f t="shared" si="1"/>
        <v>42014236911.921791</v>
      </c>
      <c r="H7" s="149">
        <f t="shared" si="1"/>
        <v>41561110956.879379</v>
      </c>
      <c r="I7" s="149">
        <f>+I5*I6</f>
        <v>60423016012.024864</v>
      </c>
      <c r="J7" s="149">
        <f t="shared" si="1"/>
        <v>48821464241.786232</v>
      </c>
      <c r="K7" s="149">
        <f t="shared" si="1"/>
        <v>62968333495.211746</v>
      </c>
      <c r="L7" s="149">
        <f t="shared" si="1"/>
        <v>67287684828.804337</v>
      </c>
      <c r="M7" s="149">
        <f t="shared" si="1"/>
        <v>67304994509.365211</v>
      </c>
      <c r="N7" s="149">
        <f t="shared" si="1"/>
        <v>60937952786.605797</v>
      </c>
      <c r="O7" s="149">
        <f t="shared" si="1"/>
        <v>71786824602.081146</v>
      </c>
      <c r="P7" s="149">
        <f t="shared" si="1"/>
        <v>69048272052.981888</v>
      </c>
      <c r="Q7" s="149">
        <f t="shared" si="1"/>
        <v>67595664724.288994</v>
      </c>
      <c r="R7" s="149">
        <f t="shared" si="1"/>
        <v>66059144114.099525</v>
      </c>
      <c r="S7" s="149">
        <f t="shared" si="1"/>
        <v>70286689986.283615</v>
      </c>
      <c r="T7" s="149">
        <f t="shared" si="1"/>
        <v>71159952723.342789</v>
      </c>
      <c r="U7" s="149">
        <f t="shared" si="1"/>
        <v>65708886604.257256</v>
      </c>
      <c r="V7" s="149">
        <f t="shared" si="1"/>
        <v>64488480430.610519</v>
      </c>
      <c r="W7" s="150">
        <f t="shared" si="1"/>
        <v>61807524405.0709</v>
      </c>
    </row>
    <row r="8" spans="1:23" ht="52.5" customHeight="1" x14ac:dyDescent="0.25">
      <c r="A8" s="144" t="s">
        <v>177</v>
      </c>
      <c r="B8" s="151">
        <v>8.0020000000000007</v>
      </c>
      <c r="C8" s="152">
        <v>8.1329999999999991</v>
      </c>
      <c r="D8" s="152">
        <v>8.43</v>
      </c>
      <c r="E8" s="152">
        <v>8.5510000000000002</v>
      </c>
      <c r="F8" s="152">
        <v>8.8219999999999992</v>
      </c>
      <c r="G8" s="152">
        <v>9.0879999999999992</v>
      </c>
      <c r="H8" s="152">
        <v>9.4220000000000006</v>
      </c>
      <c r="I8" s="152">
        <v>13.04</v>
      </c>
      <c r="J8" s="152">
        <v>14.7</v>
      </c>
      <c r="K8" s="152">
        <v>15.04</v>
      </c>
      <c r="L8" s="152">
        <v>15.263299999999999</v>
      </c>
      <c r="M8" s="152">
        <v>15.850199999999999</v>
      </c>
      <c r="N8" s="152">
        <v>15.3818</v>
      </c>
      <c r="O8" s="152">
        <v>16.598500000000001</v>
      </c>
      <c r="P8" s="152">
        <v>17.318300000000001</v>
      </c>
      <c r="Q8" s="152">
        <v>18.7742</v>
      </c>
      <c r="R8" s="152">
        <v>20.1433</v>
      </c>
      <c r="S8" s="152">
        <v>28.861699999999999</v>
      </c>
      <c r="T8" s="152">
        <v>38.4</v>
      </c>
      <c r="U8" s="152">
        <v>37.808300000000003</v>
      </c>
      <c r="V8" s="152">
        <v>43.353299999999997</v>
      </c>
      <c r="W8" s="153">
        <v>42.448300000000003</v>
      </c>
    </row>
    <row r="9" spans="1:23" ht="52.5" customHeight="1" x14ac:dyDescent="0.25">
      <c r="A9" s="147" t="s">
        <v>178</v>
      </c>
      <c r="B9" s="148">
        <f>+B5/B8</f>
        <v>1199173862.0607345</v>
      </c>
      <c r="C9" s="149">
        <f t="shared" ref="C9:W9" si="2">+C5/C8</f>
        <v>1236253371.0832412</v>
      </c>
      <c r="D9" s="149">
        <f t="shared" si="2"/>
        <v>1219178177.8125741</v>
      </c>
      <c r="E9" s="149">
        <f t="shared" si="2"/>
        <v>1322840295.6917319</v>
      </c>
      <c r="F9" s="149">
        <f t="shared" si="2"/>
        <v>1161137974.9727952</v>
      </c>
      <c r="G9" s="149">
        <f t="shared" si="2"/>
        <v>1284173741.4491639</v>
      </c>
      <c r="H9" s="149">
        <f t="shared" si="2"/>
        <v>1296410243.1819146</v>
      </c>
      <c r="I9" s="149">
        <f t="shared" si="2"/>
        <v>1483234001.2075076</v>
      </c>
      <c r="J9" s="149">
        <f t="shared" si="2"/>
        <v>1176958301.2138095</v>
      </c>
      <c r="K9" s="149">
        <f t="shared" si="2"/>
        <v>1673108635.3329456</v>
      </c>
      <c r="L9" s="149">
        <f t="shared" si="2"/>
        <v>1767263800.8660316</v>
      </c>
      <c r="M9" s="149">
        <f t="shared" si="2"/>
        <v>1820574123.6959534</v>
      </c>
      <c r="N9" s="149">
        <f t="shared" si="2"/>
        <v>1808178779.5455842</v>
      </c>
      <c r="O9" s="149">
        <f t="shared" si="2"/>
        <v>2085416890.6972723</v>
      </c>
      <c r="P9" s="149">
        <f t="shared" si="2"/>
        <v>2029296563.7817037</v>
      </c>
      <c r="Q9" s="149">
        <f t="shared" si="2"/>
        <v>1923816041.6107328</v>
      </c>
      <c r="R9" s="149">
        <f t="shared" si="2"/>
        <v>1906887445.7626977</v>
      </c>
      <c r="S9" s="149">
        <f t="shared" si="2"/>
        <v>1561868058.0314176</v>
      </c>
      <c r="T9" s="149">
        <f t="shared" si="2"/>
        <v>1358286896.2421579</v>
      </c>
      <c r="U9" s="149">
        <f t="shared" si="2"/>
        <v>1427442992.0198839</v>
      </c>
      <c r="V9" s="149">
        <f t="shared" si="2"/>
        <v>1356409873.3362548</v>
      </c>
      <c r="W9" s="150">
        <f t="shared" si="2"/>
        <v>1456065953.29073</v>
      </c>
    </row>
    <row r="10" spans="1:23" ht="52.5" customHeight="1" x14ac:dyDescent="0.25">
      <c r="A10" s="144" t="s">
        <v>179</v>
      </c>
      <c r="B10" s="140">
        <v>314467206.25</v>
      </c>
      <c r="C10" s="141">
        <v>478860958.85000002</v>
      </c>
      <c r="D10" s="141">
        <v>474583287.38</v>
      </c>
      <c r="E10" s="141">
        <v>778126095.03999996</v>
      </c>
      <c r="F10" s="141">
        <v>718730228.08000004</v>
      </c>
      <c r="G10" s="141">
        <v>1298836792.3699999</v>
      </c>
      <c r="H10" s="141">
        <v>1625112705.4100001</v>
      </c>
      <c r="I10" s="141">
        <v>1674589503.9200001</v>
      </c>
      <c r="J10" s="141">
        <v>618911595.17999995</v>
      </c>
      <c r="K10" s="145">
        <v>722131020.17999995</v>
      </c>
      <c r="L10" s="141">
        <v>633772588.83000004</v>
      </c>
      <c r="M10" s="145">
        <v>935871733.82000005</v>
      </c>
      <c r="N10" s="141">
        <v>698349987.07000005</v>
      </c>
      <c r="O10" s="145">
        <v>879255386.99000001</v>
      </c>
      <c r="P10" s="141">
        <v>836875323.64999998</v>
      </c>
      <c r="Q10" s="145">
        <v>898692136.80999994</v>
      </c>
      <c r="R10" s="145">
        <v>1153665509.27</v>
      </c>
      <c r="S10" s="145">
        <v>1117761916.2</v>
      </c>
      <c r="T10" s="145">
        <v>973229073.61000001</v>
      </c>
      <c r="U10" s="145">
        <v>2081859062.0999999</v>
      </c>
      <c r="V10" s="145">
        <v>1166288441.4200001</v>
      </c>
      <c r="W10" s="143">
        <v>1994241814.5799999</v>
      </c>
    </row>
    <row r="11" spans="1:23" ht="52.5" customHeight="1" x14ac:dyDescent="0.25">
      <c r="A11" s="144" t="s">
        <v>180</v>
      </c>
      <c r="B11" s="140">
        <f>+(B10+B5)*B6</f>
        <v>47704791766.046387</v>
      </c>
      <c r="C11" s="141">
        <f t="shared" ref="C11:W11" si="3">+(C10+C5)*C6</f>
        <v>47196021637.986649</v>
      </c>
      <c r="D11" s="141">
        <f t="shared" si="3"/>
        <v>45100250611.726807</v>
      </c>
      <c r="E11" s="141">
        <f t="shared" si="3"/>
        <v>48479651465.096497</v>
      </c>
      <c r="F11" s="141">
        <f t="shared" si="3"/>
        <v>41562577865.495697</v>
      </c>
      <c r="G11" s="141">
        <f t="shared" si="3"/>
        <v>46690069558.060471</v>
      </c>
      <c r="H11" s="141">
        <f t="shared" si="3"/>
        <v>47090600995.532585</v>
      </c>
      <c r="I11" s="141">
        <f t="shared" si="3"/>
        <v>65654483132.076736</v>
      </c>
      <c r="J11" s="141">
        <f t="shared" si="3"/>
        <v>50567933753.81041</v>
      </c>
      <c r="K11" s="141">
        <f t="shared" si="3"/>
        <v>64775367077.633156</v>
      </c>
      <c r="L11" s="141">
        <f t="shared" si="3"/>
        <v>68868638761.560516</v>
      </c>
      <c r="M11" s="141">
        <f t="shared" si="3"/>
        <v>69487827512.047409</v>
      </c>
      <c r="N11" s="141">
        <f t="shared" si="3"/>
        <v>62468026877.137367</v>
      </c>
      <c r="O11" s="141">
        <f t="shared" si="3"/>
        <v>73610292204.363708</v>
      </c>
      <c r="P11" s="141">
        <f t="shared" si="3"/>
        <v>70692502926.152161</v>
      </c>
      <c r="Q11" s="141">
        <f t="shared" si="3"/>
        <v>69277582665.176407</v>
      </c>
      <c r="R11" s="141">
        <f t="shared" si="3"/>
        <v>68043214939.061958</v>
      </c>
      <c r="S11" s="141">
        <f t="shared" si="3"/>
        <v>72029524487.660782</v>
      </c>
      <c r="T11" s="141">
        <f t="shared" si="3"/>
        <v>72487738431.810989</v>
      </c>
      <c r="U11" s="141">
        <f t="shared" si="3"/>
        <v>68243603796.599632</v>
      </c>
      <c r="V11" s="141">
        <f t="shared" si="3"/>
        <v>65767493586.807877</v>
      </c>
      <c r="W11" s="146">
        <f t="shared" si="3"/>
        <v>63801766219.650902</v>
      </c>
    </row>
    <row r="12" spans="1:23" ht="52.5" customHeight="1" thickBot="1" x14ac:dyDescent="0.3">
      <c r="A12" s="154" t="s">
        <v>181</v>
      </c>
      <c r="B12" s="155">
        <v>7.2591190403288722E-2</v>
      </c>
      <c r="C12" s="156">
        <v>7.6060903278814096E-2</v>
      </c>
      <c r="D12" s="156">
        <v>7.7749565866389994E-2</v>
      </c>
      <c r="E12" s="156">
        <v>8.5571183709206702E-2</v>
      </c>
      <c r="F12" s="156">
        <v>6.1635656176719449E-2</v>
      </c>
      <c r="G12" s="156">
        <v>7.0222008200981123E-2</v>
      </c>
      <c r="H12" s="156">
        <v>7.3496506323127722E-2</v>
      </c>
      <c r="I12" s="156">
        <v>0.11637733438701836</v>
      </c>
      <c r="J12" s="156">
        <v>7.7755267567067632E-2</v>
      </c>
      <c r="K12" s="156">
        <v>0.11308978698358529</v>
      </c>
      <c r="L12" s="156">
        <v>0.12122752293775001</v>
      </c>
      <c r="M12" s="156">
        <v>0.12968642586162818</v>
      </c>
      <c r="N12" s="156">
        <v>9.8960236946928334E-2</v>
      </c>
      <c r="O12" s="156">
        <v>0.12316120453000212</v>
      </c>
      <c r="P12" s="156">
        <v>0.12504403423242746</v>
      </c>
      <c r="Q12" s="156">
        <v>0.12851007586106888</v>
      </c>
      <c r="R12" s="156">
        <v>9.8082755534520449E-2</v>
      </c>
      <c r="S12" s="156">
        <v>0.11510739602383153</v>
      </c>
      <c r="T12" s="156">
        <v>0.13318634883457836</v>
      </c>
      <c r="U12" s="156">
        <v>0.13781068808379221</v>
      </c>
      <c r="V12" s="156">
        <v>0.10409479968648419</v>
      </c>
      <c r="W12" s="156">
        <v>0.1094100658505409</v>
      </c>
    </row>
    <row r="14" spans="1:23" ht="29.45" customHeight="1" x14ac:dyDescent="0.25">
      <c r="B14" s="158"/>
      <c r="C14" s="158"/>
      <c r="D14" s="158"/>
      <c r="E14" s="158"/>
      <c r="F14" s="158"/>
      <c r="G14" s="158"/>
      <c r="H14" s="158"/>
      <c r="I14" s="158"/>
      <c r="J14" s="158"/>
      <c r="K14" s="158"/>
      <c r="L14" s="158"/>
      <c r="M14" s="158"/>
      <c r="N14" s="158"/>
      <c r="O14" s="158"/>
      <c r="P14" s="158"/>
      <c r="Q14" s="158"/>
      <c r="R14" s="158"/>
      <c r="S14" s="158"/>
      <c r="T14" s="158"/>
      <c r="U14" s="158"/>
      <c r="V14" s="158"/>
      <c r="W14" s="158"/>
    </row>
    <row r="15" spans="1:23" s="160" customFormat="1" hidden="1" x14ac:dyDescent="0.25">
      <c r="A15" s="159"/>
    </row>
    <row r="16" spans="1:23" s="162" customFormat="1" hidden="1" x14ac:dyDescent="0.25">
      <c r="A16" s="161"/>
    </row>
    <row r="17" spans="1:23" s="162" customFormat="1" hidden="1" x14ac:dyDescent="0.25">
      <c r="A17" s="161"/>
      <c r="B17" s="163"/>
      <c r="C17" s="163"/>
      <c r="D17" s="163"/>
      <c r="E17" s="163"/>
      <c r="F17" s="163"/>
      <c r="G17" s="163"/>
      <c r="H17" s="163"/>
      <c r="I17" s="163"/>
      <c r="J17" s="163"/>
      <c r="K17" s="163"/>
      <c r="L17" s="163"/>
      <c r="M17" s="163"/>
      <c r="N17" s="163"/>
      <c r="O17" s="163"/>
      <c r="P17" s="163"/>
      <c r="Q17" s="163"/>
      <c r="R17" s="163"/>
      <c r="S17" s="163"/>
      <c r="T17" s="163"/>
      <c r="U17" s="163"/>
      <c r="V17" s="163"/>
      <c r="W17" s="163"/>
    </row>
    <row r="18" spans="1:23" hidden="1" x14ac:dyDescent="0.25"/>
    <row r="19" spans="1:23" hidden="1" x14ac:dyDescent="0.25">
      <c r="B19" s="164"/>
      <c r="C19" s="164"/>
      <c r="D19" s="164"/>
      <c r="E19" s="164"/>
      <c r="F19" s="164"/>
      <c r="G19" s="164"/>
      <c r="H19" s="164"/>
      <c r="I19" s="164"/>
      <c r="J19" s="164"/>
      <c r="K19" s="164"/>
      <c r="L19" s="164"/>
      <c r="M19" s="164"/>
      <c r="N19" s="164"/>
      <c r="O19" s="164"/>
      <c r="P19" s="164"/>
      <c r="Q19" s="164"/>
      <c r="R19" s="164"/>
      <c r="S19" s="164"/>
      <c r="T19" s="164"/>
      <c r="U19" s="164"/>
      <c r="V19" s="164"/>
      <c r="W19" s="164"/>
    </row>
    <row r="20" spans="1:23" hidden="1" x14ac:dyDescent="0.25"/>
    <row r="21" spans="1:23" hidden="1" x14ac:dyDescent="0.25"/>
    <row r="22" spans="1:23" hidden="1" x14ac:dyDescent="0.25"/>
    <row r="23" spans="1:23" hidden="1" x14ac:dyDescent="0.25">
      <c r="A23"/>
      <c r="B23" s="165"/>
      <c r="C23" s="165"/>
      <c r="D23" s="165"/>
      <c r="E23" s="165"/>
      <c r="F23" s="165"/>
      <c r="G23" s="165"/>
      <c r="H23" s="165"/>
      <c r="I23" s="165"/>
      <c r="J23" s="165"/>
      <c r="K23" s="165"/>
      <c r="L23" s="165"/>
      <c r="M23" s="165"/>
      <c r="N23" s="165"/>
      <c r="O23" s="165"/>
      <c r="P23" s="165"/>
      <c r="Q23" s="165"/>
      <c r="R23" s="165"/>
      <c r="S23" s="165"/>
      <c r="T23" s="165"/>
      <c r="U23" s="165"/>
      <c r="V23" s="165"/>
      <c r="W23" s="165"/>
    </row>
    <row r="24" spans="1:23" hidden="1" x14ac:dyDescent="0.25">
      <c r="A24" s="166"/>
      <c r="B24" s="167"/>
      <c r="C24" s="167"/>
      <c r="D24" s="167"/>
      <c r="E24" s="167"/>
      <c r="F24" s="167"/>
      <c r="G24" s="167"/>
      <c r="H24" s="167"/>
      <c r="I24" s="167"/>
      <c r="J24" s="167"/>
      <c r="K24" s="167"/>
      <c r="L24" s="167"/>
      <c r="M24" s="167"/>
      <c r="N24" s="167"/>
      <c r="O24" s="167"/>
      <c r="P24" s="167"/>
      <c r="Q24" s="167"/>
      <c r="R24" s="167"/>
      <c r="S24" s="167"/>
      <c r="T24" s="167"/>
      <c r="U24" s="167"/>
      <c r="V24" s="167"/>
      <c r="W24" s="167"/>
    </row>
    <row r="25" spans="1:23" hidden="1" x14ac:dyDescent="0.25">
      <c r="A25" s="166"/>
      <c r="B25" s="167"/>
      <c r="C25" s="167"/>
      <c r="D25" s="167"/>
      <c r="E25" s="167"/>
      <c r="F25" s="167"/>
      <c r="G25" s="167"/>
      <c r="H25" s="167"/>
      <c r="I25" s="167"/>
      <c r="J25" s="167"/>
      <c r="K25" s="167"/>
      <c r="L25" s="167"/>
      <c r="M25" s="167"/>
      <c r="N25" s="167"/>
      <c r="O25" s="167"/>
      <c r="P25" s="167"/>
      <c r="Q25" s="167"/>
      <c r="R25" s="167"/>
      <c r="S25" s="167"/>
      <c r="T25" s="167"/>
      <c r="U25" s="167"/>
      <c r="V25" s="167"/>
      <c r="W25" s="167"/>
    </row>
    <row r="26" spans="1:23" hidden="1" x14ac:dyDescent="0.25">
      <c r="A26" s="166"/>
      <c r="B26" s="167"/>
      <c r="C26" s="167"/>
      <c r="D26" s="167"/>
      <c r="E26" s="167"/>
      <c r="F26" s="167"/>
      <c r="G26" s="167"/>
      <c r="H26" s="167"/>
      <c r="I26" s="167"/>
      <c r="J26" s="167"/>
      <c r="K26" s="167"/>
      <c r="L26" s="167"/>
      <c r="M26" s="167"/>
      <c r="N26" s="167"/>
      <c r="O26" s="167"/>
      <c r="P26" s="167"/>
      <c r="Q26" s="167"/>
      <c r="R26" s="167"/>
      <c r="S26" s="167"/>
      <c r="T26" s="167"/>
      <c r="U26" s="167"/>
      <c r="V26" s="167"/>
      <c r="W26" s="167"/>
    </row>
    <row r="27" spans="1:23" hidden="1" x14ac:dyDescent="0.25">
      <c r="A27" s="166"/>
      <c r="B27" s="167"/>
      <c r="C27" s="167"/>
      <c r="D27" s="167"/>
      <c r="E27" s="167"/>
      <c r="F27" s="167"/>
      <c r="G27" s="167"/>
      <c r="H27" s="167"/>
      <c r="I27" s="167"/>
      <c r="J27" s="167"/>
      <c r="K27" s="167"/>
      <c r="L27" s="167"/>
      <c r="M27" s="167"/>
      <c r="N27" s="167"/>
      <c r="O27" s="167"/>
      <c r="P27" s="167"/>
      <c r="Q27" s="167"/>
      <c r="R27" s="167"/>
      <c r="S27" s="167"/>
      <c r="T27" s="167"/>
      <c r="U27" s="167"/>
      <c r="V27" s="167"/>
      <c r="W27" s="167"/>
    </row>
    <row r="28" spans="1:23" hidden="1" x14ac:dyDescent="0.25">
      <c r="A28" s="166"/>
      <c r="B28" s="168"/>
      <c r="C28" s="168"/>
      <c r="D28" s="168"/>
      <c r="E28" s="168"/>
      <c r="F28" s="168"/>
      <c r="G28" s="168"/>
      <c r="H28" s="168"/>
      <c r="I28" s="168"/>
      <c r="J28" s="168"/>
      <c r="K28" s="168"/>
      <c r="L28" s="168"/>
      <c r="M28" s="168"/>
      <c r="N28" s="168"/>
      <c r="O28" s="168"/>
      <c r="P28" s="168"/>
      <c r="Q28" s="168"/>
      <c r="R28" s="168"/>
      <c r="S28" s="168"/>
      <c r="T28" s="168"/>
      <c r="U28" s="168"/>
      <c r="V28" s="168"/>
      <c r="W28" s="168"/>
    </row>
    <row r="29" spans="1:23" hidden="1" x14ac:dyDescent="0.25">
      <c r="A29" s="166"/>
      <c r="B29" s="168"/>
      <c r="C29" s="168"/>
      <c r="D29" s="168"/>
      <c r="E29" s="168"/>
      <c r="F29" s="168"/>
      <c r="G29" s="168"/>
      <c r="H29" s="168"/>
      <c r="I29" s="168"/>
      <c r="J29" s="168"/>
      <c r="K29" s="168"/>
      <c r="L29" s="168"/>
      <c r="M29" s="168"/>
      <c r="N29" s="168"/>
      <c r="O29" s="168"/>
      <c r="P29" s="168"/>
      <c r="Q29" s="168"/>
      <c r="R29" s="168"/>
      <c r="S29" s="168"/>
      <c r="T29" s="168"/>
      <c r="U29" s="168"/>
      <c r="V29" s="168"/>
      <c r="W29" s="168"/>
    </row>
    <row r="30" spans="1:23" hidden="1" x14ac:dyDescent="0.25">
      <c r="B30" s="162"/>
      <c r="C30" s="162"/>
      <c r="D30" s="162"/>
      <c r="E30" s="162"/>
      <c r="F30" s="162"/>
      <c r="G30" s="162"/>
      <c r="H30" s="162"/>
      <c r="I30" s="162"/>
      <c r="J30" s="162"/>
      <c r="K30" s="162"/>
      <c r="L30" s="162"/>
      <c r="M30" s="162"/>
      <c r="N30" s="162"/>
      <c r="O30" s="162"/>
      <c r="P30" s="162"/>
      <c r="Q30" s="162"/>
      <c r="R30" s="162"/>
      <c r="S30" s="162"/>
      <c r="T30" s="162"/>
      <c r="U30" s="162"/>
      <c r="V30" s="162"/>
      <c r="W30" s="162"/>
    </row>
    <row r="31" spans="1:23" hidden="1" x14ac:dyDescent="0.25">
      <c r="B31" s="162"/>
      <c r="C31" s="162"/>
      <c r="D31" s="162"/>
      <c r="E31" s="162"/>
      <c r="F31" s="162"/>
      <c r="G31" s="162"/>
      <c r="H31" s="162"/>
      <c r="I31" s="162"/>
      <c r="J31" s="162"/>
      <c r="K31" s="162"/>
      <c r="L31" s="162"/>
      <c r="M31" s="162"/>
      <c r="N31" s="162"/>
      <c r="O31" s="162"/>
      <c r="P31" s="162"/>
      <c r="Q31" s="162"/>
      <c r="R31" s="162"/>
      <c r="S31" s="162"/>
      <c r="T31" s="162"/>
      <c r="U31" s="162"/>
      <c r="V31" s="162"/>
      <c r="W31" s="162"/>
    </row>
    <row r="33" spans="1:1" x14ac:dyDescent="0.25">
      <c r="A33" s="169"/>
    </row>
    <row r="35" spans="1:1" x14ac:dyDescent="0.25">
      <c r="A35" s="169"/>
    </row>
  </sheetData>
  <mergeCells count="1">
    <mergeCell ref="B1:V1"/>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
  <sheetViews>
    <sheetView workbookViewId="0">
      <selection activeCell="W6" sqref="B6:W6"/>
    </sheetView>
  </sheetViews>
  <sheetFormatPr baseColWidth="10" defaultRowHeight="15" x14ac:dyDescent="0.25"/>
  <sheetData>
    <row r="1" spans="1:23" x14ac:dyDescent="0.25">
      <c r="A1" t="s">
        <v>182</v>
      </c>
    </row>
    <row r="2" spans="1:23" x14ac:dyDescent="0.25">
      <c r="B2" s="170">
        <v>41729</v>
      </c>
      <c r="C2" s="170">
        <v>41820</v>
      </c>
      <c r="D2" s="170">
        <v>41912</v>
      </c>
      <c r="E2" s="170">
        <v>42004</v>
      </c>
      <c r="F2" s="170">
        <v>42094</v>
      </c>
      <c r="G2" s="170">
        <v>42185</v>
      </c>
      <c r="H2" s="170">
        <v>42277</v>
      </c>
      <c r="I2" s="170">
        <v>42369</v>
      </c>
      <c r="J2" s="170">
        <v>42460</v>
      </c>
      <c r="K2" s="170">
        <v>42551</v>
      </c>
      <c r="L2" s="170">
        <v>42643</v>
      </c>
      <c r="M2" s="170">
        <v>42735</v>
      </c>
      <c r="N2" s="170">
        <v>42825</v>
      </c>
      <c r="O2" s="170">
        <v>42916</v>
      </c>
      <c r="P2" s="170">
        <v>43008</v>
      </c>
      <c r="Q2" s="170">
        <v>43100</v>
      </c>
      <c r="R2" s="170">
        <v>43190</v>
      </c>
      <c r="S2" s="170">
        <v>43281</v>
      </c>
      <c r="T2" s="170">
        <v>43373</v>
      </c>
      <c r="U2" s="170">
        <v>43465</v>
      </c>
      <c r="V2" s="170">
        <v>43555</v>
      </c>
      <c r="W2" s="170">
        <v>43646</v>
      </c>
    </row>
    <row r="3" spans="1:23" x14ac:dyDescent="0.25">
      <c r="A3" t="s">
        <v>183</v>
      </c>
      <c r="B3">
        <f>+'Evolución Deuda Total'!B5/1000000</f>
        <v>9595.7892442099983</v>
      </c>
      <c r="C3">
        <f>+'Evolución Deuda Total'!C5/1000000</f>
        <v>10054.44866702</v>
      </c>
      <c r="D3">
        <f>+'Evolución Deuda Total'!D5/1000000</f>
        <v>10277.67203896</v>
      </c>
      <c r="E3">
        <f>+'Evolución Deuda Total'!E5/1000000</f>
        <v>11311.60736846</v>
      </c>
      <c r="F3">
        <f>+'Evolución Deuda Total'!F5/1000000</f>
        <v>10243.55921521</v>
      </c>
      <c r="G3">
        <f>+'Evolución Deuda Total'!G5/1000000</f>
        <v>11670.570962290001</v>
      </c>
      <c r="H3">
        <f>+'Evolución Deuda Total'!H5/1000000</f>
        <v>12214.777311260001</v>
      </c>
      <c r="I3">
        <f>+'Evolución Deuda Total'!I5/1000000</f>
        <v>19341.371375745901</v>
      </c>
      <c r="J3">
        <f>+'Evolución Deuda Total'!J5/1000000</f>
        <v>17301.287027842998</v>
      </c>
      <c r="K3">
        <f>+'Evolución Deuda Total'!K5/1000000</f>
        <v>25163.553875407502</v>
      </c>
      <c r="L3">
        <f>+'Evolución Deuda Total'!L5/1000000</f>
        <v>26974.277571758499</v>
      </c>
      <c r="M3">
        <f>+'Evolución Deuda Total'!M5/1000000</f>
        <v>28856.463975405597</v>
      </c>
      <c r="N3">
        <f>+'Evolución Deuda Total'!N5/1000000</f>
        <v>27813.044351214266</v>
      </c>
      <c r="O3">
        <f>+'Evolución Deuda Total'!O5/1000000</f>
        <v>34614.792260238675</v>
      </c>
      <c r="P3">
        <f>+'Evolución Deuda Total'!P5/1000000</f>
        <v>35143.966680540681</v>
      </c>
      <c r="Q3">
        <f>+'Evolución Deuda Total'!Q5/1000000</f>
        <v>36118.107128408221</v>
      </c>
      <c r="R3">
        <f>+'Evolución Deuda Total'!R5/1000000</f>
        <v>38411.005886231753</v>
      </c>
      <c r="S3">
        <f>+'Evolución Deuda Total'!S5/1000000</f>
        <v>45078.167330485368</v>
      </c>
      <c r="T3">
        <f>+'Evolución Deuda Total'!T5/1000000</f>
        <v>52158.216815698863</v>
      </c>
      <c r="U3">
        <f>+'Evolución Deuda Total'!U5/1000000</f>
        <v>53969.192875185377</v>
      </c>
      <c r="V3">
        <f>+'Evolución Deuda Total'!V5/1000000</f>
        <v>58804.84416170865</v>
      </c>
      <c r="W3">
        <f>+'Evolución Deuda Total'!W5/1000000</f>
        <v>61807.524405070901</v>
      </c>
    </row>
    <row r="4" spans="1:23" x14ac:dyDescent="0.25">
      <c r="A4" t="s">
        <v>184</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row>
    <row r="6" spans="1:23" x14ac:dyDescent="0.25">
      <c r="A6" t="s">
        <v>185</v>
      </c>
      <c r="B6" s="168">
        <f>+B3/B4</f>
        <v>7.2591190403288722E-2</v>
      </c>
      <c r="C6" s="168">
        <f t="shared" ref="C6:W6" si="0">+C3/C4</f>
        <v>7.6060903278814096E-2</v>
      </c>
      <c r="D6" s="168">
        <f t="shared" si="0"/>
        <v>7.7749565866389994E-2</v>
      </c>
      <c r="E6" s="168">
        <f t="shared" si="0"/>
        <v>8.5571183709206702E-2</v>
      </c>
      <c r="F6" s="168">
        <f t="shared" si="0"/>
        <v>6.1635656176719449E-2</v>
      </c>
      <c r="G6" s="168">
        <f t="shared" si="0"/>
        <v>7.0222008200981123E-2</v>
      </c>
      <c r="H6" s="168">
        <f t="shared" si="0"/>
        <v>7.3496506323127722E-2</v>
      </c>
      <c r="I6" s="168">
        <f t="shared" si="0"/>
        <v>0.11637733438701836</v>
      </c>
      <c r="J6" s="168">
        <f t="shared" si="0"/>
        <v>7.7755267567067632E-2</v>
      </c>
      <c r="K6" s="168">
        <f t="shared" si="0"/>
        <v>0.11308978698358529</v>
      </c>
      <c r="L6" s="168">
        <f t="shared" si="0"/>
        <v>0.12122752293775001</v>
      </c>
      <c r="M6" s="168">
        <f t="shared" si="0"/>
        <v>0.12968642586162818</v>
      </c>
      <c r="N6" s="168">
        <f t="shared" si="0"/>
        <v>9.8960236946928334E-2</v>
      </c>
      <c r="O6" s="168">
        <f t="shared" si="0"/>
        <v>0.12316120453000212</v>
      </c>
      <c r="P6" s="168">
        <f t="shared" si="0"/>
        <v>0.12504403423242746</v>
      </c>
      <c r="Q6" s="168">
        <f t="shared" si="0"/>
        <v>0.12851007586106888</v>
      </c>
      <c r="R6" s="168">
        <f t="shared" si="0"/>
        <v>9.8082755534520449E-2</v>
      </c>
      <c r="S6" s="168">
        <f t="shared" si="0"/>
        <v>0.11510739602383153</v>
      </c>
      <c r="T6" s="168">
        <f t="shared" si="0"/>
        <v>0.13318634883457836</v>
      </c>
      <c r="U6" s="168">
        <f t="shared" si="0"/>
        <v>0.13781068808379221</v>
      </c>
      <c r="V6" s="168">
        <f t="shared" si="0"/>
        <v>0.10409479968648419</v>
      </c>
      <c r="W6" s="168">
        <f t="shared" si="0"/>
        <v>0.1094100658505409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16</vt:i4>
      </vt:variant>
    </vt:vector>
  </HeadingPairs>
  <TitlesOfParts>
    <vt:vector size="23" baseType="lpstr">
      <vt:lpstr>Stock 30-06-19</vt:lpstr>
      <vt:lpstr>Gráficos</vt:lpstr>
      <vt:lpstr>Base_Graficos</vt:lpstr>
      <vt:lpstr>Ratios 2019</vt:lpstr>
      <vt:lpstr>Avales</vt:lpstr>
      <vt:lpstr>Evolución Deuda Total</vt:lpstr>
      <vt:lpstr>PBG</vt:lpstr>
      <vt:lpstr>ACREEDOR_30_06_19</vt:lpstr>
      <vt:lpstr>AÑOS_30_06_19</vt:lpstr>
      <vt:lpstr>'Stock 30-06-19'!Área_de_impresión</vt:lpstr>
      <vt:lpstr>GARANTIA_30_06_19</vt:lpstr>
      <vt:lpstr>GRAF_COMP_MONEDA</vt:lpstr>
      <vt:lpstr>GRAF_COMP_TASA</vt:lpstr>
      <vt:lpstr>GRAF_POR_ACREEDOR</vt:lpstr>
      <vt:lpstr>GRAF_POR_MONEDA</vt:lpstr>
      <vt:lpstr>GRAF_POR_SS</vt:lpstr>
      <vt:lpstr>MATRIZ_SS_30_06_19</vt:lpstr>
      <vt:lpstr>MESES_30_06_19</vt:lpstr>
      <vt:lpstr>MONEDA_30_06_19</vt:lpstr>
      <vt:lpstr>SERVICIO_30_06_19</vt:lpstr>
      <vt:lpstr>STOCK_30_06_19</vt:lpstr>
      <vt:lpstr>TASA_30_06_19</vt:lpstr>
      <vt:lpstr>TOTAL_SS_30_06_19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Prensa1</dc:creator>
  <cp:lastModifiedBy>Alvaro Chaves</cp:lastModifiedBy>
  <cp:lastPrinted>2018-10-02T18:28:16Z</cp:lastPrinted>
  <dcterms:created xsi:type="dcterms:W3CDTF">2018-08-02T21:45:41Z</dcterms:created>
  <dcterms:modified xsi:type="dcterms:W3CDTF">2023-11-06T12:52:45Z</dcterms:modified>
</cp:coreProperties>
</file>