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firstSheet="7" activeTab="12"/>
  </bookViews>
  <sheets>
    <sheet name="Enero" sheetId="1" r:id="rId1"/>
    <sheet name="Febrero" sheetId="2" r:id="rId2"/>
    <sheet name="Marzo" sheetId="3" r:id="rId3"/>
    <sheet name="Abril " sheetId="4" r:id="rId4"/>
    <sheet name="Mayo" sheetId="5" r:id="rId5"/>
    <sheet name="Junio" sheetId="6" r:id="rId6"/>
    <sheet name="Julio " sheetId="7" r:id="rId7"/>
    <sheet name="Agosto " sheetId="8" r:id="rId8"/>
    <sheet name="Setiembre" sheetId="9" r:id="rId9"/>
    <sheet name="Octubre " sheetId="10" r:id="rId10"/>
    <sheet name="Noviembre " sheetId="11" r:id="rId11"/>
    <sheet name="Diciembre" sheetId="12" r:id="rId12"/>
    <sheet name="Diciembre con compl" sheetId="13" r:id="rId13"/>
  </sheets>
  <definedNames>
    <definedName name="I_90">#N/A</definedName>
    <definedName name="II_90">#N/A</definedName>
    <definedName name="III_90">#N/A</definedName>
    <definedName name="IV_90">#N/A</definedName>
    <definedName name="V_90">#N/A</definedName>
  </definedNames>
  <calcPr fullCalcOnLoad="1"/>
</workbook>
</file>

<file path=xl/sharedStrings.xml><?xml version="1.0" encoding="utf-8"?>
<sst xmlns="http://schemas.openxmlformats.org/spreadsheetml/2006/main" count="561" uniqueCount="58">
  <si>
    <t>MUNICIPIOS</t>
  </si>
  <si>
    <t>TOTAL</t>
  </si>
  <si>
    <t>CAPITAL</t>
  </si>
  <si>
    <t>GODOY CRUZ</t>
  </si>
  <si>
    <t>GRAL. ALVEAR</t>
  </si>
  <si>
    <t>GUAYMALLEN</t>
  </si>
  <si>
    <t>JUNIN</t>
  </si>
  <si>
    <t>LA PAZ</t>
  </si>
  <si>
    <t>LAS HERAS</t>
  </si>
  <si>
    <t>LAVALLE</t>
  </si>
  <si>
    <t>LUJAN</t>
  </si>
  <si>
    <t>MAIPU</t>
  </si>
  <si>
    <t>MALARGUE</t>
  </si>
  <si>
    <t>RIVADAVIA</t>
  </si>
  <si>
    <t>SAN CARLOS</t>
  </si>
  <si>
    <t>SAN MARTIN</t>
  </si>
  <si>
    <t>SAN RAFAEL</t>
  </si>
  <si>
    <t>SANTA ROSA</t>
  </si>
  <si>
    <t>TUNUYAN</t>
  </si>
  <si>
    <t>TUPUNGATO</t>
  </si>
  <si>
    <t>IMP. INMOBIL.</t>
  </si>
  <si>
    <t>IMP.AUTOMOT.</t>
  </si>
  <si>
    <t>IMP.ING.BTOS.</t>
  </si>
  <si>
    <t>IMP.SELLOS</t>
  </si>
  <si>
    <t>R.PETROLIF.</t>
  </si>
  <si>
    <t>R.GASIFERAS</t>
  </si>
  <si>
    <t>REG. URANIF.</t>
  </si>
  <si>
    <t>LEY 6253</t>
  </si>
  <si>
    <t>REG. HIDR.</t>
  </si>
  <si>
    <t>FONDO COMP.</t>
  </si>
  <si>
    <t>TOTAL LIQUID.</t>
  </si>
  <si>
    <t>Fuente:</t>
  </si>
  <si>
    <t>Página web del Ministerio de Hacienda de la Provincia de Mendoza:</t>
  </si>
  <si>
    <t>www.hacienda.mendoza.gov.ar</t>
  </si>
  <si>
    <t>DETERMINACION POR IMPUESTO Y POR MUNICIPIO</t>
  </si>
  <si>
    <t>ART.14º LEY 6396 PCIA.</t>
  </si>
  <si>
    <t>SUBTOTAL</t>
  </si>
  <si>
    <t xml:space="preserve">Nota: </t>
  </si>
  <si>
    <t>Institución: Dirección General de Prespuesto</t>
  </si>
  <si>
    <t>COPART. FEDERAL</t>
  </si>
  <si>
    <t>SIN FINANC. EDUC.</t>
  </si>
  <si>
    <t>FINANC.</t>
  </si>
  <si>
    <t>EDUCATIVO</t>
  </si>
  <si>
    <t>LIQUIDACION PARTICIPACION MUNICIPAL ACUMULADA A ENERO 2023</t>
  </si>
  <si>
    <t>LIQUIDACION PARTICIPACION MUNICIPAL ACUMULADA A FEBRERO 2023</t>
  </si>
  <si>
    <t>LIQUIDACION PARTICIPACION MUNICIPAL ACUMULADA A MARZO 2023</t>
  </si>
  <si>
    <t>LIQUIDACION PARTICIPACION MUNICIPAL ACUMULADA A ABRIL 2023</t>
  </si>
  <si>
    <t>LIQUIDACION PARTICIPACION MUNICIPAL ACUMULADA A MAYO 2023</t>
  </si>
  <si>
    <t>LIQUIDACION PARTICIPACION MUNICIPAL ACUMULADA A JUNIO 2023</t>
  </si>
  <si>
    <t>LIQUIDACION PARTICIPACION MUNICIPAL ACUMULADA A JULIO  2023</t>
  </si>
  <si>
    <t>LIQUIDACION PARTICIPACION MUNICIPAL ACUMULADA A AGOSTO 2023</t>
  </si>
  <si>
    <t>LIQUIDACION PARTICIPACION MUNICIPAL ACUMULADA A SETIEMBRE 2023</t>
  </si>
  <si>
    <t>LIQUIDACION PARTICIPACION MUNICIPAL ACUMULADA A OCTUBRE 2023</t>
  </si>
  <si>
    <t>LIQUIDACION PARTICIPACION MUNICIPAL ACUMULADA A NOVIEMBRE 2023</t>
  </si>
  <si>
    <t>LIQUIDACION PARTICIPACION MUNICIPAL ACUMULADA A DICIEMBRE 2023</t>
  </si>
  <si>
    <t>LIQUIDACION PARTICIPACION MUNICIPAL ACUMULADA A DICIEMBRE DE 2023</t>
  </si>
  <si>
    <t xml:space="preserve">ART.14º LEY 6396 </t>
  </si>
  <si>
    <t>Nota: incluye 1º y 2º quincena de diciembre 2023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</si>
</sst>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_-* #,##0\ _P_t_s_-;\-* #,##0\ _P_t_s_-;_-* &quot;-&quot;??\ _P_t_s_-;_-@_-"/>
    <numFmt numFmtId="177" formatCode="#,##0.000;\-#,##0.000"/>
    <numFmt numFmtId="178" formatCode="#,##0.00000;\-#,##0.00000"/>
    <numFmt numFmtId="179" formatCode="#,##0.0;\-#,##0.0"/>
  </numFmts>
  <fonts count="47">
    <font>
      <sz val="10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2"/>
      <name val="Courier"/>
      <family val="3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37" fontId="1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37" fontId="6" fillId="0" borderId="0" xfId="0" applyNumberFormat="1" applyFont="1" applyAlignment="1" applyProtection="1">
      <alignment horizontal="left"/>
      <protection/>
    </xf>
    <xf numFmtId="37" fontId="9" fillId="0" borderId="0" xfId="0" applyNumberFormat="1" applyFont="1" applyAlignment="1" applyProtection="1">
      <alignment horizontal="left"/>
      <protection/>
    </xf>
    <xf numFmtId="0" fontId="10" fillId="0" borderId="0" xfId="0" applyFont="1" applyBorder="1" applyAlignment="1">
      <alignment/>
    </xf>
    <xf numFmtId="37" fontId="4" fillId="0" borderId="0" xfId="0" applyNumberFormat="1" applyFont="1" applyAlignment="1">
      <alignment/>
    </xf>
    <xf numFmtId="0" fontId="4" fillId="0" borderId="0" xfId="0" applyFont="1" applyAlignment="1">
      <alignment/>
    </xf>
    <xf numFmtId="37" fontId="3" fillId="0" borderId="0" xfId="0" applyNumberFormat="1" applyFont="1" applyAlignment="1" applyProtection="1">
      <alignment horizontal="left"/>
      <protection/>
    </xf>
    <xf numFmtId="0" fontId="12" fillId="0" borderId="10" xfId="0" applyFont="1" applyBorder="1" applyAlignment="1" applyProtection="1">
      <alignment horizontal="left"/>
      <protection/>
    </xf>
    <xf numFmtId="37" fontId="12" fillId="0" borderId="10" xfId="0" applyNumberFormat="1" applyFont="1" applyBorder="1" applyAlignment="1" applyProtection="1">
      <alignment/>
      <protection/>
    </xf>
    <xf numFmtId="0" fontId="12" fillId="0" borderId="11" xfId="0" applyFont="1" applyBorder="1" applyAlignment="1" applyProtection="1">
      <alignment horizontal="left"/>
      <protection/>
    </xf>
    <xf numFmtId="37" fontId="12" fillId="0" borderId="11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12" fillId="0" borderId="1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37" fontId="1" fillId="0" borderId="0" xfId="0" applyNumberFormat="1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37" fontId="0" fillId="0" borderId="0" xfId="0" applyNumberFormat="1" applyFont="1" applyAlignment="1">
      <alignment/>
    </xf>
    <xf numFmtId="0" fontId="1" fillId="0" borderId="0" xfId="0" applyFont="1" applyAlignment="1">
      <alignment/>
    </xf>
    <xf numFmtId="178" fontId="0" fillId="0" borderId="0" xfId="0" applyNumberFormat="1" applyFont="1" applyAlignment="1">
      <alignment/>
    </xf>
    <xf numFmtId="0" fontId="8" fillId="0" borderId="12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 wrapText="1"/>
      <protection/>
    </xf>
    <xf numFmtId="0" fontId="8" fillId="0" borderId="13" xfId="0" applyFont="1" applyBorder="1" applyAlignment="1" applyProtection="1">
      <alignment horizontal="center"/>
      <protection/>
    </xf>
    <xf numFmtId="37" fontId="8" fillId="0" borderId="10" xfId="0" applyNumberFormat="1" applyFont="1" applyBorder="1" applyAlignment="1" applyProtection="1">
      <alignment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/>
      <protection/>
    </xf>
    <xf numFmtId="0" fontId="12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177" fontId="4" fillId="0" borderId="0" xfId="0" applyNumberFormat="1" applyFont="1" applyAlignment="1">
      <alignment/>
    </xf>
    <xf numFmtId="37" fontId="1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 vertical="center"/>
    </xf>
    <xf numFmtId="0" fontId="8" fillId="0" borderId="10" xfId="0" applyFont="1" applyBorder="1" applyAlignment="1" applyProtection="1">
      <alignment horizontal="left"/>
      <protection/>
    </xf>
    <xf numFmtId="37" fontId="8" fillId="0" borderId="10" xfId="0" applyNumberFormat="1" applyFont="1" applyFill="1" applyBorder="1" applyAlignment="1" applyProtection="1">
      <alignment/>
      <protection/>
    </xf>
    <xf numFmtId="0" fontId="8" fillId="0" borderId="11" xfId="0" applyFont="1" applyBorder="1" applyAlignment="1" applyProtection="1">
      <alignment horizontal="left"/>
      <protection/>
    </xf>
    <xf numFmtId="37" fontId="8" fillId="0" borderId="11" xfId="0" applyNumberFormat="1" applyFont="1" applyBorder="1" applyAlignment="1" applyProtection="1">
      <alignment/>
      <protection/>
    </xf>
    <xf numFmtId="176" fontId="0" fillId="0" borderId="0" xfId="47" applyNumberFormat="1" applyFont="1" applyAlignment="1">
      <alignment horizontal="left" indent="4"/>
    </xf>
    <xf numFmtId="0" fontId="0" fillId="33" borderId="0" xfId="0" applyFont="1" applyFill="1" applyAlignment="1">
      <alignment/>
    </xf>
    <xf numFmtId="37" fontId="9" fillId="33" borderId="0" xfId="0" applyNumberFormat="1" applyFont="1" applyFill="1" applyAlignment="1" applyProtection="1">
      <alignment horizontal="left"/>
      <protection/>
    </xf>
    <xf numFmtId="37" fontId="1" fillId="33" borderId="0" xfId="0" applyNumberFormat="1" applyFont="1" applyFill="1" applyAlignment="1" applyProtection="1">
      <alignment/>
      <protection/>
    </xf>
    <xf numFmtId="0" fontId="1" fillId="33" borderId="0" xfId="0" applyFont="1" applyFill="1" applyAlignment="1">
      <alignment/>
    </xf>
    <xf numFmtId="37" fontId="0" fillId="33" borderId="0" xfId="0" applyNumberFormat="1" applyFont="1" applyFill="1" applyAlignment="1" applyProtection="1">
      <alignment/>
      <protection/>
    </xf>
    <xf numFmtId="37" fontId="1" fillId="33" borderId="0" xfId="0" applyNumberFormat="1" applyFont="1" applyFill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center"/>
      <protection/>
    </xf>
    <xf numFmtId="0" fontId="0" fillId="33" borderId="0" xfId="0" applyFont="1" applyFill="1" applyAlignment="1">
      <alignment vertical="center"/>
    </xf>
    <xf numFmtId="0" fontId="8" fillId="33" borderId="13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 horizontal="left"/>
      <protection/>
    </xf>
    <xf numFmtId="176" fontId="0" fillId="33" borderId="0" xfId="47" applyNumberFormat="1" applyFont="1" applyFill="1" applyAlignment="1">
      <alignment horizontal="left" indent="4"/>
    </xf>
    <xf numFmtId="178" fontId="0" fillId="33" borderId="0" xfId="0" applyNumberFormat="1" applyFont="1" applyFill="1" applyAlignment="1">
      <alignment/>
    </xf>
    <xf numFmtId="37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175" fontId="4" fillId="0" borderId="0" xfId="47" applyFont="1" applyAlignment="1">
      <alignment horizontal="left" indent="4"/>
    </xf>
    <xf numFmtId="0" fontId="8" fillId="0" borderId="13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wrapText="1"/>
      <protection/>
    </xf>
    <xf numFmtId="179" fontId="0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37" fontId="12" fillId="0" borderId="0" xfId="0" applyNumberFormat="1" applyFont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R36"/>
  <sheetViews>
    <sheetView showGridLines="0" zoomScale="87" zoomScaleNormal="87" zoomScalePageLayoutView="0" workbookViewId="0" topLeftCell="A1">
      <selection activeCell="B5" sqref="B5:P25"/>
    </sheetView>
  </sheetViews>
  <sheetFormatPr defaultColWidth="11.421875" defaultRowHeight="12" customHeight="1"/>
  <cols>
    <col min="1" max="1" width="14.421875" style="8" customWidth="1"/>
    <col min="2" max="5" width="13.8515625" style="8" customWidth="1"/>
    <col min="6" max="6" width="16.7109375" style="8" customWidth="1"/>
    <col min="7" max="12" width="13.8515625" style="8" customWidth="1"/>
    <col min="13" max="13" width="14.28125" style="8" customWidth="1"/>
    <col min="14" max="14" width="18.421875" style="8" customWidth="1"/>
    <col min="15" max="15" width="16.140625" style="8" customWidth="1"/>
    <col min="16" max="16" width="16.8515625" style="8" customWidth="1"/>
    <col min="17" max="16384" width="11.421875" style="8" customWidth="1"/>
  </cols>
  <sheetData>
    <row r="2" spans="1:7" ht="12">
      <c r="A2" s="4" t="s">
        <v>43</v>
      </c>
      <c r="B2" s="14"/>
      <c r="C2" s="1"/>
      <c r="D2" s="1"/>
      <c r="E2" s="15"/>
      <c r="F2" s="15"/>
      <c r="G2" s="15"/>
    </row>
    <row r="3" spans="1:7" ht="12">
      <c r="A3" s="9" t="s">
        <v>34</v>
      </c>
      <c r="B3" s="14"/>
      <c r="C3" s="1"/>
      <c r="D3" s="1"/>
      <c r="E3" s="15"/>
      <c r="F3" s="15"/>
      <c r="G3" s="15"/>
    </row>
    <row r="4" spans="1:7" ht="12">
      <c r="A4" s="9"/>
      <c r="B4" s="14"/>
      <c r="C4" s="1"/>
      <c r="D4" s="1"/>
      <c r="E4" s="15"/>
      <c r="F4" s="15"/>
      <c r="G4" s="15"/>
    </row>
    <row r="5" spans="1:16" ht="14.25" customHeight="1">
      <c r="A5" s="28" t="s">
        <v>0</v>
      </c>
      <c r="B5" s="28" t="s">
        <v>20</v>
      </c>
      <c r="C5" s="28" t="s">
        <v>21</v>
      </c>
      <c r="D5" s="28" t="s">
        <v>22</v>
      </c>
      <c r="E5" s="28" t="s">
        <v>23</v>
      </c>
      <c r="F5" s="28" t="s">
        <v>39</v>
      </c>
      <c r="G5" s="28" t="s">
        <v>41</v>
      </c>
      <c r="H5" s="28" t="s">
        <v>24</v>
      </c>
      <c r="I5" s="28" t="s">
        <v>25</v>
      </c>
      <c r="J5" s="28" t="s">
        <v>26</v>
      </c>
      <c r="K5" s="28" t="s">
        <v>27</v>
      </c>
      <c r="L5" s="28" t="s">
        <v>28</v>
      </c>
      <c r="M5" s="28" t="s">
        <v>29</v>
      </c>
      <c r="N5" s="28" t="s">
        <v>36</v>
      </c>
      <c r="O5" s="58" t="s">
        <v>56</v>
      </c>
      <c r="P5" s="28" t="s">
        <v>30</v>
      </c>
    </row>
    <row r="6" spans="1:16" ht="17.25" customHeight="1">
      <c r="A6" s="29"/>
      <c r="B6" s="29"/>
      <c r="C6" s="29"/>
      <c r="D6" s="29"/>
      <c r="E6" s="29"/>
      <c r="F6" s="27" t="s">
        <v>40</v>
      </c>
      <c r="G6" s="27" t="s">
        <v>42</v>
      </c>
      <c r="H6" s="29"/>
      <c r="I6" s="29"/>
      <c r="J6" s="29"/>
      <c r="K6" s="29"/>
      <c r="L6" s="29"/>
      <c r="M6" s="29"/>
      <c r="N6" s="29"/>
      <c r="O6" s="29"/>
      <c r="P6" s="29"/>
    </row>
    <row r="7" spans="1:18" ht="18" customHeight="1">
      <c r="A7" s="10" t="s">
        <v>2</v>
      </c>
      <c r="B7" s="11">
        <v>1673445.0278072942</v>
      </c>
      <c r="C7" s="11">
        <v>38414413.5392451</v>
      </c>
      <c r="D7" s="11">
        <v>145899779.58657318</v>
      </c>
      <c r="E7" s="11">
        <v>15760753.456353722</v>
      </c>
      <c r="F7" s="11">
        <v>192345955.81796524</v>
      </c>
      <c r="G7" s="11">
        <v>67712655.1778843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6">
        <v>1041624.6795000001</v>
      </c>
      <c r="N7" s="11">
        <f>SUM(B7:M7)</f>
        <v>462848627.2853288</v>
      </c>
      <c r="O7" s="11"/>
      <c r="P7" s="11">
        <f aca="true" t="shared" si="0" ref="P7:P24">+N7+O7</f>
        <v>462848627.2853288</v>
      </c>
      <c r="R7" s="7"/>
    </row>
    <row r="8" spans="1:18" ht="18" customHeight="1">
      <c r="A8" s="10" t="s">
        <v>4</v>
      </c>
      <c r="B8" s="11">
        <v>1021527.632771688</v>
      </c>
      <c r="C8" s="11">
        <v>8106918.504195348</v>
      </c>
      <c r="D8" s="11">
        <v>89062176.51993643</v>
      </c>
      <c r="E8" s="11">
        <v>9620898.745663023</v>
      </c>
      <c r="F8" s="11">
        <v>117414498.62705632</v>
      </c>
      <c r="G8" s="11">
        <v>41334102.526919134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6">
        <v>0</v>
      </c>
      <c r="N8" s="11">
        <f aca="true" t="shared" si="1" ref="N8:N24">SUM(B8:M8)</f>
        <v>266560122.55654192</v>
      </c>
      <c r="O8" s="11"/>
      <c r="P8" s="11">
        <f t="shared" si="0"/>
        <v>266560122.55654192</v>
      </c>
      <c r="R8" s="7"/>
    </row>
    <row r="9" spans="1:18" ht="18" customHeight="1">
      <c r="A9" s="10" t="s">
        <v>3</v>
      </c>
      <c r="B9" s="11">
        <v>2869578.8214520984</v>
      </c>
      <c r="C9" s="11">
        <v>37170415.71639549</v>
      </c>
      <c r="D9" s="11">
        <v>250185043.78643486</v>
      </c>
      <c r="E9" s="11">
        <v>27026118.920524646</v>
      </c>
      <c r="F9" s="11">
        <v>329829705.8077932</v>
      </c>
      <c r="G9" s="11">
        <v>116111851.90668897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6">
        <v>0</v>
      </c>
      <c r="N9" s="11">
        <f t="shared" si="1"/>
        <v>763192714.9592893</v>
      </c>
      <c r="O9" s="11"/>
      <c r="P9" s="11">
        <f t="shared" si="0"/>
        <v>763192714.9592893</v>
      </c>
      <c r="R9" s="7"/>
    </row>
    <row r="10" spans="1:18" ht="18" customHeight="1">
      <c r="A10" s="10" t="s">
        <v>5</v>
      </c>
      <c r="B10" s="11">
        <v>3471181.3570460742</v>
      </c>
      <c r="C10" s="11">
        <v>46479466.732094534</v>
      </c>
      <c r="D10" s="11">
        <v>302635931.55589694</v>
      </c>
      <c r="E10" s="11">
        <v>32692100.82292257</v>
      </c>
      <c r="F10" s="11">
        <v>398977967.5125452</v>
      </c>
      <c r="G10" s="11">
        <v>140454512.92626968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6">
        <v>0</v>
      </c>
      <c r="N10" s="11">
        <f t="shared" si="1"/>
        <v>924711160.906775</v>
      </c>
      <c r="O10" s="11"/>
      <c r="P10" s="11">
        <f t="shared" si="0"/>
        <v>924711160.906775</v>
      </c>
      <c r="R10" s="7"/>
    </row>
    <row r="11" spans="1:18" ht="18" customHeight="1">
      <c r="A11" s="10" t="s">
        <v>6</v>
      </c>
      <c r="B11" s="11">
        <v>811021.1397564362</v>
      </c>
      <c r="C11" s="11">
        <v>5777412.9657342</v>
      </c>
      <c r="D11" s="11">
        <v>70709108.1955406</v>
      </c>
      <c r="E11" s="11">
        <v>7638317.374751635</v>
      </c>
      <c r="F11" s="11">
        <v>93218859.13362141</v>
      </c>
      <c r="G11" s="11">
        <v>32816372.133991707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6">
        <v>0</v>
      </c>
      <c r="N11" s="11">
        <f t="shared" si="1"/>
        <v>210971090.94339603</v>
      </c>
      <c r="O11" s="11"/>
      <c r="P11" s="11">
        <f t="shared" si="0"/>
        <v>210971090.94339603</v>
      </c>
      <c r="R11" s="7"/>
    </row>
    <row r="12" spans="1:18" ht="18" customHeight="1">
      <c r="A12" s="10" t="s">
        <v>7</v>
      </c>
      <c r="B12" s="11">
        <v>665787.9779087041</v>
      </c>
      <c r="C12" s="11">
        <v>2171015.4312230996</v>
      </c>
      <c r="D12" s="11">
        <v>58046913.77018222</v>
      </c>
      <c r="E12" s="11">
        <v>6270489.91730114</v>
      </c>
      <c r="F12" s="11">
        <v>76525743.51411977</v>
      </c>
      <c r="G12" s="11">
        <v>26939798.45204953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6">
        <v>41708.3205</v>
      </c>
      <c r="N12" s="11">
        <f>SUM(B12:M12)</f>
        <v>170661457.38328445</v>
      </c>
      <c r="O12" s="11"/>
      <c r="P12" s="11">
        <f>+N12+O12</f>
        <v>170661457.38328445</v>
      </c>
      <c r="R12" s="7"/>
    </row>
    <row r="13" spans="1:18" ht="18" customHeight="1">
      <c r="A13" s="10" t="s">
        <v>8</v>
      </c>
      <c r="B13" s="11">
        <v>2957425.8463150524</v>
      </c>
      <c r="C13" s="11">
        <v>23375795.627921447</v>
      </c>
      <c r="D13" s="11">
        <v>257844011.57555616</v>
      </c>
      <c r="E13" s="11">
        <v>27853475.229057435</v>
      </c>
      <c r="F13" s="11">
        <v>339926852.5214618</v>
      </c>
      <c r="G13" s="11">
        <v>119666408.64688995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6">
        <v>0</v>
      </c>
      <c r="N13" s="11">
        <f t="shared" si="1"/>
        <v>771623969.4472017</v>
      </c>
      <c r="O13" s="11"/>
      <c r="P13" s="11">
        <f t="shared" si="0"/>
        <v>771623969.4472017</v>
      </c>
      <c r="R13" s="7"/>
    </row>
    <row r="14" spans="1:18" ht="18" customHeight="1">
      <c r="A14" s="10" t="s">
        <v>9</v>
      </c>
      <c r="B14" s="11">
        <v>951630.7739798022</v>
      </c>
      <c r="C14" s="11">
        <v>4374925.035646549</v>
      </c>
      <c r="D14" s="11">
        <v>82968199.05305047</v>
      </c>
      <c r="E14" s="11">
        <v>8962599.763331981</v>
      </c>
      <c r="F14" s="11">
        <v>109380545.97871941</v>
      </c>
      <c r="G14" s="11">
        <v>38505863.882239096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6">
        <v>0</v>
      </c>
      <c r="N14" s="11">
        <f t="shared" si="1"/>
        <v>245143764.48696733</v>
      </c>
      <c r="O14" s="11"/>
      <c r="P14" s="11">
        <f t="shared" si="0"/>
        <v>245143764.48696733</v>
      </c>
      <c r="R14" s="7"/>
    </row>
    <row r="15" spans="1:18" ht="18" customHeight="1">
      <c r="A15" s="10" t="s">
        <v>10</v>
      </c>
      <c r="B15" s="11">
        <v>1740078.2200408042</v>
      </c>
      <c r="C15" s="11">
        <v>24748379.764190592</v>
      </c>
      <c r="D15" s="11">
        <v>151709213.35850728</v>
      </c>
      <c r="E15" s="11">
        <v>16388314.74301172</v>
      </c>
      <c r="F15" s="11">
        <v>200004782.2726055</v>
      </c>
      <c r="G15" s="11">
        <v>70408835.98701507</v>
      </c>
      <c r="H15" s="11">
        <v>24468951.311461862</v>
      </c>
      <c r="I15" s="11">
        <v>0</v>
      </c>
      <c r="J15" s="11">
        <v>0</v>
      </c>
      <c r="K15" s="11">
        <v>0</v>
      </c>
      <c r="L15" s="11">
        <v>0</v>
      </c>
      <c r="M15" s="16">
        <v>0</v>
      </c>
      <c r="N15" s="11">
        <f t="shared" si="1"/>
        <v>489468555.6568328</v>
      </c>
      <c r="O15" s="11"/>
      <c r="P15" s="11">
        <f t="shared" si="0"/>
        <v>489468555.6568328</v>
      </c>
      <c r="R15" s="7"/>
    </row>
    <row r="16" spans="1:18" ht="18" customHeight="1">
      <c r="A16" s="10" t="s">
        <v>11</v>
      </c>
      <c r="B16" s="11">
        <v>2414841.280985042</v>
      </c>
      <c r="C16" s="11">
        <v>28327863.884265047</v>
      </c>
      <c r="D16" s="11">
        <v>210538622.28980714</v>
      </c>
      <c r="E16" s="11">
        <v>22743333.323413733</v>
      </c>
      <c r="F16" s="11">
        <v>277562122.81939113</v>
      </c>
      <c r="G16" s="11">
        <v>97711793.48682506</v>
      </c>
      <c r="H16" s="11">
        <v>2443826.39936616</v>
      </c>
      <c r="I16" s="11">
        <v>0</v>
      </c>
      <c r="J16" s="11">
        <v>0</v>
      </c>
      <c r="K16" s="11">
        <v>0</v>
      </c>
      <c r="L16" s="11">
        <v>0</v>
      </c>
      <c r="M16" s="16">
        <v>0</v>
      </c>
      <c r="N16" s="11">
        <f t="shared" si="1"/>
        <v>641742403.4840534</v>
      </c>
      <c r="O16" s="11"/>
      <c r="P16" s="11">
        <f t="shared" si="0"/>
        <v>641742403.4840534</v>
      </c>
      <c r="R16" s="7"/>
    </row>
    <row r="17" spans="1:18" ht="18" customHeight="1">
      <c r="A17" s="10" t="s">
        <v>12</v>
      </c>
      <c r="B17" s="11">
        <v>516747.2050762001</v>
      </c>
      <c r="C17" s="11">
        <v>4096819.7531345</v>
      </c>
      <c r="D17" s="11">
        <v>45052751.70071332</v>
      </c>
      <c r="E17" s="11">
        <v>4866801.81489876</v>
      </c>
      <c r="F17" s="11">
        <v>59394980.66863871</v>
      </c>
      <c r="G17" s="11">
        <v>20909157.29529988</v>
      </c>
      <c r="H17" s="11">
        <v>179283679.8576099</v>
      </c>
      <c r="I17" s="11">
        <v>6299088.111189553</v>
      </c>
      <c r="J17" s="11">
        <v>0</v>
      </c>
      <c r="K17" s="11">
        <v>0</v>
      </c>
      <c r="L17" s="11">
        <v>0</v>
      </c>
      <c r="M17" s="16">
        <v>0</v>
      </c>
      <c r="N17" s="11">
        <f t="shared" si="1"/>
        <v>320420026.40656084</v>
      </c>
      <c r="O17" s="11"/>
      <c r="P17" s="11">
        <f t="shared" si="0"/>
        <v>320420026.40656084</v>
      </c>
      <c r="R17" s="7"/>
    </row>
    <row r="18" spans="1:18" ht="18" customHeight="1">
      <c r="A18" s="10" t="s">
        <v>13</v>
      </c>
      <c r="B18" s="11">
        <v>738132.586619372</v>
      </c>
      <c r="C18" s="11">
        <v>7577621.353607898</v>
      </c>
      <c r="D18" s="11">
        <v>64354299.00828208</v>
      </c>
      <c r="E18" s="11">
        <v>6951842.1713869665</v>
      </c>
      <c r="F18" s="11">
        <v>84841040.8077292</v>
      </c>
      <c r="G18" s="11">
        <v>29867080.473391514</v>
      </c>
      <c r="H18" s="11">
        <v>17636838.46665852</v>
      </c>
      <c r="I18" s="11">
        <v>100504.76462736001</v>
      </c>
      <c r="J18" s="11">
        <v>0</v>
      </c>
      <c r="K18" s="11">
        <v>0</v>
      </c>
      <c r="L18" s="11">
        <v>0</v>
      </c>
      <c r="M18" s="16">
        <v>0</v>
      </c>
      <c r="N18" s="11">
        <f t="shared" si="1"/>
        <v>212067359.63230294</v>
      </c>
      <c r="O18" s="11"/>
      <c r="P18" s="11">
        <f t="shared" si="0"/>
        <v>212067359.63230294</v>
      </c>
      <c r="R18" s="7"/>
    </row>
    <row r="19" spans="1:18" ht="18" customHeight="1">
      <c r="A19" s="10" t="s">
        <v>14</v>
      </c>
      <c r="B19" s="11">
        <v>649197.6729036261</v>
      </c>
      <c r="C19" s="11">
        <v>5678730.446133149</v>
      </c>
      <c r="D19" s="11">
        <v>56600483.320843525</v>
      </c>
      <c r="E19" s="11">
        <v>6114239.964296496</v>
      </c>
      <c r="F19" s="11">
        <v>74618852.02949506</v>
      </c>
      <c r="G19" s="11">
        <v>26268504.454674114</v>
      </c>
      <c r="H19" s="11">
        <v>20328953.164590422</v>
      </c>
      <c r="I19" s="11">
        <v>1984.4889830880002</v>
      </c>
      <c r="J19" s="11">
        <v>0</v>
      </c>
      <c r="K19" s="11">
        <v>0</v>
      </c>
      <c r="L19" s="11">
        <v>63366.21020450001</v>
      </c>
      <c r="M19" s="16">
        <v>0</v>
      </c>
      <c r="N19" s="11">
        <f t="shared" si="1"/>
        <v>190324311.75212398</v>
      </c>
      <c r="O19" s="11"/>
      <c r="P19" s="11">
        <f t="shared" si="0"/>
        <v>190324311.75212398</v>
      </c>
      <c r="R19" s="7"/>
    </row>
    <row r="20" spans="1:18" ht="18" customHeight="1">
      <c r="A20" s="10" t="s">
        <v>15</v>
      </c>
      <c r="B20" s="11">
        <v>1703905.9156854702</v>
      </c>
      <c r="C20" s="11">
        <v>17885459.082844846</v>
      </c>
      <c r="D20" s="11">
        <v>148555520.73945734</v>
      </c>
      <c r="E20" s="11">
        <v>16047638.615968807</v>
      </c>
      <c r="F20" s="11">
        <v>195847133.62580082</v>
      </c>
      <c r="G20" s="11">
        <v>68945194.97634408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6">
        <v>0</v>
      </c>
      <c r="N20" s="11">
        <f t="shared" si="1"/>
        <v>448984852.9561014</v>
      </c>
      <c r="O20" s="11"/>
      <c r="P20" s="11">
        <f t="shared" si="0"/>
        <v>448984852.9561014</v>
      </c>
      <c r="R20" s="7"/>
    </row>
    <row r="21" spans="1:18" ht="18" customHeight="1">
      <c r="A21" s="10" t="s">
        <v>16</v>
      </c>
      <c r="B21" s="11">
        <v>2624531.8573607</v>
      </c>
      <c r="C21" s="11">
        <v>29443275.393695097</v>
      </c>
      <c r="D21" s="11">
        <v>228820554.69046506</v>
      </c>
      <c r="E21" s="11">
        <v>24718230.27040686</v>
      </c>
      <c r="F21" s="11">
        <v>301663980.7644019</v>
      </c>
      <c r="G21" s="11">
        <v>106196509.4208652</v>
      </c>
      <c r="H21" s="11">
        <v>6095617.2175971</v>
      </c>
      <c r="I21" s="11">
        <v>0</v>
      </c>
      <c r="J21" s="11">
        <v>0</v>
      </c>
      <c r="K21" s="11">
        <v>0</v>
      </c>
      <c r="L21" s="11">
        <v>1415425.1597955</v>
      </c>
      <c r="M21" s="16">
        <v>0</v>
      </c>
      <c r="N21" s="11">
        <f t="shared" si="1"/>
        <v>700978124.7745874</v>
      </c>
      <c r="O21" s="11"/>
      <c r="P21" s="11">
        <f t="shared" si="0"/>
        <v>700978124.7745874</v>
      </c>
      <c r="R21" s="7"/>
    </row>
    <row r="22" spans="1:18" ht="18" customHeight="1">
      <c r="A22" s="10" t="s">
        <v>17</v>
      </c>
      <c r="B22" s="11">
        <v>693257.171441702</v>
      </c>
      <c r="C22" s="11">
        <v>2592658.9240639494</v>
      </c>
      <c r="D22" s="11">
        <v>60441823.20269381</v>
      </c>
      <c r="E22" s="11">
        <v>6529198.855882601</v>
      </c>
      <c r="F22" s="11">
        <v>79683055.64440005</v>
      </c>
      <c r="G22" s="11">
        <v>28051285.234589156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6">
        <v>0</v>
      </c>
      <c r="N22" s="11">
        <f t="shared" si="1"/>
        <v>177991279.03307128</v>
      </c>
      <c r="O22" s="11"/>
      <c r="P22" s="11">
        <f t="shared" si="0"/>
        <v>177991279.03307128</v>
      </c>
      <c r="R22" s="7"/>
    </row>
    <row r="23" spans="1:18" ht="18" customHeight="1">
      <c r="A23" s="10" t="s">
        <v>18</v>
      </c>
      <c r="B23" s="11">
        <v>1078913.7697564662</v>
      </c>
      <c r="C23" s="11">
        <v>7619486.664953799</v>
      </c>
      <c r="D23" s="11">
        <v>94065403.15617356</v>
      </c>
      <c r="E23" s="11">
        <v>10161369.894580727</v>
      </c>
      <c r="F23" s="11">
        <v>124010467.53288937</v>
      </c>
      <c r="G23" s="11">
        <v>43656119.46866033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6">
        <v>0</v>
      </c>
      <c r="N23" s="11">
        <f t="shared" si="1"/>
        <v>280591760.48701423</v>
      </c>
      <c r="O23" s="11"/>
      <c r="P23" s="11">
        <f t="shared" si="0"/>
        <v>280591760.48701423</v>
      </c>
      <c r="R23" s="7"/>
    </row>
    <row r="24" spans="1:18" ht="18" customHeight="1">
      <c r="A24" s="10" t="s">
        <v>19</v>
      </c>
      <c r="B24" s="11">
        <v>616017.0628934702</v>
      </c>
      <c r="C24" s="11">
        <v>5197279.365655299</v>
      </c>
      <c r="D24" s="11">
        <v>53707622.42216615</v>
      </c>
      <c r="E24" s="11">
        <v>5801740.058287207</v>
      </c>
      <c r="F24" s="11">
        <v>70805069.06024563</v>
      </c>
      <c r="G24" s="11">
        <v>24925916.459923282</v>
      </c>
      <c r="H24" s="11">
        <v>28717749.94871604</v>
      </c>
      <c r="I24" s="11">
        <v>0</v>
      </c>
      <c r="J24" s="11">
        <v>0</v>
      </c>
      <c r="K24" s="11">
        <v>0</v>
      </c>
      <c r="L24" s="11">
        <v>0</v>
      </c>
      <c r="M24" s="16">
        <v>0</v>
      </c>
      <c r="N24" s="11">
        <f t="shared" si="1"/>
        <v>189771394.37788707</v>
      </c>
      <c r="O24" s="11"/>
      <c r="P24" s="11">
        <f t="shared" si="0"/>
        <v>189771394.37788707</v>
      </c>
      <c r="R24" s="7"/>
    </row>
    <row r="25" spans="1:16" ht="12">
      <c r="A25" s="12" t="s">
        <v>1</v>
      </c>
      <c r="B25" s="13">
        <f aca="true" t="shared" si="2" ref="B25:P25">SUM(B7:B24)</f>
        <v>27197221.319800004</v>
      </c>
      <c r="C25" s="13">
        <f t="shared" si="2"/>
        <v>299037938.18499994</v>
      </c>
      <c r="D25" s="13">
        <f t="shared" si="2"/>
        <v>2371197457.9322805</v>
      </c>
      <c r="E25" s="13">
        <f t="shared" si="2"/>
        <v>256147463.94204</v>
      </c>
      <c r="F25" s="13">
        <f t="shared" si="2"/>
        <v>3126051614.13888</v>
      </c>
      <c r="G25" s="13">
        <f>SUM(G7:G24)</f>
        <v>1100481962.91052</v>
      </c>
      <c r="H25" s="13">
        <f t="shared" si="2"/>
        <v>278975616.366</v>
      </c>
      <c r="I25" s="13">
        <f t="shared" si="2"/>
        <v>6401577.364800001</v>
      </c>
      <c r="J25" s="13">
        <f t="shared" si="2"/>
        <v>0</v>
      </c>
      <c r="K25" s="13">
        <f t="shared" si="2"/>
        <v>0</v>
      </c>
      <c r="L25" s="13">
        <f t="shared" si="2"/>
        <v>1478791.37</v>
      </c>
      <c r="M25" s="13">
        <f t="shared" si="2"/>
        <v>1083333</v>
      </c>
      <c r="N25" s="13">
        <f t="shared" si="2"/>
        <v>7468052976.529321</v>
      </c>
      <c r="O25" s="13">
        <f t="shared" si="2"/>
        <v>0</v>
      </c>
      <c r="P25" s="13">
        <f t="shared" si="2"/>
        <v>7468052976.529321</v>
      </c>
    </row>
    <row r="26" spans="1:2" ht="12">
      <c r="A26" s="30" t="s">
        <v>37</v>
      </c>
      <c r="B26" s="7"/>
    </row>
    <row r="28" ht="12">
      <c r="A28" s="1" t="s">
        <v>31</v>
      </c>
    </row>
    <row r="29" ht="12">
      <c r="A29" s="2" t="s">
        <v>32</v>
      </c>
    </row>
    <row r="30" ht="12">
      <c r="A30" s="3" t="s">
        <v>33</v>
      </c>
    </row>
    <row r="31" ht="12">
      <c r="A31" s="2" t="s">
        <v>38</v>
      </c>
    </row>
    <row r="32" ht="12">
      <c r="A32" s="2"/>
    </row>
    <row r="33" ht="12">
      <c r="A33" s="2"/>
    </row>
    <row r="34" ht="12">
      <c r="A34" s="2"/>
    </row>
    <row r="36" spans="2:12" ht="12" customHeight="1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</row>
  </sheetData>
  <sheetProtection/>
  <printOptions/>
  <pageMargins left="0.7874015748031497" right="0.5905511811023623" top="0.984251968503937" bottom="0.5905511811023623" header="0" footer="0"/>
  <pageSetup fitToHeight="1" fitToWidth="1" horizontalDpi="600" verticalDpi="600" orientation="landscape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P33"/>
  <sheetViews>
    <sheetView showGridLines="0" zoomScale="87" zoomScaleNormal="87" zoomScalePageLayoutView="0" workbookViewId="0" topLeftCell="A1">
      <selection activeCell="E15" sqref="E15"/>
    </sheetView>
  </sheetViews>
  <sheetFormatPr defaultColWidth="11.421875" defaultRowHeight="12.75" customHeight="1"/>
  <cols>
    <col min="1" max="1" width="15.7109375" style="17" customWidth="1"/>
    <col min="2" max="2" width="14.7109375" style="17" customWidth="1"/>
    <col min="3" max="3" width="15.7109375" style="17" customWidth="1"/>
    <col min="4" max="4" width="14.8515625" style="17" customWidth="1"/>
    <col min="5" max="5" width="14.28125" style="17" customWidth="1"/>
    <col min="6" max="6" width="17.140625" style="17" customWidth="1"/>
    <col min="7" max="11" width="14.140625" style="17" customWidth="1"/>
    <col min="12" max="12" width="14.8515625" style="17" customWidth="1"/>
    <col min="13" max="13" width="16.421875" style="17" customWidth="1"/>
    <col min="14" max="14" width="15.57421875" style="17" customWidth="1"/>
    <col min="15" max="15" width="19.7109375" style="17" customWidth="1"/>
    <col min="16" max="16" width="18.140625" style="17" customWidth="1"/>
    <col min="17" max="16384" width="11.421875" style="17" customWidth="1"/>
  </cols>
  <sheetData>
    <row r="1" ht="12" customHeight="1"/>
    <row r="2" spans="1:7" ht="12.75">
      <c r="A2" s="5" t="s">
        <v>52</v>
      </c>
      <c r="B2" s="32"/>
      <c r="C2" s="21"/>
      <c r="D2" s="21"/>
      <c r="E2" s="33"/>
      <c r="F2" s="33"/>
      <c r="G2" s="33"/>
    </row>
    <row r="3" spans="1:7" ht="12.75">
      <c r="A3" s="18" t="s">
        <v>34</v>
      </c>
      <c r="B3" s="32"/>
      <c r="C3" s="21"/>
      <c r="D3" s="21"/>
      <c r="E3" s="33"/>
      <c r="F3" s="33"/>
      <c r="G3" s="33"/>
    </row>
    <row r="4" spans="1:7" ht="12.75">
      <c r="A4" s="18"/>
      <c r="B4" s="32"/>
      <c r="C4" s="21"/>
      <c r="D4" s="21"/>
      <c r="E4" s="33"/>
      <c r="F4" s="33"/>
      <c r="G4" s="33"/>
    </row>
    <row r="5" spans="1:16" s="34" customFormat="1" ht="28.5" customHeight="1">
      <c r="A5" s="23" t="s">
        <v>0</v>
      </c>
      <c r="B5" s="28" t="s">
        <v>20</v>
      </c>
      <c r="C5" s="28" t="s">
        <v>21</v>
      </c>
      <c r="D5" s="28" t="s">
        <v>22</v>
      </c>
      <c r="E5" s="28" t="s">
        <v>23</v>
      </c>
      <c r="F5" s="28" t="s">
        <v>39</v>
      </c>
      <c r="G5" s="28" t="s">
        <v>41</v>
      </c>
      <c r="H5" s="28" t="s">
        <v>24</v>
      </c>
      <c r="I5" s="28" t="s">
        <v>25</v>
      </c>
      <c r="J5" s="28" t="s">
        <v>26</v>
      </c>
      <c r="K5" s="28" t="s">
        <v>27</v>
      </c>
      <c r="L5" s="28" t="s">
        <v>28</v>
      </c>
      <c r="M5" s="28" t="s">
        <v>29</v>
      </c>
      <c r="N5" s="28" t="s">
        <v>36</v>
      </c>
      <c r="O5" s="58" t="s">
        <v>35</v>
      </c>
      <c r="P5" s="28" t="s">
        <v>30</v>
      </c>
    </row>
    <row r="6" spans="1:16" ht="24.75" customHeight="1">
      <c r="A6" s="25"/>
      <c r="B6" s="29"/>
      <c r="C6" s="29"/>
      <c r="D6" s="29"/>
      <c r="E6" s="29"/>
      <c r="F6" s="27" t="s">
        <v>40</v>
      </c>
      <c r="G6" s="27" t="s">
        <v>42</v>
      </c>
      <c r="H6" s="29"/>
      <c r="I6" s="29"/>
      <c r="J6" s="29"/>
      <c r="K6" s="29"/>
      <c r="L6" s="29"/>
      <c r="M6" s="29"/>
      <c r="N6" s="29"/>
      <c r="O6" s="29"/>
      <c r="P6" s="29"/>
    </row>
    <row r="7" spans="1:16" ht="19.5" customHeight="1">
      <c r="A7" s="35" t="s">
        <v>2</v>
      </c>
      <c r="B7" s="11">
        <v>83765150.4890429</v>
      </c>
      <c r="C7" s="11">
        <v>1366767713.4749658</v>
      </c>
      <c r="D7" s="11">
        <v>2350318851.230693</v>
      </c>
      <c r="E7" s="11">
        <v>209610051.3626889</v>
      </c>
      <c r="F7" s="11">
        <v>3418183566.211116</v>
      </c>
      <c r="G7" s="11">
        <v>710563827.4203295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6">
        <v>10416246.795000002</v>
      </c>
      <c r="N7" s="11">
        <f>SUM(B7:M7)</f>
        <v>8149625406.983836</v>
      </c>
      <c r="O7" s="11"/>
      <c r="P7" s="11">
        <f aca="true" t="shared" si="0" ref="P7:P24">+N7+O7</f>
        <v>8149625406.983836</v>
      </c>
    </row>
    <row r="8" spans="1:16" ht="19.5" customHeight="1">
      <c r="A8" s="35" t="s">
        <v>4</v>
      </c>
      <c r="B8" s="11">
        <v>51162398.047774374</v>
      </c>
      <c r="C8" s="11">
        <v>288516099.3160586</v>
      </c>
      <c r="D8" s="11">
        <v>1435651638.8514469</v>
      </c>
      <c r="E8" s="11">
        <v>128033445.0194688</v>
      </c>
      <c r="F8" s="11">
        <v>2087943199.967279</v>
      </c>
      <c r="G8" s="11">
        <v>434400774.83309996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6">
        <v>0</v>
      </c>
      <c r="N8" s="11">
        <f aca="true" t="shared" si="1" ref="N8:N24">SUM(B8:M8)</f>
        <v>4425707556.035128</v>
      </c>
      <c r="O8" s="11"/>
      <c r="P8" s="11">
        <f t="shared" si="0"/>
        <v>4425707556.035128</v>
      </c>
    </row>
    <row r="9" spans="1:16" ht="19.5" customHeight="1">
      <c r="A9" s="35" t="s">
        <v>3</v>
      </c>
      <c r="B9" s="11">
        <v>143693633.46848685</v>
      </c>
      <c r="C9" s="11">
        <v>1332353117.8201005</v>
      </c>
      <c r="D9" s="11">
        <v>4032035381.84492</v>
      </c>
      <c r="E9" s="11">
        <v>359585589.7270453</v>
      </c>
      <c r="F9" s="11">
        <v>5863995289.672699</v>
      </c>
      <c r="G9" s="11">
        <v>1219681535.5247226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6">
        <v>0</v>
      </c>
      <c r="N9" s="11">
        <f t="shared" si="1"/>
        <v>12951344548.057976</v>
      </c>
      <c r="O9" s="11"/>
      <c r="P9" s="11">
        <f t="shared" si="0"/>
        <v>12951344548.057976</v>
      </c>
    </row>
    <row r="10" spans="1:16" ht="19.5" customHeight="1">
      <c r="A10" s="35" t="s">
        <v>5</v>
      </c>
      <c r="B10" s="11">
        <v>173931913.5889701</v>
      </c>
      <c r="C10" s="11">
        <v>1658555828.5854445</v>
      </c>
      <c r="D10" s="11">
        <v>4880963358.121784</v>
      </c>
      <c r="E10" s="11">
        <v>435282344.3128803</v>
      </c>
      <c r="F10" s="11">
        <v>7098653424.362823</v>
      </c>
      <c r="G10" s="11">
        <v>1477889356.0855172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6">
        <v>0</v>
      </c>
      <c r="N10" s="11">
        <f t="shared" si="1"/>
        <v>15725276225.057419</v>
      </c>
      <c r="O10" s="11">
        <v>1571140303</v>
      </c>
      <c r="P10" s="11">
        <f t="shared" si="0"/>
        <v>17296416528.05742</v>
      </c>
    </row>
    <row r="11" spans="1:16" ht="19.5" customHeight="1">
      <c r="A11" s="35" t="s">
        <v>6</v>
      </c>
      <c r="B11" s="11">
        <v>40644286.01407552</v>
      </c>
      <c r="C11" s="11">
        <v>210208086.51838833</v>
      </c>
      <c r="D11" s="11">
        <v>1140604008.2397296</v>
      </c>
      <c r="E11" s="11">
        <v>101717932.09463605</v>
      </c>
      <c r="F11" s="11">
        <v>1658844146.115566</v>
      </c>
      <c r="G11" s="11">
        <v>345435496.1472811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6">
        <v>0</v>
      </c>
      <c r="N11" s="11">
        <f t="shared" si="1"/>
        <v>3497453955.1296763</v>
      </c>
      <c r="O11" s="11"/>
      <c r="P11" s="11">
        <f t="shared" si="0"/>
        <v>3497453955.1296763</v>
      </c>
    </row>
    <row r="12" spans="1:16" ht="19.5" customHeight="1">
      <c r="A12" s="35" t="s">
        <v>7</v>
      </c>
      <c r="B12" s="11">
        <v>33360697.836146697</v>
      </c>
      <c r="C12" s="11">
        <v>78160470.61149123</v>
      </c>
      <c r="D12" s="11">
        <v>936183557.1837547</v>
      </c>
      <c r="E12" s="11">
        <v>83488495.791785</v>
      </c>
      <c r="F12" s="11">
        <v>1361543194.032964</v>
      </c>
      <c r="G12" s="11">
        <v>283460985.6044255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6">
        <v>417083.205</v>
      </c>
      <c r="N12" s="11">
        <f>SUM(B12:M12)</f>
        <v>2776614484.265567</v>
      </c>
      <c r="O12" s="11"/>
      <c r="P12" s="11">
        <f>+N12+O12</f>
        <v>2776614484.265567</v>
      </c>
    </row>
    <row r="13" spans="1:16" ht="19.5" customHeight="1">
      <c r="A13" s="35" t="s">
        <v>8</v>
      </c>
      <c r="B13" s="11">
        <v>148226961.6908985</v>
      </c>
      <c r="C13" s="11">
        <v>839971998.9911289</v>
      </c>
      <c r="D13" s="11">
        <v>4159767176.239278</v>
      </c>
      <c r="E13" s="11">
        <v>370962174.22762275</v>
      </c>
      <c r="F13" s="11">
        <v>6049784453.425381</v>
      </c>
      <c r="G13" s="11">
        <v>1259993927.4292343</v>
      </c>
      <c r="H13" s="11">
        <v>0</v>
      </c>
      <c r="I13" s="11">
        <v>0</v>
      </c>
      <c r="J13" s="11">
        <v>0</v>
      </c>
      <c r="K13" s="11">
        <v>0</v>
      </c>
      <c r="L13" s="11">
        <v>4652495.7819168</v>
      </c>
      <c r="M13" s="16">
        <v>0</v>
      </c>
      <c r="N13" s="11">
        <f t="shared" si="1"/>
        <v>12833359187.785461</v>
      </c>
      <c r="O13" s="11"/>
      <c r="P13" s="11">
        <f t="shared" si="0"/>
        <v>12833359187.785461</v>
      </c>
    </row>
    <row r="14" spans="1:16" ht="19.5" customHeight="1">
      <c r="A14" s="35" t="s">
        <v>9</v>
      </c>
      <c r="B14" s="11">
        <v>47732812.36880935</v>
      </c>
      <c r="C14" s="11">
        <v>158954363.95800096</v>
      </c>
      <c r="D14" s="11">
        <v>1339693957.7538655</v>
      </c>
      <c r="E14" s="11">
        <v>119467964.76581521</v>
      </c>
      <c r="F14" s="11">
        <v>1948398721.6415896</v>
      </c>
      <c r="G14" s="11">
        <v>406251604.6239151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6">
        <v>0</v>
      </c>
      <c r="N14" s="11">
        <f t="shared" si="1"/>
        <v>4020499425.111996</v>
      </c>
      <c r="O14" s="11"/>
      <c r="P14" s="11">
        <f t="shared" si="0"/>
        <v>4020499425.111996</v>
      </c>
    </row>
    <row r="15" spans="1:16" ht="19.5" customHeight="1">
      <c r="A15" s="35" t="s">
        <v>10</v>
      </c>
      <c r="B15" s="11">
        <v>87245818.79228516</v>
      </c>
      <c r="C15" s="11">
        <v>878719603.2623401</v>
      </c>
      <c r="D15" s="11">
        <v>2448550771.9346085</v>
      </c>
      <c r="E15" s="11">
        <v>218354713.6398427</v>
      </c>
      <c r="F15" s="11">
        <v>3561071149.4045086</v>
      </c>
      <c r="G15" s="11">
        <v>742072363.6215569</v>
      </c>
      <c r="H15" s="11">
        <v>306299037.9558904</v>
      </c>
      <c r="I15" s="11">
        <v>0</v>
      </c>
      <c r="J15" s="11">
        <v>0</v>
      </c>
      <c r="K15" s="11">
        <v>0</v>
      </c>
      <c r="L15" s="11">
        <v>450148.3146092001</v>
      </c>
      <c r="M15" s="16">
        <v>0</v>
      </c>
      <c r="N15" s="11">
        <f t="shared" si="1"/>
        <v>8242763606.925642</v>
      </c>
      <c r="O15" s="11"/>
      <c r="P15" s="11">
        <f t="shared" si="0"/>
        <v>8242763606.925642</v>
      </c>
    </row>
    <row r="16" spans="1:16" ht="19.5" customHeight="1">
      <c r="A16" s="35" t="s">
        <v>11</v>
      </c>
      <c r="B16" s="11">
        <v>121108653.98226777</v>
      </c>
      <c r="C16" s="11">
        <v>1017488284.505922</v>
      </c>
      <c r="D16" s="11">
        <v>3399030901.4728</v>
      </c>
      <c r="E16" s="11">
        <v>303112399.5472497</v>
      </c>
      <c r="F16" s="11">
        <v>4943415318.510539</v>
      </c>
      <c r="G16" s="11">
        <v>1030514478.1107354</v>
      </c>
      <c r="H16" s="11">
        <v>31539813.86673617</v>
      </c>
      <c r="I16" s="11">
        <v>0</v>
      </c>
      <c r="J16" s="11">
        <v>0</v>
      </c>
      <c r="K16" s="11">
        <v>0</v>
      </c>
      <c r="L16" s="11">
        <v>0</v>
      </c>
      <c r="M16" s="16">
        <v>0</v>
      </c>
      <c r="N16" s="11">
        <f t="shared" si="1"/>
        <v>10846209849.996248</v>
      </c>
      <c r="O16" s="11"/>
      <c r="P16" s="11">
        <f t="shared" si="0"/>
        <v>10846209849.996248</v>
      </c>
    </row>
    <row r="17" spans="1:16" ht="19.5" customHeight="1">
      <c r="A17" s="35" t="s">
        <v>12</v>
      </c>
      <c r="B17" s="11">
        <v>25907232.01102558</v>
      </c>
      <c r="C17" s="11">
        <v>146537123.57553566</v>
      </c>
      <c r="D17" s="11">
        <v>727077835.3297415</v>
      </c>
      <c r="E17" s="11">
        <v>64838926.09421223</v>
      </c>
      <c r="F17" s="11">
        <v>1057431659.2182391</v>
      </c>
      <c r="G17" s="11">
        <v>220328072.99534833</v>
      </c>
      <c r="H17" s="11">
        <v>2497999271.939698</v>
      </c>
      <c r="I17" s="11">
        <v>107526146.49061747</v>
      </c>
      <c r="J17" s="11">
        <v>0</v>
      </c>
      <c r="K17" s="11">
        <v>0</v>
      </c>
      <c r="L17" s="11">
        <v>0</v>
      </c>
      <c r="M17" s="16">
        <v>0</v>
      </c>
      <c r="N17" s="11">
        <f t="shared" si="1"/>
        <v>4847646267.654419</v>
      </c>
      <c r="O17" s="11"/>
      <c r="P17" s="11">
        <f t="shared" si="0"/>
        <v>4847646267.654419</v>
      </c>
    </row>
    <row r="18" spans="1:16" ht="19.5" customHeight="1">
      <c r="A18" s="35" t="s">
        <v>13</v>
      </c>
      <c r="B18" s="11">
        <v>37001949.92365384</v>
      </c>
      <c r="C18" s="11">
        <v>275948334.77348435</v>
      </c>
      <c r="D18" s="11">
        <v>1038429834.896187</v>
      </c>
      <c r="E18" s="11">
        <v>92604988.04090363</v>
      </c>
      <c r="F18" s="11">
        <v>1510248270.532146</v>
      </c>
      <c r="G18" s="11">
        <v>314622001.18578655</v>
      </c>
      <c r="H18" s="11">
        <v>223725972.5935275</v>
      </c>
      <c r="I18" s="11">
        <v>1882837.4211393124</v>
      </c>
      <c r="J18" s="11">
        <v>0</v>
      </c>
      <c r="K18" s="11">
        <v>0</v>
      </c>
      <c r="L18" s="11">
        <v>0</v>
      </c>
      <c r="M18" s="16">
        <v>0</v>
      </c>
      <c r="N18" s="11">
        <f t="shared" si="1"/>
        <v>3494464189.366828</v>
      </c>
      <c r="O18" s="11"/>
      <c r="P18" s="11">
        <f t="shared" si="0"/>
        <v>3494464189.366828</v>
      </c>
    </row>
    <row r="19" spans="1:16" ht="19.5" customHeight="1">
      <c r="A19" s="35" t="s">
        <v>14</v>
      </c>
      <c r="B19" s="11">
        <v>32560686.381936714</v>
      </c>
      <c r="C19" s="11">
        <v>201159719.893484</v>
      </c>
      <c r="D19" s="11">
        <v>913855798.4281498</v>
      </c>
      <c r="E19" s="11">
        <v>81493870.05121635</v>
      </c>
      <c r="F19" s="11">
        <v>1329075889.403384</v>
      </c>
      <c r="G19" s="11">
        <v>277089774.2402067</v>
      </c>
      <c r="H19" s="11">
        <v>262576065.18650603</v>
      </c>
      <c r="I19" s="11">
        <v>37192.778643228005</v>
      </c>
      <c r="J19" s="11">
        <v>0</v>
      </c>
      <c r="K19" s="11">
        <v>0</v>
      </c>
      <c r="L19" s="11">
        <v>571041.0817156001</v>
      </c>
      <c r="M19" s="16">
        <v>0</v>
      </c>
      <c r="N19" s="11">
        <f t="shared" si="1"/>
        <v>3098420037.4452424</v>
      </c>
      <c r="O19" s="11"/>
      <c r="P19" s="11">
        <f t="shared" si="0"/>
        <v>3098420037.4452424</v>
      </c>
    </row>
    <row r="20" spans="1:16" ht="19.5" customHeight="1">
      <c r="A20" s="35" t="s">
        <v>15</v>
      </c>
      <c r="B20" s="11">
        <v>85385929.12914678</v>
      </c>
      <c r="C20" s="11">
        <v>637953704.3240083</v>
      </c>
      <c r="D20" s="11">
        <v>2396171987.5831666</v>
      </c>
      <c r="E20" s="11">
        <v>213688813.29856765</v>
      </c>
      <c r="F20" s="11">
        <v>3484885952.4914193</v>
      </c>
      <c r="G20" s="11">
        <v>725623054.2812102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6">
        <v>0</v>
      </c>
      <c r="N20" s="11">
        <f t="shared" si="1"/>
        <v>7543709441.107519</v>
      </c>
      <c r="O20" s="11"/>
      <c r="P20" s="11">
        <f t="shared" si="0"/>
        <v>7543709441.107519</v>
      </c>
    </row>
    <row r="21" spans="1:16" ht="19.5" customHeight="1">
      <c r="A21" s="35" t="s">
        <v>16</v>
      </c>
      <c r="B21" s="11">
        <v>131502114.00418903</v>
      </c>
      <c r="C21" s="11">
        <v>1049247861.5426824</v>
      </c>
      <c r="D21" s="11">
        <v>3690252332.752811</v>
      </c>
      <c r="E21" s="11">
        <v>329095918.21945244</v>
      </c>
      <c r="F21" s="11">
        <v>5366935843.256934</v>
      </c>
      <c r="G21" s="11">
        <v>1117278792.8707333</v>
      </c>
      <c r="H21" s="11">
        <v>92763719.78665979</v>
      </c>
      <c r="I21" s="11">
        <v>0</v>
      </c>
      <c r="J21" s="11">
        <v>0</v>
      </c>
      <c r="K21" s="11">
        <v>0</v>
      </c>
      <c r="L21" s="11">
        <v>13695407.471758401</v>
      </c>
      <c r="M21" s="16">
        <v>0</v>
      </c>
      <c r="N21" s="11">
        <f t="shared" si="1"/>
        <v>11790771989.90522</v>
      </c>
      <c r="O21" s="11"/>
      <c r="P21" s="11">
        <f t="shared" si="0"/>
        <v>11790771989.90522</v>
      </c>
    </row>
    <row r="22" spans="1:16" ht="19.5" customHeight="1">
      <c r="A22" s="35" t="s">
        <v>17</v>
      </c>
      <c r="B22" s="11">
        <v>34742550.318537384</v>
      </c>
      <c r="C22" s="11">
        <v>92442646.52719136</v>
      </c>
      <c r="D22" s="11">
        <v>974983104.293451</v>
      </c>
      <c r="E22" s="11">
        <v>86948024.44977441</v>
      </c>
      <c r="F22" s="11">
        <v>1417972410.6132052</v>
      </c>
      <c r="G22" s="11">
        <v>295276686.6798858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6">
        <v>0</v>
      </c>
      <c r="N22" s="11">
        <f t="shared" si="1"/>
        <v>2902365422.8820453</v>
      </c>
      <c r="O22" s="11"/>
      <c r="P22" s="11">
        <f t="shared" si="0"/>
        <v>2902365422.8820453</v>
      </c>
    </row>
    <row r="23" spans="1:16" ht="19.5" customHeight="1">
      <c r="A23" s="35" t="s">
        <v>18</v>
      </c>
      <c r="B23" s="11">
        <v>54106358.52559002</v>
      </c>
      <c r="C23" s="11">
        <v>275458249.7656216</v>
      </c>
      <c r="D23" s="11">
        <v>1518534813.2895103</v>
      </c>
      <c r="E23" s="11">
        <v>135417390.95754007</v>
      </c>
      <c r="F23" s="11">
        <v>2208496104.3704557</v>
      </c>
      <c r="G23" s="11">
        <v>460348981.11646384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6">
        <v>0</v>
      </c>
      <c r="N23" s="11">
        <f t="shared" si="1"/>
        <v>4652361898.025182</v>
      </c>
      <c r="O23" s="11"/>
      <c r="P23" s="11">
        <f t="shared" si="0"/>
        <v>4652361898.025182</v>
      </c>
    </row>
    <row r="24" spans="1:16" ht="19.5" customHeight="1">
      <c r="A24" s="35" t="s">
        <v>19</v>
      </c>
      <c r="B24" s="11">
        <v>30908311.98100365</v>
      </c>
      <c r="C24" s="11">
        <v>184474014.74414992</v>
      </c>
      <c r="D24" s="11">
        <v>867526086.9233061</v>
      </c>
      <c r="E24" s="11">
        <v>77361079.61445805</v>
      </c>
      <c r="F24" s="11">
        <v>1261697735.259559</v>
      </c>
      <c r="G24" s="11">
        <v>263188949.4455475</v>
      </c>
      <c r="H24" s="11">
        <v>375801109.70058143</v>
      </c>
      <c r="I24" s="11">
        <v>0</v>
      </c>
      <c r="J24" s="11">
        <v>0</v>
      </c>
      <c r="K24" s="11">
        <v>0</v>
      </c>
      <c r="L24" s="11">
        <v>0</v>
      </c>
      <c r="M24" s="16">
        <v>0</v>
      </c>
      <c r="N24" s="11">
        <f t="shared" si="1"/>
        <v>3060957287.668606</v>
      </c>
      <c r="O24" s="11"/>
      <c r="P24" s="11">
        <f t="shared" si="0"/>
        <v>3060957287.668606</v>
      </c>
    </row>
    <row r="25" spans="1:16" s="39" customFormat="1" ht="17.25" customHeight="1">
      <c r="A25" s="37" t="s">
        <v>1</v>
      </c>
      <c r="B25" s="13">
        <f aca="true" t="shared" si="2" ref="B25:P25">SUM(B7:B24)</f>
        <v>1362987458.5538402</v>
      </c>
      <c r="C25" s="13">
        <f t="shared" si="2"/>
        <v>10692917222.19</v>
      </c>
      <c r="D25" s="13">
        <f t="shared" si="2"/>
        <v>38249631396.36921</v>
      </c>
      <c r="E25" s="13">
        <f t="shared" si="2"/>
        <v>3411064121.215159</v>
      </c>
      <c r="F25" s="13">
        <f t="shared" si="2"/>
        <v>55628576328.48979</v>
      </c>
      <c r="G25" s="13">
        <f>SUM(G7:G24)</f>
        <v>11584020662.216</v>
      </c>
      <c r="H25" s="13">
        <f t="shared" si="2"/>
        <v>3790704991.0295997</v>
      </c>
      <c r="I25" s="13">
        <f t="shared" si="2"/>
        <v>109446176.6904</v>
      </c>
      <c r="J25" s="13">
        <f t="shared" si="2"/>
        <v>0</v>
      </c>
      <c r="K25" s="13">
        <f t="shared" si="2"/>
        <v>0</v>
      </c>
      <c r="L25" s="13">
        <f t="shared" si="2"/>
        <v>19369092.65</v>
      </c>
      <c r="M25" s="13">
        <f t="shared" si="2"/>
        <v>10833330.000000002</v>
      </c>
      <c r="N25" s="13">
        <f t="shared" si="2"/>
        <v>124859550779.40399</v>
      </c>
      <c r="O25" s="13">
        <f t="shared" si="2"/>
        <v>1571140303</v>
      </c>
      <c r="P25" s="13">
        <f t="shared" si="2"/>
        <v>126430691082.40399</v>
      </c>
    </row>
    <row r="26" spans="2:12" ht="12" customHeight="1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1" ht="12.75">
      <c r="A27" s="21" t="s">
        <v>31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ht="12.75">
      <c r="A28" s="19" t="s">
        <v>32</v>
      </c>
    </row>
    <row r="29" ht="12.75">
      <c r="A29" s="6" t="s">
        <v>33</v>
      </c>
    </row>
    <row r="30" ht="12.75">
      <c r="A30" s="19" t="s">
        <v>38</v>
      </c>
    </row>
    <row r="31" ht="12.75">
      <c r="A31" s="19"/>
    </row>
    <row r="32" ht="12.75">
      <c r="A32" s="19"/>
    </row>
    <row r="33" ht="12.75">
      <c r="A33" s="19"/>
    </row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</sheetData>
  <sheetProtection/>
  <printOptions/>
  <pageMargins left="0.75" right="0.75" top="1" bottom="1" header="0" footer="0"/>
  <pageSetup fitToHeight="1" fitToWidth="1" horizontalDpi="600" verticalDpi="600" orientation="landscape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P33"/>
  <sheetViews>
    <sheetView showGridLines="0" zoomScale="84" zoomScaleNormal="84" zoomScalePageLayoutView="0" workbookViewId="0" topLeftCell="A1">
      <selection activeCell="P7" sqref="P7:P24"/>
    </sheetView>
  </sheetViews>
  <sheetFormatPr defaultColWidth="11.421875" defaultRowHeight="12.75" customHeight="1"/>
  <cols>
    <col min="1" max="1" width="15.7109375" style="17" customWidth="1"/>
    <col min="2" max="2" width="14.7109375" style="17" customWidth="1"/>
    <col min="3" max="3" width="15.7109375" style="17" customWidth="1"/>
    <col min="4" max="4" width="14.8515625" style="17" customWidth="1"/>
    <col min="5" max="5" width="14.28125" style="17" customWidth="1"/>
    <col min="6" max="6" width="17.8515625" style="17" customWidth="1"/>
    <col min="7" max="12" width="14.140625" style="17" customWidth="1"/>
    <col min="13" max="13" width="14.57421875" style="17" bestFit="1" customWidth="1"/>
    <col min="14" max="14" width="15.57421875" style="17" customWidth="1"/>
    <col min="15" max="15" width="19.7109375" style="17" customWidth="1"/>
    <col min="16" max="16" width="17.140625" style="17" customWidth="1"/>
    <col min="17" max="16384" width="11.421875" style="17" customWidth="1"/>
  </cols>
  <sheetData>
    <row r="1" ht="12" customHeight="1"/>
    <row r="2" spans="1:7" ht="12.75">
      <c r="A2" s="5" t="s">
        <v>53</v>
      </c>
      <c r="B2" s="32"/>
      <c r="C2" s="21"/>
      <c r="D2" s="21"/>
      <c r="E2" s="33"/>
      <c r="F2" s="33"/>
      <c r="G2" s="33"/>
    </row>
    <row r="3" spans="1:7" ht="12.75">
      <c r="A3" s="18" t="s">
        <v>34</v>
      </c>
      <c r="B3" s="32"/>
      <c r="C3" s="21"/>
      <c r="D3" s="21"/>
      <c r="E3" s="33"/>
      <c r="F3" s="33"/>
      <c r="G3" s="33"/>
    </row>
    <row r="4" spans="1:7" ht="12.75">
      <c r="A4" s="18"/>
      <c r="B4" s="32"/>
      <c r="C4" s="21"/>
      <c r="D4" s="21"/>
      <c r="E4" s="33"/>
      <c r="F4" s="33"/>
      <c r="G4" s="33"/>
    </row>
    <row r="5" spans="1:16" s="34" customFormat="1" ht="28.5" customHeight="1">
      <c r="A5" s="23" t="s">
        <v>0</v>
      </c>
      <c r="B5" s="28" t="s">
        <v>20</v>
      </c>
      <c r="C5" s="28" t="s">
        <v>21</v>
      </c>
      <c r="D5" s="28" t="s">
        <v>22</v>
      </c>
      <c r="E5" s="28" t="s">
        <v>23</v>
      </c>
      <c r="F5" s="28" t="s">
        <v>39</v>
      </c>
      <c r="G5" s="28" t="s">
        <v>41</v>
      </c>
      <c r="H5" s="28" t="s">
        <v>24</v>
      </c>
      <c r="I5" s="28" t="s">
        <v>25</v>
      </c>
      <c r="J5" s="28" t="s">
        <v>26</v>
      </c>
      <c r="K5" s="28" t="s">
        <v>27</v>
      </c>
      <c r="L5" s="28" t="s">
        <v>28</v>
      </c>
      <c r="M5" s="28" t="s">
        <v>29</v>
      </c>
      <c r="N5" s="28" t="s">
        <v>36</v>
      </c>
      <c r="O5" s="58" t="s">
        <v>35</v>
      </c>
      <c r="P5" s="28" t="s">
        <v>30</v>
      </c>
    </row>
    <row r="6" spans="1:16" ht="24.75" customHeight="1">
      <c r="A6" s="25"/>
      <c r="B6" s="29"/>
      <c r="C6" s="29"/>
      <c r="D6" s="29"/>
      <c r="E6" s="29"/>
      <c r="F6" s="27" t="s">
        <v>40</v>
      </c>
      <c r="G6" s="27" t="s">
        <v>42</v>
      </c>
      <c r="H6" s="29"/>
      <c r="I6" s="29"/>
      <c r="J6" s="29"/>
      <c r="K6" s="29"/>
      <c r="L6" s="29"/>
      <c r="M6" s="29"/>
      <c r="N6" s="29"/>
      <c r="O6" s="29"/>
      <c r="P6" s="29"/>
    </row>
    <row r="7" spans="1:16" ht="19.5" customHeight="1">
      <c r="A7" s="35" t="s">
        <v>2</v>
      </c>
      <c r="B7" s="11">
        <v>92769468.50983824</v>
      </c>
      <c r="C7" s="11">
        <v>1494756289.7605348</v>
      </c>
      <c r="D7" s="11">
        <v>2761729241.2127266</v>
      </c>
      <c r="E7" s="11">
        <v>242599428.0943594</v>
      </c>
      <c r="F7" s="11">
        <v>3899032255.268085</v>
      </c>
      <c r="G7" s="11">
        <v>781620210.1623623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6">
        <v>11457871.4745</v>
      </c>
      <c r="N7" s="11">
        <f>SUM(B7:M7)</f>
        <v>9283964764.482409</v>
      </c>
      <c r="O7" s="11"/>
      <c r="P7" s="11">
        <f aca="true" t="shared" si="0" ref="P7:P24">+N7+O7</f>
        <v>9283964764.482409</v>
      </c>
    </row>
    <row r="8" spans="1:16" ht="19.5" customHeight="1">
      <c r="A8" s="35" t="s">
        <v>4</v>
      </c>
      <c r="B8" s="11">
        <v>56690727.83786468</v>
      </c>
      <c r="C8" s="11">
        <v>315598221.47284126</v>
      </c>
      <c r="D8" s="11">
        <v>1687769870.3696709</v>
      </c>
      <c r="E8" s="11">
        <v>148256860.92655966</v>
      </c>
      <c r="F8" s="11">
        <v>2382784245.9910526</v>
      </c>
      <c r="G8" s="11">
        <v>477840852.31641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6">
        <v>0</v>
      </c>
      <c r="N8" s="11">
        <f aca="true" t="shared" si="1" ref="N8:N24">SUM(B8:M8)</f>
        <v>5068940778.914399</v>
      </c>
      <c r="O8" s="11"/>
      <c r="P8" s="11">
        <f t="shared" si="0"/>
        <v>5068940778.914399</v>
      </c>
    </row>
    <row r="9" spans="1:16" ht="19.5" customHeight="1">
      <c r="A9" s="35" t="s">
        <v>3</v>
      </c>
      <c r="B9" s="11">
        <v>159194077.76954183</v>
      </c>
      <c r="C9" s="11">
        <v>1465529606.7460928</v>
      </c>
      <c r="D9" s="11">
        <v>4739361934.226146</v>
      </c>
      <c r="E9" s="11">
        <v>416316639.50105673</v>
      </c>
      <c r="F9" s="11">
        <v>6691026538.119565</v>
      </c>
      <c r="G9" s="11">
        <v>1341649689.077195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6">
        <v>0</v>
      </c>
      <c r="N9" s="11">
        <f t="shared" si="1"/>
        <v>14813078485.439596</v>
      </c>
      <c r="O9" s="11"/>
      <c r="P9" s="11">
        <f t="shared" si="0"/>
        <v>14813078485.439596</v>
      </c>
    </row>
    <row r="10" spans="1:16" ht="19.5" customHeight="1">
      <c r="A10" s="35" t="s">
        <v>5</v>
      </c>
      <c r="B10" s="11">
        <v>192804721.75681165</v>
      </c>
      <c r="C10" s="11">
        <v>1818000211.7240906</v>
      </c>
      <c r="D10" s="11">
        <v>5740360666.245661</v>
      </c>
      <c r="E10" s="11">
        <v>504237355.0689352</v>
      </c>
      <c r="F10" s="11">
        <v>8104145842.251433</v>
      </c>
      <c r="G10" s="11">
        <v>1625678291.694069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6">
        <v>0</v>
      </c>
      <c r="N10" s="11">
        <f t="shared" si="1"/>
        <v>17985227088.741</v>
      </c>
      <c r="O10" s="11">
        <v>1571140303</v>
      </c>
      <c r="P10" s="11">
        <f t="shared" si="0"/>
        <v>19556367391.741</v>
      </c>
    </row>
    <row r="11" spans="1:16" ht="19.5" customHeight="1">
      <c r="A11" s="35" t="s">
        <v>6</v>
      </c>
      <c r="B11" s="11">
        <v>45060440.319912665</v>
      </c>
      <c r="C11" s="11">
        <v>233864903.72002673</v>
      </c>
      <c r="D11" s="11">
        <v>1341601513.430492</v>
      </c>
      <c r="E11" s="11">
        <v>117846724.11637747</v>
      </c>
      <c r="F11" s="11">
        <v>1894045889.1628788</v>
      </c>
      <c r="G11" s="11">
        <v>379979045.7620092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6">
        <v>0</v>
      </c>
      <c r="N11" s="11">
        <f t="shared" si="1"/>
        <v>4012398516.5116963</v>
      </c>
      <c r="O11" s="11"/>
      <c r="P11" s="11">
        <f t="shared" si="0"/>
        <v>4012398516.5116963</v>
      </c>
    </row>
    <row r="12" spans="1:16" ht="19.5" customHeight="1">
      <c r="A12" s="35" t="s">
        <v>7</v>
      </c>
      <c r="B12" s="11">
        <v>36980353.45348746</v>
      </c>
      <c r="C12" s="11">
        <v>86262715.45474981</v>
      </c>
      <c r="D12" s="11">
        <v>1101012603.301168</v>
      </c>
      <c r="E12" s="11">
        <v>96713746.21748488</v>
      </c>
      <c r="F12" s="11">
        <v>1554391475.6245198</v>
      </c>
      <c r="G12" s="11">
        <v>311807084.16486806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6">
        <v>458791.52550000005</v>
      </c>
      <c r="N12" s="11">
        <f>SUM(B12:M12)</f>
        <v>3187626769.7417774</v>
      </c>
      <c r="O12" s="11"/>
      <c r="P12" s="11">
        <f>+N12+O12</f>
        <v>3187626769.7417774</v>
      </c>
    </row>
    <row r="13" spans="1:16" ht="19.5" customHeight="1">
      <c r="A13" s="35" t="s">
        <v>8</v>
      </c>
      <c r="B13" s="11">
        <v>164347706.1546848</v>
      </c>
      <c r="C13" s="11">
        <v>925695237.9489834</v>
      </c>
      <c r="D13" s="11">
        <v>4893238639.350924</v>
      </c>
      <c r="E13" s="11">
        <v>429822416.5964269</v>
      </c>
      <c r="F13" s="11">
        <v>6908162933.545395</v>
      </c>
      <c r="G13" s="11">
        <v>1385993320.172158</v>
      </c>
      <c r="H13" s="11">
        <v>0</v>
      </c>
      <c r="I13" s="11">
        <v>0</v>
      </c>
      <c r="J13" s="11">
        <v>0</v>
      </c>
      <c r="K13" s="11">
        <v>0</v>
      </c>
      <c r="L13" s="11">
        <v>6677233.2579432</v>
      </c>
      <c r="M13" s="16">
        <v>0</v>
      </c>
      <c r="N13" s="11">
        <f t="shared" si="1"/>
        <v>14713937487.026514</v>
      </c>
      <c r="O13" s="11"/>
      <c r="P13" s="11">
        <f t="shared" si="0"/>
        <v>14713937487.026514</v>
      </c>
    </row>
    <row r="14" spans="1:16" ht="19.5" customHeight="1">
      <c r="A14" s="35" t="s">
        <v>9</v>
      </c>
      <c r="B14" s="11">
        <v>52960037.53123643</v>
      </c>
      <c r="C14" s="11">
        <v>176655189.87396842</v>
      </c>
      <c r="D14" s="11">
        <v>1576938655.3197124</v>
      </c>
      <c r="E14" s="11">
        <v>138515359.83032256</v>
      </c>
      <c r="F14" s="11">
        <v>2226256947.366928</v>
      </c>
      <c r="G14" s="11">
        <v>446876765.08630663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6">
        <v>0</v>
      </c>
      <c r="N14" s="11">
        <f t="shared" si="1"/>
        <v>4618202955.008474</v>
      </c>
      <c r="O14" s="11"/>
      <c r="P14" s="11">
        <f t="shared" si="0"/>
        <v>4618202955.008474</v>
      </c>
    </row>
    <row r="15" spans="1:16" ht="19.5" customHeight="1">
      <c r="A15" s="35" t="s">
        <v>10</v>
      </c>
      <c r="B15" s="11">
        <v>96766280.48476654</v>
      </c>
      <c r="C15" s="11">
        <v>959453942.5690414</v>
      </c>
      <c r="D15" s="11">
        <v>2881198476.726485</v>
      </c>
      <c r="E15" s="11">
        <v>253081977.27277002</v>
      </c>
      <c r="F15" s="11">
        <v>4067584590.7885194</v>
      </c>
      <c r="G15" s="11">
        <v>816279599.9837127</v>
      </c>
      <c r="H15" s="11">
        <v>360976990.7791562</v>
      </c>
      <c r="I15" s="11">
        <v>0</v>
      </c>
      <c r="J15" s="11">
        <v>0</v>
      </c>
      <c r="K15" s="11">
        <v>0</v>
      </c>
      <c r="L15" s="11">
        <v>646050.0854183001</v>
      </c>
      <c r="M15" s="16">
        <v>0</v>
      </c>
      <c r="N15" s="11">
        <f t="shared" si="1"/>
        <v>9435987908.689869</v>
      </c>
      <c r="O15" s="11"/>
      <c r="P15" s="11">
        <f t="shared" si="0"/>
        <v>9435987908.689869</v>
      </c>
    </row>
    <row r="16" spans="1:16" ht="19.5" customHeight="1">
      <c r="A16" s="35" t="s">
        <v>11</v>
      </c>
      <c r="B16" s="11">
        <v>134354425.2122389</v>
      </c>
      <c r="C16" s="11">
        <v>1120965591.991259</v>
      </c>
      <c r="D16" s="11">
        <v>4000481391.3223615</v>
      </c>
      <c r="E16" s="11">
        <v>351396272.1352455</v>
      </c>
      <c r="F16" s="11">
        <v>5647728272.290458</v>
      </c>
      <c r="G16" s="11">
        <v>1133565925.921809</v>
      </c>
      <c r="H16" s="11">
        <v>37296867.44499641</v>
      </c>
      <c r="I16" s="11">
        <v>0</v>
      </c>
      <c r="J16" s="11">
        <v>0</v>
      </c>
      <c r="K16" s="11">
        <v>0</v>
      </c>
      <c r="L16" s="11">
        <v>0</v>
      </c>
      <c r="M16" s="16">
        <v>0</v>
      </c>
      <c r="N16" s="11">
        <f t="shared" si="1"/>
        <v>12425788746.318367</v>
      </c>
      <c r="O16" s="11"/>
      <c r="P16" s="11">
        <f t="shared" si="0"/>
        <v>12425788746.318367</v>
      </c>
    </row>
    <row r="17" spans="1:16" ht="19.5" customHeight="1">
      <c r="A17" s="35" t="s">
        <v>12</v>
      </c>
      <c r="B17" s="11">
        <v>28732369.019962177</v>
      </c>
      <c r="C17" s="11">
        <v>160920567.5930317</v>
      </c>
      <c r="D17" s="11">
        <v>855494540.303641</v>
      </c>
      <c r="E17" s="11">
        <v>75146061.25211987</v>
      </c>
      <c r="F17" s="11">
        <v>1207761603.6640797</v>
      </c>
      <c r="G17" s="11">
        <v>242360880.29488313</v>
      </c>
      <c r="H17" s="11">
        <v>2968335297.215416</v>
      </c>
      <c r="I17" s="11">
        <v>118891195.6166689</v>
      </c>
      <c r="J17" s="11">
        <v>0</v>
      </c>
      <c r="K17" s="11">
        <v>0</v>
      </c>
      <c r="L17" s="11">
        <v>0</v>
      </c>
      <c r="M17" s="16">
        <v>0</v>
      </c>
      <c r="N17" s="11">
        <f t="shared" si="1"/>
        <v>5657642514.959803</v>
      </c>
      <c r="O17" s="11"/>
      <c r="P17" s="11">
        <f t="shared" si="0"/>
        <v>5657642514.959803</v>
      </c>
    </row>
    <row r="18" spans="1:16" ht="19.5" customHeight="1">
      <c r="A18" s="35" t="s">
        <v>13</v>
      </c>
      <c r="B18" s="11">
        <v>41032569.697497025</v>
      </c>
      <c r="C18" s="11">
        <v>307204553.5038344</v>
      </c>
      <c r="D18" s="11">
        <v>1221713062.07843</v>
      </c>
      <c r="E18" s="11">
        <v>107314818.27114443</v>
      </c>
      <c r="F18" s="11">
        <v>1724781507.6810427</v>
      </c>
      <c r="G18" s="11">
        <v>346084201.3043652</v>
      </c>
      <c r="H18" s="11">
        <v>264392239.28099036</v>
      </c>
      <c r="I18" s="11">
        <v>2097371.8564109164</v>
      </c>
      <c r="J18" s="11">
        <v>0</v>
      </c>
      <c r="K18" s="11">
        <v>0</v>
      </c>
      <c r="L18" s="11">
        <v>0</v>
      </c>
      <c r="M18" s="16">
        <v>0</v>
      </c>
      <c r="N18" s="11">
        <f t="shared" si="1"/>
        <v>4014620323.6737146</v>
      </c>
      <c r="O18" s="11"/>
      <c r="P18" s="11">
        <f t="shared" si="0"/>
        <v>4014620323.6737146</v>
      </c>
    </row>
    <row r="19" spans="1:16" ht="19.5" customHeight="1">
      <c r="A19" s="35" t="s">
        <v>14</v>
      </c>
      <c r="B19" s="11">
        <v>36124074.63711081</v>
      </c>
      <c r="C19" s="11">
        <v>219239322.21849236</v>
      </c>
      <c r="D19" s="11">
        <v>1075622877.8428543</v>
      </c>
      <c r="E19" s="11">
        <v>94480911.3170871</v>
      </c>
      <c r="F19" s="11">
        <v>1518521904.501621</v>
      </c>
      <c r="G19" s="11">
        <v>304798751.66422737</v>
      </c>
      <c r="H19" s="11">
        <v>310996035.31991553</v>
      </c>
      <c r="I19" s="11">
        <v>41362.884520199994</v>
      </c>
      <c r="J19" s="11">
        <v>0</v>
      </c>
      <c r="K19" s="11">
        <v>0</v>
      </c>
      <c r="L19" s="11">
        <v>687325.2299274</v>
      </c>
      <c r="M19" s="16">
        <v>0</v>
      </c>
      <c r="N19" s="11">
        <f t="shared" si="1"/>
        <v>3560512565.615756</v>
      </c>
      <c r="O19" s="11"/>
      <c r="P19" s="11">
        <f t="shared" si="0"/>
        <v>3560512565.615756</v>
      </c>
    </row>
    <row r="20" spans="1:16" ht="19.5" customHeight="1">
      <c r="A20" s="35" t="s">
        <v>15</v>
      </c>
      <c r="B20" s="11">
        <v>94658321.49544139</v>
      </c>
      <c r="C20" s="11">
        <v>699057942.2512046</v>
      </c>
      <c r="D20" s="11">
        <v>2818280536.4883537</v>
      </c>
      <c r="E20" s="11">
        <v>247559133.86074874</v>
      </c>
      <c r="F20" s="11">
        <v>3978795620.136494</v>
      </c>
      <c r="G20" s="11">
        <v>798185359.7093312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6">
        <v>0</v>
      </c>
      <c r="N20" s="11">
        <f t="shared" si="1"/>
        <v>8636536913.941574</v>
      </c>
      <c r="O20" s="11"/>
      <c r="P20" s="11">
        <f t="shared" si="0"/>
        <v>8636536913.941574</v>
      </c>
    </row>
    <row r="21" spans="1:16" ht="19.5" customHeight="1">
      <c r="A21" s="35" t="s">
        <v>16</v>
      </c>
      <c r="B21" s="11">
        <v>145764765.11164463</v>
      </c>
      <c r="C21" s="11">
        <v>1148928698.5965793</v>
      </c>
      <c r="D21" s="11">
        <v>4339822265.404239</v>
      </c>
      <c r="E21" s="11">
        <v>381213595.11780065</v>
      </c>
      <c r="F21" s="11">
        <v>6126894047.159535</v>
      </c>
      <c r="G21" s="11">
        <v>1229006672.1578064</v>
      </c>
      <c r="H21" s="11">
        <v>106944741.60629949</v>
      </c>
      <c r="I21" s="11">
        <v>0</v>
      </c>
      <c r="J21" s="11">
        <v>0</v>
      </c>
      <c r="K21" s="11">
        <v>0</v>
      </c>
      <c r="L21" s="11">
        <v>16826018.8467111</v>
      </c>
      <c r="M21" s="16">
        <v>0</v>
      </c>
      <c r="N21" s="11">
        <f t="shared" si="1"/>
        <v>13495400804.000616</v>
      </c>
      <c r="O21" s="11"/>
      <c r="P21" s="11">
        <f t="shared" si="0"/>
        <v>13495400804.000616</v>
      </c>
    </row>
    <row r="22" spans="1:16" ht="19.5" customHeight="1">
      <c r="A22" s="35" t="s">
        <v>17</v>
      </c>
      <c r="B22" s="11">
        <v>38517458.878423</v>
      </c>
      <c r="C22" s="11">
        <v>101267550.10410057</v>
      </c>
      <c r="D22" s="11">
        <v>1146794855.0416915</v>
      </c>
      <c r="E22" s="11">
        <v>100734842.31141722</v>
      </c>
      <c r="F22" s="11">
        <v>1619021787.8860419</v>
      </c>
      <c r="G22" s="11">
        <v>324804355.3478744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6">
        <v>0</v>
      </c>
      <c r="N22" s="11">
        <f t="shared" si="1"/>
        <v>3331140849.5695486</v>
      </c>
      <c r="O22" s="11"/>
      <c r="P22" s="11">
        <f t="shared" si="0"/>
        <v>3331140849.5695486</v>
      </c>
    </row>
    <row r="23" spans="1:16" ht="19.5" customHeight="1">
      <c r="A23" s="35" t="s">
        <v>18</v>
      </c>
      <c r="B23" s="11">
        <v>60020983.93126075</v>
      </c>
      <c r="C23" s="11">
        <v>304977591.1020451</v>
      </c>
      <c r="D23" s="11">
        <v>1787149448.898421</v>
      </c>
      <c r="E23" s="11">
        <v>156980778.16369364</v>
      </c>
      <c r="F23" s="11">
        <v>2523032440.247484</v>
      </c>
      <c r="G23" s="11">
        <v>506383879.2281102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6">
        <v>0</v>
      </c>
      <c r="N23" s="11">
        <f t="shared" si="1"/>
        <v>5338545121.571015</v>
      </c>
      <c r="O23" s="11"/>
      <c r="P23" s="11">
        <f t="shared" si="0"/>
        <v>5338545121.571015</v>
      </c>
    </row>
    <row r="24" spans="1:16" ht="19.5" customHeight="1">
      <c r="A24" s="35" t="s">
        <v>19</v>
      </c>
      <c r="B24" s="11">
        <v>34302382.51459699</v>
      </c>
      <c r="C24" s="11">
        <v>201370467.55412126</v>
      </c>
      <c r="D24" s="11">
        <v>1021419812.460226</v>
      </c>
      <c r="E24" s="11">
        <v>89718831.66936953</v>
      </c>
      <c r="F24" s="11">
        <v>1441990822.7574713</v>
      </c>
      <c r="G24" s="11">
        <v>289507844.3901022</v>
      </c>
      <c r="H24" s="11">
        <v>447284567.5436256</v>
      </c>
      <c r="I24" s="11">
        <v>0</v>
      </c>
      <c r="J24" s="11">
        <v>0</v>
      </c>
      <c r="K24" s="11">
        <v>0</v>
      </c>
      <c r="L24" s="11">
        <v>0</v>
      </c>
      <c r="M24" s="16">
        <v>0</v>
      </c>
      <c r="N24" s="11">
        <f t="shared" si="1"/>
        <v>3525594728.889513</v>
      </c>
      <c r="O24" s="11"/>
      <c r="P24" s="11">
        <f t="shared" si="0"/>
        <v>3525594728.889513</v>
      </c>
    </row>
    <row r="25" spans="1:16" s="39" customFormat="1" ht="17.25" customHeight="1">
      <c r="A25" s="37" t="s">
        <v>1</v>
      </c>
      <c r="B25" s="13">
        <f aca="true" t="shared" si="2" ref="B25:P25">SUM(B7:B24)</f>
        <v>1511081164.31632</v>
      </c>
      <c r="C25" s="13">
        <f t="shared" si="2"/>
        <v>11739748604.184998</v>
      </c>
      <c r="D25" s="13">
        <f t="shared" si="2"/>
        <v>44989990390.02321</v>
      </c>
      <c r="E25" s="13">
        <f t="shared" si="2"/>
        <v>3951935751.7229195</v>
      </c>
      <c r="F25" s="13">
        <f t="shared" si="2"/>
        <v>63515958724.442604</v>
      </c>
      <c r="G25" s="13">
        <f>SUM(G7:G24)</f>
        <v>12742422728.4376</v>
      </c>
      <c r="H25" s="13">
        <f t="shared" si="2"/>
        <v>4496226739.1904</v>
      </c>
      <c r="I25" s="13">
        <f t="shared" si="2"/>
        <v>121029930.35760002</v>
      </c>
      <c r="J25" s="13">
        <f t="shared" si="2"/>
        <v>0</v>
      </c>
      <c r="K25" s="13">
        <f t="shared" si="2"/>
        <v>0</v>
      </c>
      <c r="L25" s="13">
        <f t="shared" si="2"/>
        <v>24836627.419999998</v>
      </c>
      <c r="M25" s="13">
        <f t="shared" si="2"/>
        <v>11916663</v>
      </c>
      <c r="N25" s="13">
        <f t="shared" si="2"/>
        <v>143105147323.09564</v>
      </c>
      <c r="O25" s="13">
        <f t="shared" si="2"/>
        <v>1571140303</v>
      </c>
      <c r="P25" s="13">
        <f t="shared" si="2"/>
        <v>144676287626.09564</v>
      </c>
    </row>
    <row r="26" spans="2:12" ht="12" customHeight="1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1" ht="12.75">
      <c r="A27" s="21" t="s">
        <v>31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ht="12.75">
      <c r="A28" s="19" t="s">
        <v>32</v>
      </c>
    </row>
    <row r="29" ht="12.75">
      <c r="A29" s="6" t="s">
        <v>33</v>
      </c>
    </row>
    <row r="30" ht="12.75">
      <c r="A30" s="19" t="s">
        <v>38</v>
      </c>
    </row>
    <row r="31" ht="12.75">
      <c r="A31" s="19"/>
    </row>
    <row r="32" ht="12.75">
      <c r="A32" s="19"/>
    </row>
    <row r="33" ht="12.75">
      <c r="A33" s="19"/>
    </row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</sheetData>
  <sheetProtection/>
  <printOptions/>
  <pageMargins left="0.75" right="0.75" top="1" bottom="1" header="0" footer="0"/>
  <pageSetup fitToHeight="1" fitToWidth="1" horizontalDpi="600" verticalDpi="600" orientation="landscape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Q34"/>
  <sheetViews>
    <sheetView showGridLines="0" zoomScale="80" zoomScaleNormal="80" zoomScalePageLayoutView="0" workbookViewId="0" topLeftCell="A1">
      <selection activeCell="B5" sqref="B5:P25"/>
    </sheetView>
  </sheetViews>
  <sheetFormatPr defaultColWidth="11.421875" defaultRowHeight="12.75" customHeight="1"/>
  <cols>
    <col min="1" max="1" width="15.7109375" style="17" customWidth="1"/>
    <col min="2" max="2" width="14.7109375" style="17" customWidth="1"/>
    <col min="3" max="3" width="15.7109375" style="17" customWidth="1"/>
    <col min="4" max="4" width="14.8515625" style="17" customWidth="1"/>
    <col min="5" max="5" width="14.28125" style="17" customWidth="1"/>
    <col min="6" max="6" width="18.7109375" style="17" customWidth="1"/>
    <col min="7" max="7" width="15.7109375" style="17" customWidth="1"/>
    <col min="8" max="12" width="14.140625" style="17" customWidth="1"/>
    <col min="13" max="13" width="16.57421875" style="17" customWidth="1"/>
    <col min="14" max="14" width="17.7109375" style="17" customWidth="1"/>
    <col min="15" max="15" width="19.7109375" style="17" customWidth="1"/>
    <col min="16" max="16" width="17.00390625" style="17" customWidth="1"/>
    <col min="17" max="16384" width="11.421875" style="17" customWidth="1"/>
  </cols>
  <sheetData>
    <row r="1" ht="12" customHeight="1"/>
    <row r="2" spans="1:7" ht="12.75">
      <c r="A2" s="5" t="s">
        <v>54</v>
      </c>
      <c r="B2" s="32"/>
      <c r="C2" s="21"/>
      <c r="D2" s="21"/>
      <c r="E2" s="33"/>
      <c r="F2" s="33"/>
      <c r="G2" s="33"/>
    </row>
    <row r="3" spans="1:7" ht="12.75">
      <c r="A3" s="18" t="s">
        <v>34</v>
      </c>
      <c r="B3" s="32"/>
      <c r="C3" s="21"/>
      <c r="D3" s="21"/>
      <c r="E3" s="33"/>
      <c r="F3" s="33"/>
      <c r="G3" s="33"/>
    </row>
    <row r="4" spans="1:7" ht="12.75">
      <c r="A4" s="18"/>
      <c r="B4" s="32"/>
      <c r="C4" s="21"/>
      <c r="D4" s="21"/>
      <c r="E4" s="33"/>
      <c r="F4" s="33"/>
      <c r="G4" s="33"/>
    </row>
    <row r="5" spans="1:16" s="34" customFormat="1" ht="28.5" customHeight="1">
      <c r="A5" s="23" t="s">
        <v>0</v>
      </c>
      <c r="B5" s="28" t="s">
        <v>20</v>
      </c>
      <c r="C5" s="28" t="s">
        <v>21</v>
      </c>
      <c r="D5" s="28" t="s">
        <v>22</v>
      </c>
      <c r="E5" s="28" t="s">
        <v>23</v>
      </c>
      <c r="F5" s="28" t="s">
        <v>39</v>
      </c>
      <c r="G5" s="28" t="s">
        <v>41</v>
      </c>
      <c r="H5" s="28" t="s">
        <v>24</v>
      </c>
      <c r="I5" s="28" t="s">
        <v>25</v>
      </c>
      <c r="J5" s="28" t="s">
        <v>26</v>
      </c>
      <c r="K5" s="28" t="s">
        <v>27</v>
      </c>
      <c r="L5" s="28" t="s">
        <v>28</v>
      </c>
      <c r="M5" s="28" t="s">
        <v>29</v>
      </c>
      <c r="N5" s="28" t="s">
        <v>36</v>
      </c>
      <c r="O5" s="58" t="s">
        <v>35</v>
      </c>
      <c r="P5" s="28" t="s">
        <v>30</v>
      </c>
    </row>
    <row r="6" spans="1:16" ht="24.75" customHeight="1">
      <c r="A6" s="25"/>
      <c r="B6" s="29"/>
      <c r="C6" s="29"/>
      <c r="D6" s="29"/>
      <c r="E6" s="29"/>
      <c r="F6" s="27" t="s">
        <v>40</v>
      </c>
      <c r="G6" s="27" t="s">
        <v>42</v>
      </c>
      <c r="H6" s="29"/>
      <c r="I6" s="29"/>
      <c r="J6" s="29"/>
      <c r="K6" s="29"/>
      <c r="L6" s="29"/>
      <c r="M6" s="29"/>
      <c r="N6" s="29"/>
      <c r="O6" s="29"/>
      <c r="P6" s="29"/>
    </row>
    <row r="7" spans="1:17" ht="19.5" customHeight="1">
      <c r="A7" s="35" t="s">
        <v>2</v>
      </c>
      <c r="B7" s="11">
        <v>101925774.50086217</v>
      </c>
      <c r="C7" s="11">
        <v>1710820317.9554617</v>
      </c>
      <c r="D7" s="11">
        <v>3177961720.2101893</v>
      </c>
      <c r="E7" s="11">
        <v>273541326.4061404</v>
      </c>
      <c r="F7" s="11">
        <v>4488562697.802003</v>
      </c>
      <c r="G7" s="11">
        <v>849123773.7672937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6">
        <v>12499500</v>
      </c>
      <c r="N7" s="11">
        <f>SUM(B7:M7)</f>
        <v>10614435110.64195</v>
      </c>
      <c r="O7" s="11"/>
      <c r="P7" s="11">
        <f aca="true" t="shared" si="0" ref="P7:P24">+N7+O7</f>
        <v>10614435110.64195</v>
      </c>
      <c r="Q7" s="20"/>
    </row>
    <row r="8" spans="1:17" ht="19.5" customHeight="1">
      <c r="A8" s="35" t="s">
        <v>4</v>
      </c>
      <c r="B8" s="11">
        <v>62311974.955695</v>
      </c>
      <c r="C8" s="11">
        <v>361279525.02723485</v>
      </c>
      <c r="D8" s="11">
        <v>1942836069.5774713</v>
      </c>
      <c r="E8" s="11">
        <v>167228557.877898</v>
      </c>
      <c r="F8" s="11">
        <v>2744067511.698323</v>
      </c>
      <c r="G8" s="11">
        <v>519108925.9255545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6">
        <v>0</v>
      </c>
      <c r="N8" s="11">
        <f aca="true" t="shared" si="1" ref="N8:N24">SUM(B8:M8)</f>
        <v>5796832565.062176</v>
      </c>
      <c r="O8" s="11"/>
      <c r="P8" s="11">
        <f t="shared" si="0"/>
        <v>5796832565.062176</v>
      </c>
      <c r="Q8" s="20"/>
    </row>
    <row r="9" spans="1:17" ht="19.5" customHeight="1">
      <c r="A9" s="35" t="s">
        <v>3</v>
      </c>
      <c r="B9" s="11">
        <v>174955409.1489367</v>
      </c>
      <c r="C9" s="11">
        <v>1685476828.886387</v>
      </c>
      <c r="D9" s="11">
        <v>5454965593.754986</v>
      </c>
      <c r="E9" s="11">
        <v>469533196.2390368</v>
      </c>
      <c r="F9" s="11">
        <v>7704609821.512437</v>
      </c>
      <c r="G9" s="11">
        <v>1457519434.9520435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6">
        <v>0</v>
      </c>
      <c r="N9" s="11">
        <f t="shared" si="1"/>
        <v>16947060284.493826</v>
      </c>
      <c r="O9" s="11"/>
      <c r="P9" s="11">
        <f t="shared" si="0"/>
        <v>16947060284.493826</v>
      </c>
      <c r="Q9" s="20"/>
    </row>
    <row r="10" spans="1:17" ht="19.5" customHeight="1">
      <c r="A10" s="35" t="s">
        <v>5</v>
      </c>
      <c r="B10" s="11">
        <v>211993647.06260177</v>
      </c>
      <c r="C10" s="11">
        <v>2084771587.5172338</v>
      </c>
      <c r="D10" s="11">
        <v>6609787353.511835</v>
      </c>
      <c r="E10" s="11">
        <v>568933851.0416594</v>
      </c>
      <c r="F10" s="11">
        <v>9335683550.46592</v>
      </c>
      <c r="G10" s="11">
        <v>1766077780.522193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6">
        <v>0</v>
      </c>
      <c r="N10" s="11">
        <f t="shared" si="1"/>
        <v>20577247770.121445</v>
      </c>
      <c r="O10" s="11">
        <v>2314172785</v>
      </c>
      <c r="P10" s="11">
        <f t="shared" si="0"/>
        <v>22891420555.121445</v>
      </c>
      <c r="Q10" s="20"/>
    </row>
    <row r="11" spans="1:17" ht="19.5" customHeight="1">
      <c r="A11" s="35" t="s">
        <v>6</v>
      </c>
      <c r="B11" s="11">
        <v>49550482.48476867</v>
      </c>
      <c r="C11" s="11">
        <v>271498866.9421085</v>
      </c>
      <c r="D11" s="11">
        <v>1544943242.5280054</v>
      </c>
      <c r="E11" s="11">
        <v>132980149.22450452</v>
      </c>
      <c r="F11" s="11">
        <v>2182082485.3025064</v>
      </c>
      <c r="G11" s="11">
        <v>412795417.896001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6">
        <v>0</v>
      </c>
      <c r="N11" s="11">
        <f t="shared" si="1"/>
        <v>4593850644.377894</v>
      </c>
      <c r="O11" s="11"/>
      <c r="P11" s="11">
        <f t="shared" si="0"/>
        <v>4593850644.377894</v>
      </c>
      <c r="Q11" s="20"/>
    </row>
    <row r="12" spans="1:17" ht="19.5" customHeight="1">
      <c r="A12" s="35" t="s">
        <v>7</v>
      </c>
      <c r="B12" s="11">
        <v>40660640.72442284</v>
      </c>
      <c r="C12" s="11">
        <v>99486675.17541018</v>
      </c>
      <c r="D12" s="11">
        <v>1267765296.6016195</v>
      </c>
      <c r="E12" s="11">
        <v>109122208.30059105</v>
      </c>
      <c r="F12" s="11">
        <v>1790595520.3002121</v>
      </c>
      <c r="G12" s="11">
        <v>338735877.79728854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6">
        <v>500500</v>
      </c>
      <c r="N12" s="11">
        <f>SUM(B12:M12)</f>
        <v>3646866718.8995442</v>
      </c>
      <c r="O12" s="11"/>
      <c r="P12" s="11">
        <f>+N12+O12</f>
        <v>3646866718.8995442</v>
      </c>
      <c r="Q12" s="20"/>
    </row>
    <row r="13" spans="1:17" ht="19.5" customHeight="1">
      <c r="A13" s="35" t="s">
        <v>8</v>
      </c>
      <c r="B13" s="11">
        <v>180737960.42482522</v>
      </c>
      <c r="C13" s="11">
        <v>1066313822.0020251</v>
      </c>
      <c r="D13" s="11">
        <v>5635260781.011776</v>
      </c>
      <c r="E13" s="11">
        <v>485052006.41010576</v>
      </c>
      <c r="F13" s="11">
        <v>7959259286.598042</v>
      </c>
      <c r="G13" s="11">
        <v>1505692743.2779353</v>
      </c>
      <c r="H13" s="11">
        <v>0</v>
      </c>
      <c r="I13" s="11">
        <v>0</v>
      </c>
      <c r="J13" s="11">
        <v>0</v>
      </c>
      <c r="K13" s="11">
        <v>0</v>
      </c>
      <c r="L13" s="11">
        <v>9919147.9827552</v>
      </c>
      <c r="M13" s="16">
        <v>0</v>
      </c>
      <c r="N13" s="11">
        <f t="shared" si="1"/>
        <v>16842235747.707464</v>
      </c>
      <c r="O13" s="11"/>
      <c r="P13" s="11">
        <f t="shared" si="0"/>
        <v>16842235747.707464</v>
      </c>
      <c r="Q13" s="20"/>
    </row>
    <row r="14" spans="1:17" ht="19.5" customHeight="1">
      <c r="A14" s="35" t="s">
        <v>9</v>
      </c>
      <c r="B14" s="11">
        <v>58274158.97856596</v>
      </c>
      <c r="C14" s="11">
        <v>204904805.2393272</v>
      </c>
      <c r="D14" s="11">
        <v>1816940292.2688513</v>
      </c>
      <c r="E14" s="11">
        <v>156392147.32741022</v>
      </c>
      <c r="F14" s="11">
        <v>2566251936.9402714</v>
      </c>
      <c r="G14" s="11">
        <v>485470667.5255786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6">
        <v>0</v>
      </c>
      <c r="N14" s="11">
        <f t="shared" si="1"/>
        <v>5288234008.2800045</v>
      </c>
      <c r="O14" s="11"/>
      <c r="P14" s="11">
        <f t="shared" si="0"/>
        <v>5288234008.2800045</v>
      </c>
      <c r="Q14" s="20"/>
    </row>
    <row r="15" spans="1:17" ht="19.5" customHeight="1">
      <c r="A15" s="35" t="s">
        <v>10</v>
      </c>
      <c r="B15" s="11">
        <v>106445469.7509819</v>
      </c>
      <c r="C15" s="11">
        <v>1096645125.4091625</v>
      </c>
      <c r="D15" s="11">
        <v>3318882096.456875</v>
      </c>
      <c r="E15" s="11">
        <v>285670971.13755053</v>
      </c>
      <c r="F15" s="11">
        <v>4687599061.317187</v>
      </c>
      <c r="G15" s="11">
        <v>886776474.5277605</v>
      </c>
      <c r="H15" s="11">
        <v>444275965.79198295</v>
      </c>
      <c r="I15" s="11">
        <v>0</v>
      </c>
      <c r="J15" s="11">
        <v>0</v>
      </c>
      <c r="K15" s="11">
        <v>0</v>
      </c>
      <c r="L15" s="11">
        <v>959718.8167588002</v>
      </c>
      <c r="M15" s="16">
        <v>0</v>
      </c>
      <c r="N15" s="11">
        <f t="shared" si="1"/>
        <v>10827254883.20826</v>
      </c>
      <c r="O15" s="11"/>
      <c r="P15" s="11">
        <f t="shared" si="0"/>
        <v>10827254883.20826</v>
      </c>
      <c r="Q15" s="20"/>
    </row>
    <row r="16" spans="1:17" ht="19.5" customHeight="1">
      <c r="A16" s="35" t="s">
        <v>11</v>
      </c>
      <c r="B16" s="11">
        <v>147820621.1215634</v>
      </c>
      <c r="C16" s="11">
        <v>1290900273.0077615</v>
      </c>
      <c r="D16" s="11">
        <v>4608925246.656317</v>
      </c>
      <c r="E16" s="11">
        <v>396710733.5684749</v>
      </c>
      <c r="F16" s="11">
        <v>6509659889.084874</v>
      </c>
      <c r="G16" s="11">
        <v>1231464801.3423288</v>
      </c>
      <c r="H16" s="11">
        <v>46289690.41429512</v>
      </c>
      <c r="I16" s="11">
        <v>0</v>
      </c>
      <c r="J16" s="11">
        <v>0</v>
      </c>
      <c r="K16" s="11">
        <v>0</v>
      </c>
      <c r="L16" s="11">
        <v>0</v>
      </c>
      <c r="M16" s="16">
        <v>0</v>
      </c>
      <c r="N16" s="11">
        <f t="shared" si="1"/>
        <v>14231771255.195616</v>
      </c>
      <c r="O16" s="11">
        <v>167686391</v>
      </c>
      <c r="P16" s="11">
        <f t="shared" si="0"/>
        <v>14399457646.195616</v>
      </c>
      <c r="Q16" s="20"/>
    </row>
    <row r="17" spans="1:17" ht="19.5" customHeight="1">
      <c r="A17" s="35" t="s">
        <v>12</v>
      </c>
      <c r="B17" s="11">
        <v>31604633.6975285</v>
      </c>
      <c r="C17" s="11">
        <v>184818742.0941563</v>
      </c>
      <c r="D17" s="11">
        <v>985406454.4896934</v>
      </c>
      <c r="E17" s="11">
        <v>84818324.55566986</v>
      </c>
      <c r="F17" s="11">
        <v>1391791041.9333892</v>
      </c>
      <c r="G17" s="11">
        <v>263292047.22944123</v>
      </c>
      <c r="H17" s="11">
        <v>3731785926.681724</v>
      </c>
      <c r="I17" s="11">
        <v>140176228.3195415</v>
      </c>
      <c r="J17" s="11">
        <v>0</v>
      </c>
      <c r="K17" s="11">
        <v>0</v>
      </c>
      <c r="L17" s="11">
        <v>0</v>
      </c>
      <c r="M17" s="16">
        <v>0</v>
      </c>
      <c r="N17" s="11">
        <f t="shared" si="1"/>
        <v>6813693399.001144</v>
      </c>
      <c r="O17" s="11"/>
      <c r="P17" s="11">
        <f t="shared" si="0"/>
        <v>6813693399.001144</v>
      </c>
      <c r="Q17" s="20"/>
    </row>
    <row r="18" spans="1:17" ht="19.5" customHeight="1">
      <c r="A18" s="35" t="s">
        <v>13</v>
      </c>
      <c r="B18" s="11">
        <v>45130486.39457804</v>
      </c>
      <c r="C18" s="11">
        <v>356830933.8608546</v>
      </c>
      <c r="D18" s="11">
        <v>1407131403.9926434</v>
      </c>
      <c r="E18" s="11">
        <v>121118070.18569893</v>
      </c>
      <c r="F18" s="11">
        <v>1987436629.8060386</v>
      </c>
      <c r="G18" s="11">
        <v>375973291.4170149</v>
      </c>
      <c r="H18" s="11">
        <v>326238295.10720664</v>
      </c>
      <c r="I18" s="11">
        <v>2498702.008171716</v>
      </c>
      <c r="J18" s="11">
        <v>0</v>
      </c>
      <c r="K18" s="11">
        <v>0</v>
      </c>
      <c r="L18" s="11">
        <v>0</v>
      </c>
      <c r="M18" s="16">
        <v>0</v>
      </c>
      <c r="N18" s="11">
        <f t="shared" si="1"/>
        <v>4622357812.772207</v>
      </c>
      <c r="O18" s="11"/>
      <c r="P18" s="11">
        <f t="shared" si="0"/>
        <v>4622357812.772207</v>
      </c>
      <c r="Q18" s="20"/>
    </row>
    <row r="19" spans="1:17" ht="19.5" customHeight="1">
      <c r="A19" s="35" t="s">
        <v>14</v>
      </c>
      <c r="B19" s="11">
        <v>39746731.75840598</v>
      </c>
      <c r="C19" s="11">
        <v>250199551.6606522</v>
      </c>
      <c r="D19" s="11">
        <v>1239270367.5811498</v>
      </c>
      <c r="E19" s="11">
        <v>106669522.78504854</v>
      </c>
      <c r="F19" s="11">
        <v>1750349196.7953033</v>
      </c>
      <c r="G19" s="11">
        <v>331122280.217047</v>
      </c>
      <c r="H19" s="11">
        <v>382275940.61851376</v>
      </c>
      <c r="I19" s="11">
        <v>48521.74668674399</v>
      </c>
      <c r="J19" s="11">
        <v>0</v>
      </c>
      <c r="K19" s="11">
        <v>0</v>
      </c>
      <c r="L19" s="11">
        <v>879173.4982234</v>
      </c>
      <c r="M19" s="16">
        <v>0</v>
      </c>
      <c r="N19" s="11">
        <f t="shared" si="1"/>
        <v>4100561286.6610303</v>
      </c>
      <c r="O19" s="11"/>
      <c r="P19" s="11">
        <f t="shared" si="0"/>
        <v>4100561286.6610303</v>
      </c>
      <c r="Q19" s="20"/>
    </row>
    <row r="20" spans="1:17" ht="19.5" customHeight="1">
      <c r="A20" s="35" t="s">
        <v>15</v>
      </c>
      <c r="B20" s="11">
        <v>104085922.96599293</v>
      </c>
      <c r="C20" s="11">
        <v>801420438.9130266</v>
      </c>
      <c r="D20" s="11">
        <v>3245313370.622208</v>
      </c>
      <c r="E20" s="11">
        <v>279338583.07924086</v>
      </c>
      <c r="F20" s="11">
        <v>4583690371.540878</v>
      </c>
      <c r="G20" s="11">
        <v>867119549.8660463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6">
        <v>0</v>
      </c>
      <c r="N20" s="11">
        <f t="shared" si="1"/>
        <v>9880968236.987392</v>
      </c>
      <c r="O20" s="11"/>
      <c r="P20" s="11">
        <f t="shared" si="0"/>
        <v>9880968236.987392</v>
      </c>
      <c r="Q20" s="20"/>
    </row>
    <row r="21" spans="1:17" ht="19.5" customHeight="1">
      <c r="A21" s="35" t="s">
        <v>16</v>
      </c>
      <c r="B21" s="11">
        <v>160266399.58604753</v>
      </c>
      <c r="C21" s="11">
        <v>1316378567.8697567</v>
      </c>
      <c r="D21" s="11">
        <v>4996974370.953257</v>
      </c>
      <c r="E21" s="11">
        <v>430111850.8619537</v>
      </c>
      <c r="F21" s="11">
        <v>7057741640.088086</v>
      </c>
      <c r="G21" s="11">
        <v>1335148157.4805262</v>
      </c>
      <c r="H21" s="11">
        <v>128036789.85093646</v>
      </c>
      <c r="I21" s="11">
        <v>0</v>
      </c>
      <c r="J21" s="11">
        <v>0</v>
      </c>
      <c r="K21" s="11">
        <v>0</v>
      </c>
      <c r="L21" s="11">
        <v>21832947.472262602</v>
      </c>
      <c r="M21" s="16">
        <v>0</v>
      </c>
      <c r="N21" s="11">
        <f t="shared" si="1"/>
        <v>15446490724.162827</v>
      </c>
      <c r="O21" s="11"/>
      <c r="P21" s="11">
        <f t="shared" si="0"/>
        <v>15446490724.162827</v>
      </c>
      <c r="Q21" s="20"/>
    </row>
    <row r="22" spans="1:17" ht="19.5" customHeight="1">
      <c r="A22" s="35" t="s">
        <v>17</v>
      </c>
      <c r="B22" s="11">
        <v>42355526.44321775</v>
      </c>
      <c r="C22" s="11">
        <v>116067787.70464522</v>
      </c>
      <c r="D22" s="11">
        <v>1320610437.6941266</v>
      </c>
      <c r="E22" s="11">
        <v>113670825.07486986</v>
      </c>
      <c r="F22" s="11">
        <v>1865234156.6184063</v>
      </c>
      <c r="G22" s="11">
        <v>352855640.5824635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6">
        <v>0</v>
      </c>
      <c r="N22" s="11">
        <f t="shared" si="1"/>
        <v>3810794374.117729</v>
      </c>
      <c r="O22" s="11"/>
      <c r="P22" s="11">
        <f t="shared" si="0"/>
        <v>3810794374.117729</v>
      </c>
      <c r="Q22" s="20"/>
    </row>
    <row r="23" spans="1:17" ht="19.5" customHeight="1">
      <c r="A23" s="35" t="s">
        <v>18</v>
      </c>
      <c r="B23" s="11">
        <v>66034076.92638185</v>
      </c>
      <c r="C23" s="11">
        <v>352651954.28031576</v>
      </c>
      <c r="D23" s="11">
        <v>2058888144.133566</v>
      </c>
      <c r="E23" s="11">
        <v>177217677.0684711</v>
      </c>
      <c r="F23" s="11">
        <v>2907979811.0637693</v>
      </c>
      <c r="G23" s="11">
        <v>550117032.4341743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6">
        <v>0</v>
      </c>
      <c r="N23" s="11">
        <f t="shared" si="1"/>
        <v>6112888695.906678</v>
      </c>
      <c r="O23" s="11"/>
      <c r="P23" s="11">
        <f t="shared" si="0"/>
        <v>6112888695.906678</v>
      </c>
      <c r="Q23" s="20"/>
    </row>
    <row r="24" spans="1:17" ht="19.5" customHeight="1">
      <c r="A24" s="35" t="s">
        <v>19</v>
      </c>
      <c r="B24" s="11">
        <v>37752748.55982374</v>
      </c>
      <c r="C24" s="11">
        <v>230113488.5154813</v>
      </c>
      <c r="D24" s="11">
        <v>1177099613.3546705</v>
      </c>
      <c r="E24" s="11">
        <v>101318208.9329558</v>
      </c>
      <c r="F24" s="11">
        <v>1662539036.420957</v>
      </c>
      <c r="G24" s="11">
        <v>314510794.5874292</v>
      </c>
      <c r="H24" s="11">
        <v>553143375.0509405</v>
      </c>
      <c r="I24" s="11">
        <v>0</v>
      </c>
      <c r="J24" s="11">
        <v>0</v>
      </c>
      <c r="K24" s="11">
        <v>0</v>
      </c>
      <c r="L24" s="11">
        <v>0</v>
      </c>
      <c r="M24" s="16">
        <v>0</v>
      </c>
      <c r="N24" s="11">
        <f t="shared" si="1"/>
        <v>4076477265.422258</v>
      </c>
      <c r="O24" s="11"/>
      <c r="P24" s="11">
        <f t="shared" si="0"/>
        <v>4076477265.422258</v>
      </c>
      <c r="Q24" s="20"/>
    </row>
    <row r="25" spans="1:16" s="39" customFormat="1" ht="17.25" customHeight="1">
      <c r="A25" s="37" t="s">
        <v>1</v>
      </c>
      <c r="B25" s="13">
        <f aca="true" t="shared" si="2" ref="B25:P25">SUM(B7:B24)</f>
        <v>1661652665.4852</v>
      </c>
      <c r="C25" s="13">
        <f t="shared" si="2"/>
        <v>13480579292.061003</v>
      </c>
      <c r="D25" s="13">
        <f t="shared" si="2"/>
        <v>51808961855.39924</v>
      </c>
      <c r="E25" s="13">
        <f t="shared" si="2"/>
        <v>4459428210.077279</v>
      </c>
      <c r="F25" s="13">
        <f t="shared" si="2"/>
        <v>73175133645.2886</v>
      </c>
      <c r="G25" s="13">
        <f>SUM(G7:G24)</f>
        <v>13842904691.34812</v>
      </c>
      <c r="H25" s="13">
        <f t="shared" si="2"/>
        <v>5612045983.5156</v>
      </c>
      <c r="I25" s="13">
        <f t="shared" si="2"/>
        <v>142723452.07439998</v>
      </c>
      <c r="J25" s="13">
        <f t="shared" si="2"/>
        <v>0</v>
      </c>
      <c r="K25" s="13">
        <f t="shared" si="2"/>
        <v>0</v>
      </c>
      <c r="L25" s="13">
        <f t="shared" si="2"/>
        <v>33590987.77</v>
      </c>
      <c r="M25" s="13">
        <f t="shared" si="2"/>
        <v>13000000</v>
      </c>
      <c r="N25" s="13">
        <f t="shared" si="2"/>
        <v>164230020783.01944</v>
      </c>
      <c r="O25" s="13">
        <f t="shared" si="2"/>
        <v>2481859176</v>
      </c>
      <c r="P25" s="13">
        <f t="shared" si="2"/>
        <v>166711879959.01944</v>
      </c>
    </row>
    <row r="26" spans="1:16" s="39" customFormat="1" ht="17.25" customHeight="1">
      <c r="A26" s="60" t="s">
        <v>57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</row>
    <row r="27" spans="2:12" ht="12" customHeight="1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28" spans="1:11" ht="12.75">
      <c r="A28" s="21" t="s">
        <v>31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ht="12.75">
      <c r="A29" s="19" t="s">
        <v>32</v>
      </c>
    </row>
    <row r="30" ht="12.75">
      <c r="A30" s="6" t="s">
        <v>33</v>
      </c>
    </row>
    <row r="31" ht="12.75">
      <c r="A31" s="19" t="s">
        <v>38</v>
      </c>
    </row>
    <row r="32" ht="12.75">
      <c r="A32" s="19"/>
    </row>
    <row r="33" ht="12.75">
      <c r="A33" s="19"/>
    </row>
    <row r="34" ht="12.75">
      <c r="A34" s="19"/>
    </row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</sheetData>
  <sheetProtection/>
  <printOptions/>
  <pageMargins left="0.75" right="0.75" top="1" bottom="1" header="0" footer="0"/>
  <pageSetup fitToHeight="1" fitToWidth="1" horizontalDpi="600" verticalDpi="600" orientation="landscape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R33"/>
  <sheetViews>
    <sheetView showGridLines="0" tabSelected="1" zoomScale="80" zoomScaleNormal="80" zoomScalePageLayoutView="0" workbookViewId="0" topLeftCell="A4">
      <selection activeCell="Q10" sqref="Q10"/>
    </sheetView>
  </sheetViews>
  <sheetFormatPr defaultColWidth="11.421875" defaultRowHeight="12.75"/>
  <cols>
    <col min="1" max="1" width="18.421875" style="40" customWidth="1"/>
    <col min="2" max="15" width="18.28125" style="40" customWidth="1"/>
    <col min="16" max="16" width="20.140625" style="40" customWidth="1"/>
    <col min="17" max="17" width="20.00390625" style="40" customWidth="1"/>
    <col min="18" max="16384" width="11.421875" style="40" customWidth="1"/>
  </cols>
  <sheetData>
    <row r="1" ht="12" customHeight="1"/>
    <row r="2" spans="1:7" ht="12.75">
      <c r="A2" s="41" t="s">
        <v>55</v>
      </c>
      <c r="B2" s="42"/>
      <c r="C2" s="43"/>
      <c r="D2" s="43"/>
      <c r="E2" s="44"/>
      <c r="F2" s="44"/>
      <c r="G2" s="44"/>
    </row>
    <row r="3" spans="1:7" ht="12.75">
      <c r="A3" s="45" t="s">
        <v>34</v>
      </c>
      <c r="B3" s="42"/>
      <c r="C3" s="43"/>
      <c r="D3" s="43"/>
      <c r="E3" s="44"/>
      <c r="F3" s="44"/>
      <c r="G3" s="44"/>
    </row>
    <row r="4" spans="1:7" ht="12.75">
      <c r="A4" s="45"/>
      <c r="B4" s="42"/>
      <c r="C4" s="43"/>
      <c r="D4" s="43"/>
      <c r="E4" s="44"/>
      <c r="F4" s="44"/>
      <c r="G4" s="44"/>
    </row>
    <row r="5" spans="1:16" s="47" customFormat="1" ht="28.5" customHeight="1">
      <c r="A5" s="46" t="s">
        <v>0</v>
      </c>
      <c r="B5" s="28" t="s">
        <v>20</v>
      </c>
      <c r="C5" s="28" t="s">
        <v>21</v>
      </c>
      <c r="D5" s="28" t="s">
        <v>22</v>
      </c>
      <c r="E5" s="28" t="s">
        <v>23</v>
      </c>
      <c r="F5" s="28" t="s">
        <v>39</v>
      </c>
      <c r="G5" s="28" t="s">
        <v>41</v>
      </c>
      <c r="H5" s="28" t="s">
        <v>24</v>
      </c>
      <c r="I5" s="28" t="s">
        <v>25</v>
      </c>
      <c r="J5" s="28" t="s">
        <v>26</v>
      </c>
      <c r="K5" s="28" t="s">
        <v>27</v>
      </c>
      <c r="L5" s="28" t="s">
        <v>28</v>
      </c>
      <c r="M5" s="28" t="s">
        <v>29</v>
      </c>
      <c r="N5" s="28" t="s">
        <v>36</v>
      </c>
      <c r="O5" s="58" t="s">
        <v>35</v>
      </c>
      <c r="P5" s="28" t="s">
        <v>30</v>
      </c>
    </row>
    <row r="6" spans="1:16" ht="24.75" customHeight="1">
      <c r="A6" s="48"/>
      <c r="B6" s="29"/>
      <c r="C6" s="29"/>
      <c r="D6" s="29"/>
      <c r="E6" s="29"/>
      <c r="F6" s="27" t="s">
        <v>40</v>
      </c>
      <c r="G6" s="27" t="s">
        <v>42</v>
      </c>
      <c r="H6" s="29"/>
      <c r="I6" s="29"/>
      <c r="J6" s="29"/>
      <c r="K6" s="29"/>
      <c r="L6" s="29"/>
      <c r="M6" s="29"/>
      <c r="N6" s="29"/>
      <c r="O6" s="29"/>
      <c r="P6" s="29"/>
    </row>
    <row r="7" spans="1:18" ht="19.5" customHeight="1">
      <c r="A7" s="49" t="s">
        <v>2</v>
      </c>
      <c r="B7" s="11">
        <v>108871529.07080786</v>
      </c>
      <c r="C7" s="11">
        <v>1777037989.0601718</v>
      </c>
      <c r="D7" s="11">
        <v>3254466999.3234367</v>
      </c>
      <c r="E7" s="11">
        <v>284471574.3504642</v>
      </c>
      <c r="F7" s="11">
        <v>4705861585.773644</v>
      </c>
      <c r="G7" s="11">
        <v>863335050.3157002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6">
        <v>12499500</v>
      </c>
      <c r="N7" s="11">
        <f>SUM(B7:M7)</f>
        <v>11006544227.894226</v>
      </c>
      <c r="O7" s="11"/>
      <c r="P7" s="11">
        <f aca="true" t="shared" si="0" ref="P7:P24">+N7+O7</f>
        <v>11006544227.894226</v>
      </c>
      <c r="R7" s="53"/>
    </row>
    <row r="8" spans="1:18" ht="19.5" customHeight="1">
      <c r="A8" s="49" t="s">
        <v>4</v>
      </c>
      <c r="B8" s="11">
        <v>66558238.346190006</v>
      </c>
      <c r="C8" s="11">
        <v>375262927.3249752</v>
      </c>
      <c r="D8" s="11">
        <v>1989607311.2916346</v>
      </c>
      <c r="E8" s="11">
        <v>173910727.71670046</v>
      </c>
      <c r="F8" s="11">
        <v>2876912446.470682</v>
      </c>
      <c r="G8" s="11">
        <v>527796941.4222165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6">
        <v>0</v>
      </c>
      <c r="N8" s="11">
        <f aca="true" t="shared" si="1" ref="N8:N24">SUM(B8:M8)</f>
        <v>6010048592.572399</v>
      </c>
      <c r="O8" s="11"/>
      <c r="P8" s="11">
        <f t="shared" si="0"/>
        <v>6010048592.572399</v>
      </c>
      <c r="R8" s="53"/>
    </row>
    <row r="9" spans="1:18" ht="19.5" customHeight="1">
      <c r="A9" s="49" t="s">
        <v>3</v>
      </c>
      <c r="B9" s="11">
        <v>186877784.41254252</v>
      </c>
      <c r="C9" s="11">
        <v>1750713574.7552853</v>
      </c>
      <c r="D9" s="11">
        <v>5586286768.157232</v>
      </c>
      <c r="E9" s="11">
        <v>488294947.23443717</v>
      </c>
      <c r="F9" s="11">
        <v>8077602973.037284</v>
      </c>
      <c r="G9" s="11">
        <v>1481913065.6625378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6">
        <v>0</v>
      </c>
      <c r="N9" s="11">
        <f t="shared" si="1"/>
        <v>17571689113.25932</v>
      </c>
      <c r="O9" s="11"/>
      <c r="P9" s="11">
        <f t="shared" si="0"/>
        <v>17571689113.25932</v>
      </c>
      <c r="R9" s="53"/>
    </row>
    <row r="10" spans="1:18" ht="19.5" customHeight="1">
      <c r="A10" s="49" t="s">
        <v>5</v>
      </c>
      <c r="B10" s="11">
        <v>226440001.28551787</v>
      </c>
      <c r="C10" s="11">
        <v>2165463123.53759</v>
      </c>
      <c r="D10" s="11">
        <v>6768909353.988979</v>
      </c>
      <c r="E10" s="11">
        <v>591667483.7892439</v>
      </c>
      <c r="F10" s="11">
        <v>9787639731.219458</v>
      </c>
      <c r="G10" s="11">
        <v>1795635567.6439033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6">
        <v>0</v>
      </c>
      <c r="N10" s="11">
        <f t="shared" si="1"/>
        <v>21335755261.46469</v>
      </c>
      <c r="O10" s="11">
        <v>2586018765</v>
      </c>
      <c r="P10" s="11">
        <f t="shared" si="0"/>
        <v>23921774026.46469</v>
      </c>
      <c r="R10" s="53"/>
    </row>
    <row r="11" spans="1:18" ht="19.5" customHeight="1">
      <c r="A11" s="49" t="s">
        <v>6</v>
      </c>
      <c r="B11" s="11">
        <v>52927111.13289029</v>
      </c>
      <c r="C11" s="11">
        <v>282007289.4151119</v>
      </c>
      <c r="D11" s="11">
        <v>1582135733.939108</v>
      </c>
      <c r="E11" s="11">
        <v>138293810.68032023</v>
      </c>
      <c r="F11" s="11">
        <v>2287720777.433487</v>
      </c>
      <c r="G11" s="11">
        <v>419704127.8189466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6">
        <v>0</v>
      </c>
      <c r="N11" s="11">
        <f t="shared" si="1"/>
        <v>4762788850.419865</v>
      </c>
      <c r="O11" s="11"/>
      <c r="P11" s="11">
        <f t="shared" si="0"/>
        <v>4762788850.419865</v>
      </c>
      <c r="R11" s="53"/>
    </row>
    <row r="12" spans="1:18" ht="19.5" customHeight="1">
      <c r="A12" s="49" t="s">
        <v>7</v>
      </c>
      <c r="B12" s="11">
        <v>43431469.128833845</v>
      </c>
      <c r="C12" s="11">
        <v>103337328.49471332</v>
      </c>
      <c r="D12" s="11">
        <v>1298285090.8615012</v>
      </c>
      <c r="E12" s="11">
        <v>113482546.8594043</v>
      </c>
      <c r="F12" s="11">
        <v>1877281268.4036694</v>
      </c>
      <c r="G12" s="11">
        <v>344405097.509377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6">
        <v>500500</v>
      </c>
      <c r="N12" s="11">
        <f>SUM(B12:M12)</f>
        <v>3780723301.257499</v>
      </c>
      <c r="O12" s="11"/>
      <c r="P12" s="11">
        <f>+N12+O12</f>
        <v>3780723301.257499</v>
      </c>
      <c r="R12" s="53"/>
    </row>
    <row r="13" spans="1:18" ht="19.5" customHeight="1">
      <c r="A13" s="49" t="s">
        <v>8</v>
      </c>
      <c r="B13" s="11">
        <v>193054388.931069</v>
      </c>
      <c r="C13" s="11">
        <v>1107585729.5300574</v>
      </c>
      <c r="D13" s="11">
        <v>5770922326.645097</v>
      </c>
      <c r="E13" s="11">
        <v>504433862.766547</v>
      </c>
      <c r="F13" s="11">
        <v>8344580448.069764</v>
      </c>
      <c r="G13" s="11">
        <v>1530892621.8265197</v>
      </c>
      <c r="H13" s="11">
        <v>0</v>
      </c>
      <c r="I13" s="11">
        <v>0</v>
      </c>
      <c r="J13" s="11">
        <v>0</v>
      </c>
      <c r="K13" s="11">
        <v>0</v>
      </c>
      <c r="L13" s="11">
        <v>9919147.9827552</v>
      </c>
      <c r="M13" s="16">
        <v>0</v>
      </c>
      <c r="N13" s="11">
        <f t="shared" si="1"/>
        <v>17461388525.75181</v>
      </c>
      <c r="O13" s="11"/>
      <c r="P13" s="11">
        <f t="shared" si="0"/>
        <v>17461388525.75181</v>
      </c>
      <c r="R13" s="53"/>
    </row>
    <row r="14" spans="1:18" ht="19.5" customHeight="1">
      <c r="A14" s="49" t="s">
        <v>9</v>
      </c>
      <c r="B14" s="11">
        <v>62245264.501356885</v>
      </c>
      <c r="C14" s="11">
        <v>212835690.1246128</v>
      </c>
      <c r="D14" s="11">
        <v>1860680757.5199368</v>
      </c>
      <c r="E14" s="11">
        <v>162641312.5606583</v>
      </c>
      <c r="F14" s="11">
        <v>2690488519.9393826</v>
      </c>
      <c r="G14" s="11">
        <v>493595699.6180569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6">
        <v>0</v>
      </c>
      <c r="N14" s="11">
        <f t="shared" si="1"/>
        <v>5482487244.264005</v>
      </c>
      <c r="O14" s="11"/>
      <c r="P14" s="11">
        <f t="shared" si="0"/>
        <v>5482487244.264005</v>
      </c>
      <c r="R14" s="53"/>
    </row>
    <row r="15" spans="1:18" ht="19.5" customHeight="1">
      <c r="A15" s="49" t="s">
        <v>10</v>
      </c>
      <c r="B15" s="11">
        <v>113699219.95885152</v>
      </c>
      <c r="C15" s="11">
        <v>1139091012.607714</v>
      </c>
      <c r="D15" s="11">
        <v>3398779849.63579</v>
      </c>
      <c r="E15" s="11">
        <v>297085899.1341822</v>
      </c>
      <c r="F15" s="11">
        <v>4914533635.224318</v>
      </c>
      <c r="G15" s="11">
        <v>901617921.8001916</v>
      </c>
      <c r="H15" s="11">
        <v>444275965.79198295</v>
      </c>
      <c r="I15" s="11">
        <v>0</v>
      </c>
      <c r="J15" s="11">
        <v>0</v>
      </c>
      <c r="K15" s="11">
        <v>0</v>
      </c>
      <c r="L15" s="11">
        <v>959718.8167588002</v>
      </c>
      <c r="M15" s="16">
        <v>0</v>
      </c>
      <c r="N15" s="11">
        <f t="shared" si="1"/>
        <v>11210043222.96979</v>
      </c>
      <c r="O15" s="11"/>
      <c r="P15" s="11">
        <f t="shared" si="0"/>
        <v>11210043222.96979</v>
      </c>
      <c r="R15" s="53"/>
    </row>
    <row r="16" spans="1:18" ht="19.5" customHeight="1">
      <c r="A16" s="49" t="s">
        <v>11</v>
      </c>
      <c r="B16" s="11">
        <v>157893890.2207217</v>
      </c>
      <c r="C16" s="11">
        <v>1340864847.7850606</v>
      </c>
      <c r="D16" s="11">
        <v>4719879104.333436</v>
      </c>
      <c r="E16" s="11">
        <v>412562622.33807135</v>
      </c>
      <c r="F16" s="11">
        <v>6824803499.680852</v>
      </c>
      <c r="G16" s="11">
        <v>1252075090.9045436</v>
      </c>
      <c r="H16" s="11">
        <v>46289690.41429512</v>
      </c>
      <c r="I16" s="11">
        <v>0</v>
      </c>
      <c r="J16" s="11">
        <v>0</v>
      </c>
      <c r="K16" s="11">
        <v>0</v>
      </c>
      <c r="L16" s="11">
        <v>0</v>
      </c>
      <c r="M16" s="16">
        <v>0</v>
      </c>
      <c r="N16" s="11">
        <f t="shared" si="1"/>
        <v>14754368745.676981</v>
      </c>
      <c r="O16" s="11">
        <v>167686391</v>
      </c>
      <c r="P16" s="11">
        <f t="shared" si="0"/>
        <v>14922055136.676981</v>
      </c>
      <c r="R16" s="53"/>
    </row>
    <row r="17" spans="1:18" ht="19.5" customHeight="1">
      <c r="A17" s="49" t="s">
        <v>12</v>
      </c>
      <c r="B17" s="11">
        <v>33758338.48918757</v>
      </c>
      <c r="C17" s="11">
        <v>191972191.55318695</v>
      </c>
      <c r="D17" s="11">
        <v>1009128828.287117</v>
      </c>
      <c r="E17" s="11">
        <v>88207521.09791048</v>
      </c>
      <c r="F17" s="11">
        <v>1459169992.84993</v>
      </c>
      <c r="G17" s="11">
        <v>267698608.6893482</v>
      </c>
      <c r="H17" s="11">
        <v>3731785926.681724</v>
      </c>
      <c r="I17" s="11">
        <v>140176228.3195415</v>
      </c>
      <c r="J17" s="11">
        <v>0</v>
      </c>
      <c r="K17" s="11">
        <v>0</v>
      </c>
      <c r="L17" s="11">
        <v>0</v>
      </c>
      <c r="M17" s="16">
        <v>0</v>
      </c>
      <c r="N17" s="11">
        <f t="shared" si="1"/>
        <v>6921897635.967947</v>
      </c>
      <c r="O17" s="11"/>
      <c r="P17" s="11">
        <f t="shared" si="0"/>
        <v>6921897635.967947</v>
      </c>
      <c r="R17" s="53"/>
    </row>
    <row r="18" spans="1:18" ht="19.5" customHeight="1">
      <c r="A18" s="49" t="s">
        <v>13</v>
      </c>
      <c r="B18" s="11">
        <v>48205913.426200554</v>
      </c>
      <c r="C18" s="11">
        <v>370642152.4735856</v>
      </c>
      <c r="D18" s="11">
        <v>1441006255.3248215</v>
      </c>
      <c r="E18" s="11">
        <v>125957743.06094894</v>
      </c>
      <c r="F18" s="11">
        <v>2083651787.8971665</v>
      </c>
      <c r="G18" s="11">
        <v>382265731.4407307</v>
      </c>
      <c r="H18" s="11">
        <v>326238295.10720664</v>
      </c>
      <c r="I18" s="11">
        <v>2498702.008171716</v>
      </c>
      <c r="J18" s="11">
        <v>0</v>
      </c>
      <c r="K18" s="11">
        <v>0</v>
      </c>
      <c r="L18" s="11">
        <v>0</v>
      </c>
      <c r="M18" s="16">
        <v>0</v>
      </c>
      <c r="N18" s="11">
        <f t="shared" si="1"/>
        <v>4780466580.738832</v>
      </c>
      <c r="O18" s="11"/>
      <c r="P18" s="11">
        <f t="shared" si="0"/>
        <v>4780466580.738832</v>
      </c>
      <c r="R18" s="53"/>
    </row>
    <row r="19" spans="1:18" ht="19.5" customHeight="1">
      <c r="A19" s="49" t="s">
        <v>14</v>
      </c>
      <c r="B19" s="11">
        <v>42455281.63308973</v>
      </c>
      <c r="C19" s="11">
        <v>259883579.52057984</v>
      </c>
      <c r="D19" s="11">
        <v>1269104183.6292238</v>
      </c>
      <c r="E19" s="11">
        <v>110931856.18622603</v>
      </c>
      <c r="F19" s="11">
        <v>1835086552.5220993</v>
      </c>
      <c r="G19" s="11">
        <v>336664075.7018511</v>
      </c>
      <c r="H19" s="11">
        <v>382275940.61851376</v>
      </c>
      <c r="I19" s="11">
        <v>48521.74668674399</v>
      </c>
      <c r="J19" s="11">
        <v>0</v>
      </c>
      <c r="K19" s="11">
        <v>0</v>
      </c>
      <c r="L19" s="11">
        <v>879173.4982234</v>
      </c>
      <c r="M19" s="16">
        <v>0</v>
      </c>
      <c r="N19" s="11">
        <f t="shared" si="1"/>
        <v>4237329165.0564933</v>
      </c>
      <c r="O19" s="11"/>
      <c r="P19" s="11">
        <f t="shared" si="0"/>
        <v>4237329165.0564933</v>
      </c>
      <c r="R19" s="53"/>
    </row>
    <row r="20" spans="1:18" ht="19.5" customHeight="1">
      <c r="A20" s="49" t="s">
        <v>15</v>
      </c>
      <c r="B20" s="11">
        <v>111178881.33347578</v>
      </c>
      <c r="C20" s="11">
        <v>832439590.6518573</v>
      </c>
      <c r="D20" s="11">
        <v>3323440052.7815466</v>
      </c>
      <c r="E20" s="11">
        <v>290500479.5779765</v>
      </c>
      <c r="F20" s="11">
        <v>4805594550.584628</v>
      </c>
      <c r="G20" s="11">
        <v>881632010.9516704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6">
        <v>0</v>
      </c>
      <c r="N20" s="11">
        <f t="shared" si="1"/>
        <v>10244785565.881155</v>
      </c>
      <c r="O20" s="11"/>
      <c r="P20" s="11">
        <f t="shared" si="0"/>
        <v>10244785565.881155</v>
      </c>
      <c r="R20" s="53"/>
    </row>
    <row r="21" spans="1:18" ht="19.5" customHeight="1">
      <c r="A21" s="49" t="s">
        <v>16</v>
      </c>
      <c r="B21" s="11">
        <v>171187789.0264007</v>
      </c>
      <c r="C21" s="11">
        <v>1367329285.5702922</v>
      </c>
      <c r="D21" s="11">
        <v>5117270004.642084</v>
      </c>
      <c r="E21" s="11">
        <v>447298391.6873537</v>
      </c>
      <c r="F21" s="11">
        <v>7399418812.322596</v>
      </c>
      <c r="G21" s="11">
        <v>1357493733.3379407</v>
      </c>
      <c r="H21" s="11">
        <v>128036789.85093646</v>
      </c>
      <c r="I21" s="11">
        <v>0</v>
      </c>
      <c r="J21" s="11">
        <v>0</v>
      </c>
      <c r="K21" s="11">
        <v>0</v>
      </c>
      <c r="L21" s="11">
        <v>21832947.472262602</v>
      </c>
      <c r="M21" s="16">
        <v>0</v>
      </c>
      <c r="N21" s="11">
        <f t="shared" si="1"/>
        <v>16009867753.909866</v>
      </c>
      <c r="O21" s="11"/>
      <c r="P21" s="11">
        <f t="shared" si="0"/>
        <v>16009867753.909866</v>
      </c>
      <c r="R21" s="53"/>
    </row>
    <row r="22" spans="1:18" ht="19.5" customHeight="1">
      <c r="A22" s="49" t="s">
        <v>17</v>
      </c>
      <c r="B22" s="11">
        <v>45241853.21185021</v>
      </c>
      <c r="C22" s="11">
        <v>120560216.57716554</v>
      </c>
      <c r="D22" s="11">
        <v>1352402409.7286336</v>
      </c>
      <c r="E22" s="11">
        <v>118212918.65329856</v>
      </c>
      <c r="F22" s="11">
        <v>1955533286.947672</v>
      </c>
      <c r="G22" s="11">
        <v>358761174.31606126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6">
        <v>0</v>
      </c>
      <c r="N22" s="11">
        <f t="shared" si="1"/>
        <v>3950711859.434681</v>
      </c>
      <c r="O22" s="11"/>
      <c r="P22" s="11">
        <f t="shared" si="0"/>
        <v>3950711859.434681</v>
      </c>
      <c r="R22" s="53"/>
    </row>
    <row r="23" spans="1:18" ht="19.5" customHeight="1">
      <c r="A23" s="49" t="s">
        <v>18</v>
      </c>
      <c r="B23" s="11">
        <v>70533983.78340243</v>
      </c>
      <c r="C23" s="11">
        <v>366301424.5828863</v>
      </c>
      <c r="D23" s="11">
        <v>2108453188.019455</v>
      </c>
      <c r="E23" s="11">
        <v>184298995.18564475</v>
      </c>
      <c r="F23" s="11">
        <v>3048760016.606531</v>
      </c>
      <c r="G23" s="11">
        <v>559324012.0565037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6">
        <v>0</v>
      </c>
      <c r="N23" s="11">
        <f t="shared" si="1"/>
        <v>6337671620.234423</v>
      </c>
      <c r="O23" s="11"/>
      <c r="P23" s="11">
        <f t="shared" si="0"/>
        <v>6337671620.234423</v>
      </c>
      <c r="R23" s="53"/>
    </row>
    <row r="24" spans="1:18" ht="19.5" customHeight="1">
      <c r="A24" s="49" t="s">
        <v>19</v>
      </c>
      <c r="B24" s="11">
        <v>40325418.00601165</v>
      </c>
      <c r="C24" s="11">
        <v>239020080.949154</v>
      </c>
      <c r="D24" s="11">
        <v>1205436749.6678915</v>
      </c>
      <c r="E24" s="11">
        <v>105366712.89929159</v>
      </c>
      <c r="F24" s="11">
        <v>1743025354.2350373</v>
      </c>
      <c r="G24" s="11">
        <v>319774573.5763402</v>
      </c>
      <c r="H24" s="11">
        <v>553143375.0509405</v>
      </c>
      <c r="I24" s="11">
        <v>0</v>
      </c>
      <c r="J24" s="11">
        <v>0</v>
      </c>
      <c r="K24" s="11">
        <v>0</v>
      </c>
      <c r="L24" s="11">
        <v>0</v>
      </c>
      <c r="M24" s="16">
        <v>0</v>
      </c>
      <c r="N24" s="11">
        <f t="shared" si="1"/>
        <v>4206092264.384667</v>
      </c>
      <c r="O24" s="11"/>
      <c r="P24" s="11">
        <f t="shared" si="0"/>
        <v>4206092264.384667</v>
      </c>
      <c r="R24" s="53"/>
    </row>
    <row r="25" spans="1:16" s="51" customFormat="1" ht="17.25" customHeight="1">
      <c r="A25" s="50" t="s">
        <v>1</v>
      </c>
      <c r="B25" s="13">
        <f aca="true" t="shared" si="2" ref="B25:P25">SUM(B7:B24)</f>
        <v>1774886355.8984</v>
      </c>
      <c r="C25" s="13">
        <f t="shared" si="2"/>
        <v>14002348034.513998</v>
      </c>
      <c r="D25" s="13">
        <f t="shared" si="2"/>
        <v>53056194967.776924</v>
      </c>
      <c r="E25" s="13">
        <f t="shared" si="2"/>
        <v>4637619405.778681</v>
      </c>
      <c r="F25" s="13">
        <f t="shared" si="2"/>
        <v>76717665239.21822</v>
      </c>
      <c r="G25" s="13">
        <f>SUM(G7:G24)</f>
        <v>14074585104.592438</v>
      </c>
      <c r="H25" s="13">
        <f t="shared" si="2"/>
        <v>5612045983.5156</v>
      </c>
      <c r="I25" s="13">
        <f t="shared" si="2"/>
        <v>142723452.07439998</v>
      </c>
      <c r="J25" s="13">
        <f t="shared" si="2"/>
        <v>0</v>
      </c>
      <c r="K25" s="13">
        <f t="shared" si="2"/>
        <v>0</v>
      </c>
      <c r="L25" s="13">
        <f t="shared" si="2"/>
        <v>33590987.77</v>
      </c>
      <c r="M25" s="13">
        <f t="shared" si="2"/>
        <v>13000000</v>
      </c>
      <c r="N25" s="13">
        <f t="shared" si="2"/>
        <v>170064659531.1387</v>
      </c>
      <c r="O25" s="13">
        <f t="shared" si="2"/>
        <v>2753705156</v>
      </c>
      <c r="P25" s="13">
        <f t="shared" si="2"/>
        <v>172818364687.1387</v>
      </c>
    </row>
    <row r="26" spans="2:12" ht="12" customHeight="1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</row>
    <row r="27" spans="1:11" ht="12.75">
      <c r="A27" s="43" t="s">
        <v>31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</row>
    <row r="28" ht="12.75">
      <c r="A28" s="54" t="s">
        <v>32</v>
      </c>
    </row>
    <row r="29" ht="12.75">
      <c r="A29" s="55" t="s">
        <v>33</v>
      </c>
    </row>
    <row r="30" ht="12.75">
      <c r="A30" s="54" t="s">
        <v>38</v>
      </c>
    </row>
    <row r="31" ht="12.75">
      <c r="A31" s="54"/>
    </row>
    <row r="32" ht="12.75">
      <c r="A32" s="54"/>
    </row>
    <row r="33" ht="12.75">
      <c r="A33" s="54"/>
    </row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P33"/>
  <sheetViews>
    <sheetView showGridLines="0" zoomScale="75" zoomScaleNormal="75" zoomScalePageLayoutView="0" workbookViewId="0" topLeftCell="A1">
      <selection activeCell="A5" sqref="A5:P25"/>
    </sheetView>
  </sheetViews>
  <sheetFormatPr defaultColWidth="11.421875" defaultRowHeight="12" customHeight="1"/>
  <cols>
    <col min="1" max="1" width="15.7109375" style="17" customWidth="1"/>
    <col min="2" max="2" width="14.7109375" style="17" customWidth="1"/>
    <col min="3" max="3" width="15.7109375" style="17" customWidth="1"/>
    <col min="4" max="4" width="14.8515625" style="17" customWidth="1"/>
    <col min="5" max="5" width="14.28125" style="17" customWidth="1"/>
    <col min="6" max="6" width="19.7109375" style="17" customWidth="1"/>
    <col min="7" max="7" width="15.28125" style="17" customWidth="1"/>
    <col min="8" max="11" width="14.140625" style="17" customWidth="1"/>
    <col min="12" max="12" width="17.421875" style="17" customWidth="1"/>
    <col min="13" max="13" width="17.28125" style="17" customWidth="1"/>
    <col min="14" max="14" width="17.8515625" style="17" customWidth="1"/>
    <col min="15" max="15" width="18.421875" style="17" customWidth="1"/>
    <col min="16" max="16" width="16.8515625" style="17" customWidth="1"/>
    <col min="17" max="16384" width="11.421875" style="17" customWidth="1"/>
  </cols>
  <sheetData>
    <row r="2" spans="1:7" ht="12.75">
      <c r="A2" s="5" t="s">
        <v>44</v>
      </c>
      <c r="B2" s="32"/>
      <c r="C2" s="21"/>
      <c r="D2" s="21"/>
      <c r="E2" s="33"/>
      <c r="F2" s="33"/>
      <c r="G2" s="33"/>
    </row>
    <row r="3" spans="1:7" ht="12.75">
      <c r="A3" s="18" t="s">
        <v>34</v>
      </c>
      <c r="B3" s="32"/>
      <c r="C3" s="21"/>
      <c r="D3" s="21"/>
      <c r="E3" s="33"/>
      <c r="F3" s="33"/>
      <c r="G3" s="33"/>
    </row>
    <row r="4" spans="1:7" ht="12.75">
      <c r="A4" s="18"/>
      <c r="B4" s="32"/>
      <c r="C4" s="21"/>
      <c r="D4" s="21"/>
      <c r="E4" s="33"/>
      <c r="F4" s="33"/>
      <c r="G4" s="33"/>
    </row>
    <row r="5" spans="1:16" s="34" customFormat="1" ht="30.75" customHeight="1">
      <c r="A5" s="23" t="s">
        <v>0</v>
      </c>
      <c r="B5" s="23" t="s">
        <v>20</v>
      </c>
      <c r="C5" s="23" t="s">
        <v>21</v>
      </c>
      <c r="D5" s="23" t="s">
        <v>22</v>
      </c>
      <c r="E5" s="23" t="s">
        <v>23</v>
      </c>
      <c r="F5" s="23" t="s">
        <v>39</v>
      </c>
      <c r="G5" s="23" t="s">
        <v>41</v>
      </c>
      <c r="H5" s="23" t="s">
        <v>24</v>
      </c>
      <c r="I5" s="23" t="s">
        <v>25</v>
      </c>
      <c r="J5" s="23" t="s">
        <v>26</v>
      </c>
      <c r="K5" s="23" t="s">
        <v>27</v>
      </c>
      <c r="L5" s="23" t="s">
        <v>28</v>
      </c>
      <c r="M5" s="23" t="s">
        <v>29</v>
      </c>
      <c r="N5" s="23" t="s">
        <v>36</v>
      </c>
      <c r="O5" s="24" t="s">
        <v>56</v>
      </c>
      <c r="P5" s="23" t="s">
        <v>30</v>
      </c>
    </row>
    <row r="6" spans="1:16" ht="29.25" customHeight="1">
      <c r="A6" s="25"/>
      <c r="B6" s="25"/>
      <c r="C6" s="25"/>
      <c r="D6" s="25"/>
      <c r="E6" s="25"/>
      <c r="F6" s="57" t="s">
        <v>40</v>
      </c>
      <c r="G6" s="57" t="s">
        <v>42</v>
      </c>
      <c r="H6" s="25"/>
      <c r="I6" s="25"/>
      <c r="J6" s="25"/>
      <c r="K6" s="25"/>
      <c r="L6" s="25"/>
      <c r="M6" s="25"/>
      <c r="N6" s="25"/>
      <c r="O6" s="25"/>
      <c r="P6" s="25"/>
    </row>
    <row r="7" spans="1:16" ht="21" customHeight="1">
      <c r="A7" s="35" t="s">
        <v>2</v>
      </c>
      <c r="B7" s="26">
        <v>19477546.528138682</v>
      </c>
      <c r="C7" s="26">
        <v>148172204.3418431</v>
      </c>
      <c r="D7" s="26">
        <v>316955888.78820735</v>
      </c>
      <c r="E7" s="26">
        <v>30309431.496628724</v>
      </c>
      <c r="F7" s="26">
        <v>326359179.4386513</v>
      </c>
      <c r="G7" s="26">
        <v>135425310.3557686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36">
        <v>2083249.3590000002</v>
      </c>
      <c r="N7" s="26">
        <f>SUM(B7:M7)</f>
        <v>978782810.3082377</v>
      </c>
      <c r="O7" s="26"/>
      <c r="P7" s="26">
        <f aca="true" t="shared" si="0" ref="P7:P24">+N7+O7</f>
        <v>978782810.3082377</v>
      </c>
    </row>
    <row r="8" spans="1:16" ht="21" customHeight="1">
      <c r="A8" s="35" t="s">
        <v>4</v>
      </c>
      <c r="B8" s="26">
        <v>11889755.364812108</v>
      </c>
      <c r="C8" s="26">
        <v>31270033.15979578</v>
      </c>
      <c r="D8" s="26">
        <v>193480630.3085498</v>
      </c>
      <c r="E8" s="26">
        <v>18501905.525977165</v>
      </c>
      <c r="F8" s="26">
        <v>199220718.01910847</v>
      </c>
      <c r="G8" s="26">
        <v>82668205.05383827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36">
        <v>0</v>
      </c>
      <c r="N8" s="26">
        <f aca="true" t="shared" si="1" ref="N8:N24">SUM(B8:M8)</f>
        <v>537031247.4320816</v>
      </c>
      <c r="O8" s="26"/>
      <c r="P8" s="26">
        <f t="shared" si="0"/>
        <v>537031247.4320816</v>
      </c>
    </row>
    <row r="9" spans="1:16" ht="21" customHeight="1">
      <c r="A9" s="35" t="s">
        <v>3</v>
      </c>
      <c r="B9" s="26">
        <v>33399576.372239765</v>
      </c>
      <c r="C9" s="26">
        <v>143373851.7802514</v>
      </c>
      <c r="D9" s="26">
        <v>543507489.4530109</v>
      </c>
      <c r="E9" s="26">
        <v>51973803.30260518</v>
      </c>
      <c r="F9" s="26">
        <v>559632001.0169365</v>
      </c>
      <c r="G9" s="26">
        <v>232223703.81337795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36">
        <v>0</v>
      </c>
      <c r="N9" s="26">
        <f t="shared" si="1"/>
        <v>1564110425.7384217</v>
      </c>
      <c r="O9" s="26"/>
      <c r="P9" s="26">
        <f t="shared" si="0"/>
        <v>1564110425.7384217</v>
      </c>
    </row>
    <row r="10" spans="1:16" ht="21" customHeight="1">
      <c r="A10" s="35" t="s">
        <v>5</v>
      </c>
      <c r="B10" s="26">
        <v>40401743.26972762</v>
      </c>
      <c r="C10" s="26">
        <v>179280754.48273915</v>
      </c>
      <c r="D10" s="26">
        <v>657452951.1789193</v>
      </c>
      <c r="E10" s="26">
        <v>62870026.68478342</v>
      </c>
      <c r="F10" s="26">
        <v>676957940.3828225</v>
      </c>
      <c r="G10" s="26">
        <v>280909025.85253936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36">
        <v>0</v>
      </c>
      <c r="N10" s="26">
        <f t="shared" si="1"/>
        <v>1897872441.8515313</v>
      </c>
      <c r="O10" s="26"/>
      <c r="P10" s="26">
        <f t="shared" si="0"/>
        <v>1897872441.8515313</v>
      </c>
    </row>
    <row r="11" spans="1:16" ht="21" customHeight="1">
      <c r="A11" s="35" t="s">
        <v>6</v>
      </c>
      <c r="B11" s="26">
        <v>9439630.05800578</v>
      </c>
      <c r="C11" s="26">
        <v>22284656.608161364</v>
      </c>
      <c r="D11" s="26">
        <v>153610021.18745887</v>
      </c>
      <c r="E11" s="26">
        <v>14689212.534202319</v>
      </c>
      <c r="F11" s="26">
        <v>158167247.37299827</v>
      </c>
      <c r="G11" s="26">
        <v>65632744.267983414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36">
        <v>0</v>
      </c>
      <c r="N11" s="26">
        <f t="shared" si="1"/>
        <v>423823512.02881</v>
      </c>
      <c r="O11" s="26"/>
      <c r="P11" s="26">
        <f t="shared" si="0"/>
        <v>423823512.02881</v>
      </c>
    </row>
    <row r="12" spans="1:16" ht="21" customHeight="1">
      <c r="A12" s="35" t="s">
        <v>7</v>
      </c>
      <c r="B12" s="26">
        <v>7749233.528503737</v>
      </c>
      <c r="C12" s="26">
        <v>8374047.98008548</v>
      </c>
      <c r="D12" s="26">
        <v>126102391.63879924</v>
      </c>
      <c r="E12" s="26">
        <v>12058749.927473934</v>
      </c>
      <c r="F12" s="26">
        <v>129843535.0667672</v>
      </c>
      <c r="G12" s="26">
        <v>53879596.90409906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36">
        <v>83416.641</v>
      </c>
      <c r="N12" s="26">
        <f>SUM(B12:M12)</f>
        <v>338090971.6867286</v>
      </c>
      <c r="O12" s="26"/>
      <c r="P12" s="26">
        <f>+N12+O12</f>
        <v>338090971.6867286</v>
      </c>
    </row>
    <row r="13" spans="1:16" ht="21" customHeight="1">
      <c r="A13" s="35" t="s">
        <v>8</v>
      </c>
      <c r="B13" s="26">
        <v>34422044.685028456</v>
      </c>
      <c r="C13" s="26">
        <v>90165197.05279368</v>
      </c>
      <c r="D13" s="26">
        <v>560145999.460908</v>
      </c>
      <c r="E13" s="26">
        <v>53564888.36248022</v>
      </c>
      <c r="F13" s="26">
        <v>576764134.1160239</v>
      </c>
      <c r="G13" s="26">
        <v>239332817.2937799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36">
        <v>0</v>
      </c>
      <c r="N13" s="26">
        <f t="shared" si="1"/>
        <v>1554395080.971014</v>
      </c>
      <c r="O13" s="26"/>
      <c r="P13" s="26">
        <f t="shared" si="0"/>
        <v>1554395080.971014</v>
      </c>
    </row>
    <row r="14" spans="1:16" ht="21" customHeight="1">
      <c r="A14" s="35" t="s">
        <v>9</v>
      </c>
      <c r="B14" s="26">
        <v>11076212.465782098</v>
      </c>
      <c r="C14" s="26">
        <v>16874975.475020744</v>
      </c>
      <c r="D14" s="26">
        <v>180241939.6830713</v>
      </c>
      <c r="E14" s="26">
        <v>17235933.82198991</v>
      </c>
      <c r="F14" s="26">
        <v>185589268.46348792</v>
      </c>
      <c r="G14" s="26">
        <v>77011727.76447819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36">
        <v>0</v>
      </c>
      <c r="N14" s="26">
        <f t="shared" si="1"/>
        <v>488030057.67383015</v>
      </c>
      <c r="O14" s="26"/>
      <c r="P14" s="26">
        <f t="shared" si="0"/>
        <v>488030057.67383015</v>
      </c>
    </row>
    <row r="15" spans="1:16" ht="21" customHeight="1">
      <c r="A15" s="35" t="s">
        <v>10</v>
      </c>
      <c r="B15" s="26">
        <v>20253102.98830348</v>
      </c>
      <c r="C15" s="26">
        <v>95459533.17243448</v>
      </c>
      <c r="D15" s="26">
        <v>329576430.4350643</v>
      </c>
      <c r="E15" s="26">
        <v>31516291.681363653</v>
      </c>
      <c r="F15" s="26">
        <v>339354141.07727796</v>
      </c>
      <c r="G15" s="26">
        <v>140817671.97403014</v>
      </c>
      <c r="H15" s="26">
        <v>47202425.73879329</v>
      </c>
      <c r="I15" s="26">
        <v>0</v>
      </c>
      <c r="J15" s="26">
        <v>0</v>
      </c>
      <c r="K15" s="26">
        <v>0</v>
      </c>
      <c r="L15" s="26">
        <v>0</v>
      </c>
      <c r="M15" s="36">
        <v>0</v>
      </c>
      <c r="N15" s="26">
        <f t="shared" si="1"/>
        <v>1004179597.0672673</v>
      </c>
      <c r="O15" s="26"/>
      <c r="P15" s="26">
        <f t="shared" si="0"/>
        <v>1004179597.0672673</v>
      </c>
    </row>
    <row r="16" spans="1:16" ht="21" customHeight="1">
      <c r="A16" s="35" t="s">
        <v>11</v>
      </c>
      <c r="B16" s="26">
        <v>28106799.223686557</v>
      </c>
      <c r="C16" s="26">
        <v>109266331.28836055</v>
      </c>
      <c r="D16" s="26">
        <v>457378731.7650729</v>
      </c>
      <c r="E16" s="26">
        <v>43737598.28678148</v>
      </c>
      <c r="F16" s="26">
        <v>470948017.9157785</v>
      </c>
      <c r="G16" s="26">
        <v>195423586.97365013</v>
      </c>
      <c r="H16" s="26">
        <v>4631707.09677906</v>
      </c>
      <c r="I16" s="26">
        <v>0</v>
      </c>
      <c r="J16" s="26">
        <v>0</v>
      </c>
      <c r="K16" s="26">
        <v>0</v>
      </c>
      <c r="L16" s="26">
        <v>0</v>
      </c>
      <c r="M16" s="36">
        <v>0</v>
      </c>
      <c r="N16" s="26">
        <f t="shared" si="1"/>
        <v>1309492772.5501094</v>
      </c>
      <c r="O16" s="26"/>
      <c r="P16" s="26">
        <f t="shared" si="0"/>
        <v>1309492772.5501094</v>
      </c>
    </row>
    <row r="17" spans="1:16" ht="21" customHeight="1">
      <c r="A17" s="35" t="s">
        <v>12</v>
      </c>
      <c r="B17" s="26">
        <v>6014519.486992281</v>
      </c>
      <c r="C17" s="26">
        <v>15802266.849472605</v>
      </c>
      <c r="D17" s="26">
        <v>97873588.28174776</v>
      </c>
      <c r="E17" s="26">
        <v>9359323.88161784</v>
      </c>
      <c r="F17" s="26">
        <v>100777253.52404316</v>
      </c>
      <c r="G17" s="26">
        <v>41818314.59059976</v>
      </c>
      <c r="H17" s="26">
        <v>349612410.48357546</v>
      </c>
      <c r="I17" s="26">
        <v>13167589.669754125</v>
      </c>
      <c r="J17" s="26">
        <v>0</v>
      </c>
      <c r="K17" s="26">
        <v>0</v>
      </c>
      <c r="L17" s="26">
        <v>0</v>
      </c>
      <c r="M17" s="36">
        <v>0</v>
      </c>
      <c r="N17" s="26">
        <f t="shared" si="1"/>
        <v>634425266.7678031</v>
      </c>
      <c r="O17" s="26"/>
      <c r="P17" s="26">
        <f t="shared" si="0"/>
        <v>634425266.7678031</v>
      </c>
    </row>
    <row r="18" spans="1:16" ht="21" customHeight="1">
      <c r="A18" s="35" t="s">
        <v>13</v>
      </c>
      <c r="B18" s="26">
        <v>8591266.256682657</v>
      </c>
      <c r="C18" s="26">
        <v>29228426.420849323</v>
      </c>
      <c r="D18" s="26">
        <v>139804693.99824393</v>
      </c>
      <c r="E18" s="26">
        <v>13369055.270900434</v>
      </c>
      <c r="F18" s="26">
        <v>143952350.56013322</v>
      </c>
      <c r="G18" s="26">
        <v>59734160.94678303</v>
      </c>
      <c r="H18" s="26">
        <v>33707412.58498575</v>
      </c>
      <c r="I18" s="26">
        <v>212225.18401296003</v>
      </c>
      <c r="J18" s="26">
        <v>0</v>
      </c>
      <c r="K18" s="26">
        <v>0</v>
      </c>
      <c r="L18" s="26">
        <v>0</v>
      </c>
      <c r="M18" s="36">
        <v>0</v>
      </c>
      <c r="N18" s="26">
        <f t="shared" si="1"/>
        <v>428599591.2225913</v>
      </c>
      <c r="O18" s="26"/>
      <c r="P18" s="26">
        <f t="shared" si="0"/>
        <v>428599591.2225913</v>
      </c>
    </row>
    <row r="19" spans="1:16" ht="21" customHeight="1">
      <c r="A19" s="35" t="s">
        <v>14</v>
      </c>
      <c r="B19" s="26">
        <v>7556135.797605565</v>
      </c>
      <c r="C19" s="26">
        <v>21904018.06361202</v>
      </c>
      <c r="D19" s="26">
        <v>122960134.33080627</v>
      </c>
      <c r="E19" s="26">
        <v>11758266.371274624</v>
      </c>
      <c r="F19" s="26">
        <v>126608054.82204792</v>
      </c>
      <c r="G19" s="26">
        <v>52537008.90934823</v>
      </c>
      <c r="H19" s="26">
        <v>39333842.88346444</v>
      </c>
      <c r="I19" s="26">
        <v>4288.722632916</v>
      </c>
      <c r="J19" s="26">
        <v>0</v>
      </c>
      <c r="K19" s="26">
        <v>0</v>
      </c>
      <c r="L19" s="26">
        <v>137540.38978050003</v>
      </c>
      <c r="M19" s="36">
        <v>0</v>
      </c>
      <c r="N19" s="26">
        <f t="shared" si="1"/>
        <v>382799290.2905726</v>
      </c>
      <c r="O19" s="26"/>
      <c r="P19" s="26">
        <f t="shared" si="0"/>
        <v>382799290.2905726</v>
      </c>
    </row>
    <row r="20" spans="1:16" ht="21" customHeight="1">
      <c r="A20" s="35" t="s">
        <v>15</v>
      </c>
      <c r="B20" s="26">
        <v>19832086.624214016</v>
      </c>
      <c r="C20" s="26">
        <v>68987852.57423039</v>
      </c>
      <c r="D20" s="26">
        <v>322725279.255342</v>
      </c>
      <c r="E20" s="26">
        <v>30861139.009650405</v>
      </c>
      <c r="F20" s="26">
        <v>332299733.33059496</v>
      </c>
      <c r="G20" s="26">
        <v>137890389.95268816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36">
        <v>0</v>
      </c>
      <c r="N20" s="26">
        <f t="shared" si="1"/>
        <v>912596480.7467198</v>
      </c>
      <c r="O20" s="26"/>
      <c r="P20" s="26">
        <f t="shared" si="0"/>
        <v>912596480.7467198</v>
      </c>
    </row>
    <row r="21" spans="1:16" ht="21" customHeight="1">
      <c r="A21" s="35" t="s">
        <v>16</v>
      </c>
      <c r="B21" s="26">
        <v>30547427.920776583</v>
      </c>
      <c r="C21" s="26">
        <v>113568700.2919031</v>
      </c>
      <c r="D21" s="26">
        <v>497094803.6415084</v>
      </c>
      <c r="E21" s="26">
        <v>47535513.39874325</v>
      </c>
      <c r="F21" s="26">
        <v>511842366.5826403</v>
      </c>
      <c r="G21" s="26">
        <v>212393018.8417304</v>
      </c>
      <c r="H21" s="26">
        <v>12492279.896963509</v>
      </c>
      <c r="I21" s="26">
        <v>0</v>
      </c>
      <c r="J21" s="26">
        <v>0</v>
      </c>
      <c r="K21" s="26">
        <v>0</v>
      </c>
      <c r="L21" s="26">
        <v>3072270.3402195005</v>
      </c>
      <c r="M21" s="36">
        <v>0</v>
      </c>
      <c r="N21" s="26">
        <f t="shared" si="1"/>
        <v>1428546380.9144852</v>
      </c>
      <c r="O21" s="26"/>
      <c r="P21" s="26">
        <f t="shared" si="0"/>
        <v>1428546380.9144852</v>
      </c>
    </row>
    <row r="22" spans="1:16" ht="21" customHeight="1">
      <c r="A22" s="35" t="s">
        <v>17</v>
      </c>
      <c r="B22" s="26">
        <v>8068952.72228596</v>
      </c>
      <c r="C22" s="26">
        <v>10000412.67043266</v>
      </c>
      <c r="D22" s="26">
        <v>131305145.5421974</v>
      </c>
      <c r="E22" s="26">
        <v>12556271.881180987</v>
      </c>
      <c r="F22" s="26">
        <v>135200641.70146632</v>
      </c>
      <c r="G22" s="26">
        <v>56102570.46917831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36">
        <v>0</v>
      </c>
      <c r="N22" s="26">
        <f t="shared" si="1"/>
        <v>353233994.98674166</v>
      </c>
      <c r="O22" s="26"/>
      <c r="P22" s="26">
        <f t="shared" si="0"/>
        <v>353233994.98674166</v>
      </c>
    </row>
    <row r="23" spans="1:16" ht="21" customHeight="1">
      <c r="A23" s="35" t="s">
        <v>18</v>
      </c>
      <c r="B23" s="26">
        <v>12557683.581525462</v>
      </c>
      <c r="C23" s="26">
        <v>29389909.439749047</v>
      </c>
      <c r="D23" s="26">
        <v>204349749.84931234</v>
      </c>
      <c r="E23" s="26">
        <v>19541283.072830513</v>
      </c>
      <c r="F23" s="26">
        <v>210412297.22625226</v>
      </c>
      <c r="G23" s="26">
        <v>87312238.93732066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36">
        <v>0</v>
      </c>
      <c r="N23" s="26">
        <f t="shared" si="1"/>
        <v>563563162.1069903</v>
      </c>
      <c r="O23" s="26"/>
      <c r="P23" s="26">
        <f t="shared" si="0"/>
        <v>563563162.1069903</v>
      </c>
    </row>
    <row r="24" spans="1:16" ht="18" customHeight="1">
      <c r="A24" s="35" t="s">
        <v>19</v>
      </c>
      <c r="B24" s="26">
        <v>7169940.335809219</v>
      </c>
      <c r="C24" s="26">
        <v>20046963.34626524</v>
      </c>
      <c r="D24" s="26">
        <v>116675619.71482037</v>
      </c>
      <c r="E24" s="26">
        <v>11157299.258876007</v>
      </c>
      <c r="F24" s="26">
        <v>120137094.33260937</v>
      </c>
      <c r="G24" s="26">
        <v>49851832.919846565</v>
      </c>
      <c r="H24" s="26">
        <v>55555250.104386866</v>
      </c>
      <c r="I24" s="26">
        <v>0</v>
      </c>
      <c r="J24" s="26">
        <v>0</v>
      </c>
      <c r="K24" s="26">
        <v>0</v>
      </c>
      <c r="L24" s="26">
        <v>0</v>
      </c>
      <c r="M24" s="36">
        <v>0</v>
      </c>
      <c r="N24" s="26">
        <f t="shared" si="1"/>
        <v>380594000.0126136</v>
      </c>
      <c r="O24" s="26"/>
      <c r="P24" s="26">
        <f t="shared" si="0"/>
        <v>380594000.0126136</v>
      </c>
    </row>
    <row r="25" spans="1:16" s="39" customFormat="1" ht="12.75">
      <c r="A25" s="37" t="s">
        <v>1</v>
      </c>
      <c r="B25" s="38">
        <f aca="true" t="shared" si="2" ref="B25:P25">SUM(B7:B24)</f>
        <v>316553657.2101201</v>
      </c>
      <c r="C25" s="38">
        <f t="shared" si="2"/>
        <v>1153450134.9980001</v>
      </c>
      <c r="D25" s="38">
        <f t="shared" si="2"/>
        <v>5151241488.51304</v>
      </c>
      <c r="E25" s="38">
        <f t="shared" si="2"/>
        <v>492595993.7693601</v>
      </c>
      <c r="F25" s="38">
        <f t="shared" si="2"/>
        <v>5304065974.94964</v>
      </c>
      <c r="G25" s="38">
        <f>SUM(G7:G24)</f>
        <v>2200963925.82104</v>
      </c>
      <c r="H25" s="38">
        <f t="shared" si="2"/>
        <v>542535328.7889484</v>
      </c>
      <c r="I25" s="38">
        <f t="shared" si="2"/>
        <v>13384103.576400002</v>
      </c>
      <c r="J25" s="38">
        <f t="shared" si="2"/>
        <v>0</v>
      </c>
      <c r="K25" s="38">
        <f t="shared" si="2"/>
        <v>0</v>
      </c>
      <c r="L25" s="38">
        <f t="shared" si="2"/>
        <v>3209810.7300000004</v>
      </c>
      <c r="M25" s="38">
        <f t="shared" si="2"/>
        <v>2166666</v>
      </c>
      <c r="N25" s="38">
        <f t="shared" si="2"/>
        <v>15180167084.35655</v>
      </c>
      <c r="O25" s="38">
        <f t="shared" si="2"/>
        <v>0</v>
      </c>
      <c r="P25" s="38">
        <f t="shared" si="2"/>
        <v>15180167084.35655</v>
      </c>
    </row>
    <row r="26" spans="2:12" ht="12" customHeight="1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1" ht="12.75">
      <c r="A27" s="21" t="s">
        <v>31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ht="12.75">
      <c r="A28" s="19" t="s">
        <v>32</v>
      </c>
    </row>
    <row r="29" ht="12.75">
      <c r="A29" s="6" t="s">
        <v>33</v>
      </c>
    </row>
    <row r="30" ht="12.75">
      <c r="A30" s="19" t="s">
        <v>38</v>
      </c>
    </row>
    <row r="31" ht="12.75">
      <c r="A31" s="19"/>
    </row>
    <row r="32" ht="12.75">
      <c r="A32" s="19"/>
    </row>
    <row r="33" ht="12.75">
      <c r="A33" s="19"/>
    </row>
  </sheetData>
  <sheetProtection/>
  <printOptions/>
  <pageMargins left="0.7874015748031497" right="0.5905511811023623" top="0.984251968503937" bottom="0.5905511811023623" header="0" footer="0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S33"/>
  <sheetViews>
    <sheetView showGridLines="0" zoomScale="89" zoomScaleNormal="89" zoomScalePageLayoutView="0" workbookViewId="0" topLeftCell="A1">
      <selection activeCell="B5" sqref="B5:P25"/>
    </sheetView>
  </sheetViews>
  <sheetFormatPr defaultColWidth="11.421875" defaultRowHeight="12" customHeight="1"/>
  <cols>
    <col min="1" max="1" width="15.7109375" style="17" customWidth="1"/>
    <col min="2" max="2" width="14.7109375" style="17" customWidth="1"/>
    <col min="3" max="3" width="15.7109375" style="17" customWidth="1"/>
    <col min="4" max="4" width="14.8515625" style="17" customWidth="1"/>
    <col min="5" max="5" width="14.28125" style="17" customWidth="1"/>
    <col min="6" max="6" width="20.8515625" style="17" customWidth="1"/>
    <col min="7" max="7" width="15.421875" style="17" customWidth="1"/>
    <col min="8" max="13" width="14.140625" style="17" customWidth="1"/>
    <col min="14" max="14" width="16.28125" style="17" customWidth="1"/>
    <col min="15" max="15" width="15.57421875" style="17" customWidth="1"/>
    <col min="16" max="16" width="16.421875" style="17" customWidth="1"/>
    <col min="17" max="16384" width="11.421875" style="17" customWidth="1"/>
  </cols>
  <sheetData>
    <row r="2" spans="1:8" ht="12.75">
      <c r="A2" s="5" t="s">
        <v>45</v>
      </c>
      <c r="B2" s="32"/>
      <c r="C2" s="21"/>
      <c r="D2" s="21"/>
      <c r="E2" s="33"/>
      <c r="F2" s="33"/>
      <c r="G2" s="33"/>
      <c r="H2" s="33"/>
    </row>
    <row r="3" spans="1:8" ht="12.75">
      <c r="A3" s="18" t="s">
        <v>34</v>
      </c>
      <c r="B3" s="32"/>
      <c r="C3" s="21"/>
      <c r="D3" s="21"/>
      <c r="E3" s="33"/>
      <c r="F3" s="33"/>
      <c r="G3" s="33"/>
      <c r="H3" s="33"/>
    </row>
    <row r="4" spans="1:8" ht="12.75">
      <c r="A4" s="18"/>
      <c r="B4" s="32"/>
      <c r="C4" s="21"/>
      <c r="D4" s="21"/>
      <c r="E4" s="33"/>
      <c r="F4" s="33"/>
      <c r="G4" s="33"/>
      <c r="H4" s="33"/>
    </row>
    <row r="5" spans="1:16" s="34" customFormat="1" ht="28.5" customHeight="1">
      <c r="A5" s="23" t="s">
        <v>0</v>
      </c>
      <c r="B5" s="23" t="s">
        <v>20</v>
      </c>
      <c r="C5" s="23" t="s">
        <v>21</v>
      </c>
      <c r="D5" s="23" t="s">
        <v>22</v>
      </c>
      <c r="E5" s="23" t="s">
        <v>23</v>
      </c>
      <c r="F5" s="23" t="s">
        <v>39</v>
      </c>
      <c r="G5" s="23" t="s">
        <v>41</v>
      </c>
      <c r="H5" s="23" t="s">
        <v>24</v>
      </c>
      <c r="I5" s="23" t="s">
        <v>25</v>
      </c>
      <c r="J5" s="23" t="s">
        <v>26</v>
      </c>
      <c r="K5" s="23" t="s">
        <v>27</v>
      </c>
      <c r="L5" s="23" t="s">
        <v>28</v>
      </c>
      <c r="M5" s="23" t="s">
        <v>29</v>
      </c>
      <c r="N5" s="23" t="s">
        <v>36</v>
      </c>
      <c r="O5" s="24" t="s">
        <v>56</v>
      </c>
      <c r="P5" s="23" t="s">
        <v>30</v>
      </c>
    </row>
    <row r="6" spans="1:16" ht="24.75" customHeight="1">
      <c r="A6" s="25"/>
      <c r="B6" s="25"/>
      <c r="C6" s="25"/>
      <c r="D6" s="25"/>
      <c r="E6" s="25"/>
      <c r="F6" s="57" t="s">
        <v>40</v>
      </c>
      <c r="G6" s="57" t="s">
        <v>42</v>
      </c>
      <c r="H6" s="25"/>
      <c r="I6" s="25"/>
      <c r="J6" s="25"/>
      <c r="K6" s="25"/>
      <c r="L6" s="25"/>
      <c r="M6" s="25"/>
      <c r="N6" s="25"/>
      <c r="O6" s="25"/>
      <c r="P6" s="25"/>
    </row>
    <row r="7" spans="1:19" ht="19.5" customHeight="1">
      <c r="A7" s="35" t="s">
        <v>2</v>
      </c>
      <c r="B7" s="26">
        <v>36683365.51047959</v>
      </c>
      <c r="C7" s="26">
        <v>350645682.8212645</v>
      </c>
      <c r="D7" s="26">
        <v>487168771.40730196</v>
      </c>
      <c r="E7" s="26">
        <v>48997619.47953569</v>
      </c>
      <c r="F7" s="26">
        <v>569799647.3017795</v>
      </c>
      <c r="G7" s="26">
        <v>203137965.53365284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36">
        <v>3124874.0385000003</v>
      </c>
      <c r="N7" s="26">
        <f>SUM(B7:M7)</f>
        <v>1699557926.0925143</v>
      </c>
      <c r="O7" s="26"/>
      <c r="P7" s="26">
        <f aca="true" t="shared" si="0" ref="P7:P24">+N7+O7</f>
        <v>1699557926.0925143</v>
      </c>
      <c r="S7" s="20"/>
    </row>
    <row r="8" spans="1:19" ht="19.5" customHeight="1">
      <c r="A8" s="35" t="s">
        <v>4</v>
      </c>
      <c r="B8" s="26">
        <v>22392771.14535371</v>
      </c>
      <c r="C8" s="26">
        <v>73999723.3480031</v>
      </c>
      <c r="D8" s="26">
        <v>297384349.9765685</v>
      </c>
      <c r="E8" s="26">
        <v>29909809.648161236</v>
      </c>
      <c r="F8" s="26">
        <v>347825040.67373383</v>
      </c>
      <c r="G8" s="26">
        <v>124002307.58075736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36">
        <v>0</v>
      </c>
      <c r="N8" s="26">
        <f aca="true" t="shared" si="1" ref="N8:N24">SUM(B8:M8)</f>
        <v>895514002.3725778</v>
      </c>
      <c r="O8" s="26"/>
      <c r="P8" s="26">
        <f t="shared" si="0"/>
        <v>895514002.3725778</v>
      </c>
      <c r="S8" s="20"/>
    </row>
    <row r="9" spans="1:19" ht="19.5" customHeight="1">
      <c r="A9" s="35" t="s">
        <v>3</v>
      </c>
      <c r="B9" s="26">
        <v>62903655.04649281</v>
      </c>
      <c r="C9" s="26">
        <v>339290505.79700434</v>
      </c>
      <c r="D9" s="26">
        <v>835383992.7057441</v>
      </c>
      <c r="E9" s="26">
        <v>84019808.7320951</v>
      </c>
      <c r="F9" s="26">
        <v>977077210.9021741</v>
      </c>
      <c r="G9" s="26">
        <v>348335555.7200669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36">
        <v>0</v>
      </c>
      <c r="N9" s="26">
        <f t="shared" si="1"/>
        <v>2647010728.9035773</v>
      </c>
      <c r="O9" s="26"/>
      <c r="P9" s="26">
        <f t="shared" si="0"/>
        <v>2647010728.9035773</v>
      </c>
      <c r="S9" s="20"/>
    </row>
    <row r="10" spans="1:19" ht="19.5" customHeight="1">
      <c r="A10" s="35" t="s">
        <v>5</v>
      </c>
      <c r="B10" s="26">
        <v>76091304.08097693</v>
      </c>
      <c r="C10" s="26">
        <v>424263260.7886435</v>
      </c>
      <c r="D10" s="26">
        <v>1010520888.911327</v>
      </c>
      <c r="E10" s="26">
        <v>101634425.06375982</v>
      </c>
      <c r="F10" s="26">
        <v>1181919859.9890482</v>
      </c>
      <c r="G10" s="26">
        <v>421363538.77880895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36">
        <v>0</v>
      </c>
      <c r="N10" s="26">
        <f t="shared" si="1"/>
        <v>3215793277.6125646</v>
      </c>
      <c r="O10" s="26"/>
      <c r="P10" s="26">
        <f t="shared" si="0"/>
        <v>3215793277.6125646</v>
      </c>
      <c r="S10" s="20"/>
    </row>
    <row r="11" spans="1:19" ht="19.5" customHeight="1">
      <c r="A11" s="35" t="s">
        <v>6</v>
      </c>
      <c r="B11" s="26">
        <v>17778286.356614687</v>
      </c>
      <c r="C11" s="26">
        <v>52736062.526131324</v>
      </c>
      <c r="D11" s="26">
        <v>236102271.46702012</v>
      </c>
      <c r="E11" s="26">
        <v>23746286.5736999</v>
      </c>
      <c r="F11" s="26">
        <v>276148634.52850753</v>
      </c>
      <c r="G11" s="26">
        <v>98449116.40197511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36">
        <v>0</v>
      </c>
      <c r="N11" s="26">
        <f t="shared" si="1"/>
        <v>704960657.8539487</v>
      </c>
      <c r="O11" s="26"/>
      <c r="P11" s="26">
        <f t="shared" si="0"/>
        <v>704960657.8539487</v>
      </c>
      <c r="S11" s="20"/>
    </row>
    <row r="12" spans="1:19" ht="19.5" customHeight="1">
      <c r="A12" s="35" t="s">
        <v>7</v>
      </c>
      <c r="B12" s="26">
        <v>14594649.564383887</v>
      </c>
      <c r="C12" s="26">
        <v>19816967.595223263</v>
      </c>
      <c r="D12" s="26">
        <v>193822387.84415329</v>
      </c>
      <c r="E12" s="26">
        <v>19493933.44480796</v>
      </c>
      <c r="F12" s="26">
        <v>226697470.5988553</v>
      </c>
      <c r="G12" s="26">
        <v>80819395.35614857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36">
        <v>125124.9615</v>
      </c>
      <c r="N12" s="26">
        <f>SUM(B12:M12)</f>
        <v>555369929.3650724</v>
      </c>
      <c r="O12" s="26"/>
      <c r="P12" s="26">
        <f>+N12+O12</f>
        <v>555369929.3650724</v>
      </c>
      <c r="S12" s="20"/>
    </row>
    <row r="13" spans="1:19" ht="19.5" customHeight="1">
      <c r="A13" s="35" t="s">
        <v>8</v>
      </c>
      <c r="B13" s="26">
        <v>64829337.97512679</v>
      </c>
      <c r="C13" s="26">
        <v>213373602.88135022</v>
      </c>
      <c r="D13" s="26">
        <v>860957779.9907365</v>
      </c>
      <c r="E13" s="26">
        <v>86591924.95050728</v>
      </c>
      <c r="F13" s="26">
        <v>1006988682.7173009</v>
      </c>
      <c r="G13" s="26">
        <v>358999225.94066983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36">
        <v>0</v>
      </c>
      <c r="N13" s="26">
        <f t="shared" si="1"/>
        <v>2591740554.455692</v>
      </c>
      <c r="O13" s="26"/>
      <c r="P13" s="26">
        <f t="shared" si="0"/>
        <v>2591740554.455692</v>
      </c>
      <c r="S13" s="20"/>
    </row>
    <row r="14" spans="1:19" ht="19.5" customHeight="1">
      <c r="A14" s="35" t="s">
        <v>9</v>
      </c>
      <c r="B14" s="26">
        <v>20860571.415759485</v>
      </c>
      <c r="C14" s="26">
        <v>39934192.27522264</v>
      </c>
      <c r="D14" s="26">
        <v>277036166.28541356</v>
      </c>
      <c r="E14" s="26">
        <v>27863265.164780665</v>
      </c>
      <c r="F14" s="26">
        <v>324025510.46788996</v>
      </c>
      <c r="G14" s="26">
        <v>115517591.64671728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36">
        <v>0</v>
      </c>
      <c r="N14" s="26">
        <f t="shared" si="1"/>
        <v>805237297.2557836</v>
      </c>
      <c r="O14" s="26"/>
      <c r="P14" s="26">
        <f t="shared" si="0"/>
        <v>805237297.2557836</v>
      </c>
      <c r="S14" s="20"/>
    </row>
    <row r="15" spans="1:19" ht="19.5" customHeight="1">
      <c r="A15" s="35" t="s">
        <v>10</v>
      </c>
      <c r="B15" s="26">
        <v>38144022.840248406</v>
      </c>
      <c r="C15" s="26">
        <v>225902512.1460988</v>
      </c>
      <c r="D15" s="26">
        <v>506566845.3541229</v>
      </c>
      <c r="E15" s="26">
        <v>50948605.465637796</v>
      </c>
      <c r="F15" s="26">
        <v>592487915.3968447</v>
      </c>
      <c r="G15" s="26">
        <v>211226507.96104518</v>
      </c>
      <c r="H15" s="26">
        <v>75833805.62331346</v>
      </c>
      <c r="I15" s="26">
        <v>0</v>
      </c>
      <c r="J15" s="26">
        <v>0</v>
      </c>
      <c r="K15" s="26">
        <v>0</v>
      </c>
      <c r="L15" s="26">
        <v>0</v>
      </c>
      <c r="M15" s="36">
        <v>0</v>
      </c>
      <c r="N15" s="26">
        <f t="shared" si="1"/>
        <v>1701110214.7873113</v>
      </c>
      <c r="O15" s="26"/>
      <c r="P15" s="26">
        <f t="shared" si="0"/>
        <v>1701110214.7873113</v>
      </c>
      <c r="S15" s="20"/>
    </row>
    <row r="16" spans="1:19" ht="19.5" customHeight="1">
      <c r="A16" s="35" t="s">
        <v>11</v>
      </c>
      <c r="B16" s="26">
        <v>52935414.00415217</v>
      </c>
      <c r="C16" s="26">
        <v>258575942.18946278</v>
      </c>
      <c r="D16" s="26">
        <v>703002034.9951949</v>
      </c>
      <c r="E16" s="26">
        <v>70705324.77796155</v>
      </c>
      <c r="F16" s="26">
        <v>822241356.8003415</v>
      </c>
      <c r="G16" s="26">
        <v>293135380.46047515</v>
      </c>
      <c r="H16" s="26">
        <v>7328724.924380064</v>
      </c>
      <c r="I16" s="26">
        <v>0</v>
      </c>
      <c r="J16" s="26">
        <v>0</v>
      </c>
      <c r="K16" s="26">
        <v>0</v>
      </c>
      <c r="L16" s="26">
        <v>0</v>
      </c>
      <c r="M16" s="36">
        <v>0</v>
      </c>
      <c r="N16" s="26">
        <f t="shared" si="1"/>
        <v>2207924178.151968</v>
      </c>
      <c r="O16" s="26"/>
      <c r="P16" s="26">
        <f t="shared" si="0"/>
        <v>2207924178.151968</v>
      </c>
      <c r="S16" s="20"/>
    </row>
    <row r="17" spans="1:19" ht="19.5" customHeight="1">
      <c r="A17" s="35" t="s">
        <v>12</v>
      </c>
      <c r="B17" s="26">
        <v>11327546.63902344</v>
      </c>
      <c r="C17" s="26">
        <v>37395655.10393371</v>
      </c>
      <c r="D17" s="26">
        <v>150434042.85289678</v>
      </c>
      <c r="E17" s="26">
        <v>15130095.40242448</v>
      </c>
      <c r="F17" s="26">
        <v>175949834.20662785</v>
      </c>
      <c r="G17" s="26">
        <v>62727471.88589963</v>
      </c>
      <c r="H17" s="26">
        <v>571998921.4137106</v>
      </c>
      <c r="I17" s="26">
        <v>20481116.15403983</v>
      </c>
      <c r="J17" s="26">
        <v>0</v>
      </c>
      <c r="K17" s="26">
        <v>0</v>
      </c>
      <c r="L17" s="26">
        <v>0</v>
      </c>
      <c r="M17" s="36">
        <v>0</v>
      </c>
      <c r="N17" s="26">
        <f t="shared" si="1"/>
        <v>1045444683.6585563</v>
      </c>
      <c r="O17" s="26"/>
      <c r="P17" s="26">
        <f t="shared" si="0"/>
        <v>1045444683.6585563</v>
      </c>
      <c r="S17" s="20"/>
    </row>
    <row r="18" spans="1:19" ht="19.5" customHeight="1">
      <c r="A18" s="35" t="s">
        <v>13</v>
      </c>
      <c r="B18" s="26">
        <v>16180506.093847167</v>
      </c>
      <c r="C18" s="26">
        <v>69168313.89296934</v>
      </c>
      <c r="D18" s="26">
        <v>214883153.84355885</v>
      </c>
      <c r="E18" s="26">
        <v>21612146.80114739</v>
      </c>
      <c r="F18" s="26">
        <v>251330447.38778317</v>
      </c>
      <c r="G18" s="26">
        <v>89601241.42017452</v>
      </c>
      <c r="H18" s="26">
        <v>53844059.0045928</v>
      </c>
      <c r="I18" s="26">
        <v>337764.91456567205</v>
      </c>
      <c r="J18" s="26">
        <v>0</v>
      </c>
      <c r="K18" s="26">
        <v>0</v>
      </c>
      <c r="L18" s="26">
        <v>0</v>
      </c>
      <c r="M18" s="36">
        <v>0</v>
      </c>
      <c r="N18" s="26">
        <f t="shared" si="1"/>
        <v>716957633.3586389</v>
      </c>
      <c r="O18" s="26"/>
      <c r="P18" s="26">
        <f t="shared" si="0"/>
        <v>716957633.3586389</v>
      </c>
      <c r="S18" s="20"/>
    </row>
    <row r="19" spans="1:19" ht="19.5" customHeight="1">
      <c r="A19" s="35" t="s">
        <v>14</v>
      </c>
      <c r="B19" s="26">
        <v>14230975.698604712</v>
      </c>
      <c r="C19" s="26">
        <v>51835291.271803</v>
      </c>
      <c r="D19" s="26">
        <v>188992663.31045505</v>
      </c>
      <c r="E19" s="26">
        <v>19008177.750309072</v>
      </c>
      <c r="F19" s="26">
        <v>221048554.86906353</v>
      </c>
      <c r="G19" s="26">
        <v>78805513.36402233</v>
      </c>
      <c r="H19" s="26">
        <v>62642923.7530474</v>
      </c>
      <c r="I19" s="26">
        <v>6818.865394500001</v>
      </c>
      <c r="J19" s="26">
        <v>0</v>
      </c>
      <c r="K19" s="26">
        <v>0</v>
      </c>
      <c r="L19" s="26">
        <v>212062.81387750004</v>
      </c>
      <c r="M19" s="36">
        <v>0</v>
      </c>
      <c r="N19" s="26">
        <f t="shared" si="1"/>
        <v>636782981.696577</v>
      </c>
      <c r="O19" s="26"/>
      <c r="P19" s="26">
        <f t="shared" si="0"/>
        <v>636782981.696577</v>
      </c>
      <c r="S19" s="20"/>
    </row>
    <row r="20" spans="1:19" ht="19.5" customHeight="1">
      <c r="A20" s="35" t="s">
        <v>15</v>
      </c>
      <c r="B20" s="26">
        <v>37351094.57551676</v>
      </c>
      <c r="C20" s="26">
        <v>163257965.82235584</v>
      </c>
      <c r="D20" s="26">
        <v>496036462.35442007</v>
      </c>
      <c r="E20" s="26">
        <v>49889498.78746809</v>
      </c>
      <c r="F20" s="26">
        <v>580171427.0023808</v>
      </c>
      <c r="G20" s="26">
        <v>206835584.9290322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36">
        <v>0</v>
      </c>
      <c r="N20" s="26">
        <f t="shared" si="1"/>
        <v>1533542033.4711738</v>
      </c>
      <c r="O20" s="26"/>
      <c r="P20" s="26">
        <f t="shared" si="0"/>
        <v>1533542033.4711738</v>
      </c>
      <c r="S20" s="20"/>
    </row>
    <row r="21" spans="1:19" ht="19.5" customHeight="1">
      <c r="A21" s="35" t="s">
        <v>16</v>
      </c>
      <c r="B21" s="26">
        <v>57532013.19293485</v>
      </c>
      <c r="C21" s="26">
        <v>268757386.9732345</v>
      </c>
      <c r="D21" s="26">
        <v>764046586.06866</v>
      </c>
      <c r="E21" s="26">
        <v>76844958.22810328</v>
      </c>
      <c r="F21" s="26">
        <v>893639947.417873</v>
      </c>
      <c r="G21" s="26">
        <v>318589528.26259553</v>
      </c>
      <c r="H21" s="26">
        <v>20941949.37574925</v>
      </c>
      <c r="I21" s="26">
        <v>0</v>
      </c>
      <c r="J21" s="26">
        <v>0</v>
      </c>
      <c r="K21" s="26">
        <v>0</v>
      </c>
      <c r="L21" s="26">
        <v>4736894.336122501</v>
      </c>
      <c r="M21" s="36">
        <v>0</v>
      </c>
      <c r="N21" s="26">
        <f t="shared" si="1"/>
        <v>2405089263.855273</v>
      </c>
      <c r="O21" s="26"/>
      <c r="P21" s="26">
        <f t="shared" si="0"/>
        <v>2405089263.855273</v>
      </c>
      <c r="S21" s="20"/>
    </row>
    <row r="22" spans="1:19" ht="19.5" customHeight="1">
      <c r="A22" s="35" t="s">
        <v>17</v>
      </c>
      <c r="B22" s="26">
        <v>15196798.096247764</v>
      </c>
      <c r="C22" s="26">
        <v>23665717.50008067</v>
      </c>
      <c r="D22" s="26">
        <v>201819144.8589652</v>
      </c>
      <c r="E22" s="26">
        <v>20298217.463568423</v>
      </c>
      <c r="F22" s="26">
        <v>236050593.36457598</v>
      </c>
      <c r="G22" s="26">
        <v>84153855.70376745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36">
        <v>0</v>
      </c>
      <c r="N22" s="26">
        <f t="shared" si="1"/>
        <v>581184326.9872055</v>
      </c>
      <c r="O22" s="26"/>
      <c r="P22" s="26">
        <f t="shared" si="0"/>
        <v>581184326.9872055</v>
      </c>
      <c r="S22" s="20"/>
    </row>
    <row r="23" spans="1:19" ht="19.5" customHeight="1">
      <c r="A23" s="35" t="s">
        <v>18</v>
      </c>
      <c r="B23" s="26">
        <v>23650725.00895052</v>
      </c>
      <c r="C23" s="26">
        <v>69550459.27359349</v>
      </c>
      <c r="D23" s="26">
        <v>314090446.3144429</v>
      </c>
      <c r="E23" s="26">
        <v>31590046.55864101</v>
      </c>
      <c r="F23" s="26">
        <v>367364732.7882593</v>
      </c>
      <c r="G23" s="26">
        <v>130968358.40598099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36">
        <v>0</v>
      </c>
      <c r="N23" s="26">
        <f t="shared" si="1"/>
        <v>937214768.3498682</v>
      </c>
      <c r="O23" s="26"/>
      <c r="P23" s="26">
        <f t="shared" si="0"/>
        <v>937214768.3498682</v>
      </c>
      <c r="S23" s="20"/>
    </row>
    <row r="24" spans="1:19" ht="19.5" customHeight="1">
      <c r="A24" s="35" t="s">
        <v>19</v>
      </c>
      <c r="B24" s="26">
        <v>13503627.967046365</v>
      </c>
      <c r="C24" s="26">
        <v>47440619.39462539</v>
      </c>
      <c r="D24" s="26">
        <v>179333214.2430585</v>
      </c>
      <c r="E24" s="26">
        <v>18036666.36131129</v>
      </c>
      <c r="F24" s="26">
        <v>209750723.40948007</v>
      </c>
      <c r="G24" s="26">
        <v>74777749.37976983</v>
      </c>
      <c r="H24" s="26">
        <v>89729069.97400641</v>
      </c>
      <c r="I24" s="26">
        <v>0</v>
      </c>
      <c r="J24" s="26">
        <v>0</v>
      </c>
      <c r="K24" s="26">
        <v>0</v>
      </c>
      <c r="L24" s="26">
        <v>0</v>
      </c>
      <c r="M24" s="36">
        <v>0</v>
      </c>
      <c r="N24" s="26">
        <f t="shared" si="1"/>
        <v>632571670.7292979</v>
      </c>
      <c r="O24" s="26"/>
      <c r="P24" s="26">
        <f t="shared" si="0"/>
        <v>632571670.7292979</v>
      </c>
      <c r="S24" s="20"/>
    </row>
    <row r="25" spans="1:16" s="39" customFormat="1" ht="17.25" customHeight="1">
      <c r="A25" s="37" t="s">
        <v>1</v>
      </c>
      <c r="B25" s="38">
        <f aca="true" t="shared" si="2" ref="B25:P25">SUM(B7:B24)</f>
        <v>596186665.21176</v>
      </c>
      <c r="C25" s="38">
        <f t="shared" si="2"/>
        <v>2729609861.6010003</v>
      </c>
      <c r="D25" s="38">
        <f t="shared" si="2"/>
        <v>7917581202.78404</v>
      </c>
      <c r="E25" s="38">
        <f t="shared" si="2"/>
        <v>796320810.6539199</v>
      </c>
      <c r="F25" s="38">
        <f t="shared" si="2"/>
        <v>9260517589.82252</v>
      </c>
      <c r="G25" s="38">
        <f>SUM(G7:G24)</f>
        <v>3301445888.7315598</v>
      </c>
      <c r="H25" s="38">
        <f t="shared" si="2"/>
        <v>882319454.0687999</v>
      </c>
      <c r="I25" s="38">
        <f t="shared" si="2"/>
        <v>20825699.934</v>
      </c>
      <c r="J25" s="38">
        <f t="shared" si="2"/>
        <v>0</v>
      </c>
      <c r="K25" s="38">
        <f t="shared" si="2"/>
        <v>0</v>
      </c>
      <c r="L25" s="38">
        <f t="shared" si="2"/>
        <v>4948957.15</v>
      </c>
      <c r="M25" s="38">
        <f t="shared" si="2"/>
        <v>3249999.0000000005</v>
      </c>
      <c r="N25" s="38">
        <f t="shared" si="2"/>
        <v>25513006128.9576</v>
      </c>
      <c r="O25" s="38">
        <f t="shared" si="2"/>
        <v>0</v>
      </c>
      <c r="P25" s="38">
        <f t="shared" si="2"/>
        <v>25513006128.9576</v>
      </c>
    </row>
    <row r="26" spans="2:13" ht="12" customHeight="1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1:12" ht="12.75">
      <c r="A27" s="21" t="s">
        <v>31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1:16" ht="12.75">
      <c r="A28" s="19" t="s">
        <v>32</v>
      </c>
      <c r="P28" s="20"/>
    </row>
    <row r="29" ht="12.75">
      <c r="A29" s="6" t="s">
        <v>33</v>
      </c>
    </row>
    <row r="30" ht="12.75">
      <c r="A30" s="19" t="s">
        <v>38</v>
      </c>
    </row>
    <row r="31" ht="12.75">
      <c r="A31" s="19"/>
    </row>
    <row r="32" ht="12.75">
      <c r="A32" s="19"/>
    </row>
    <row r="33" ht="12.75">
      <c r="A33" s="19"/>
    </row>
  </sheetData>
  <sheetProtection/>
  <printOptions/>
  <pageMargins left="0.17" right="0.18" top="0.984251968503937" bottom="0.5905511811023623" header="0" footer="0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P33"/>
  <sheetViews>
    <sheetView showGridLines="0" zoomScale="78" zoomScaleNormal="78" zoomScalePageLayoutView="0" workbookViewId="0" topLeftCell="F7">
      <selection activeCell="P7" sqref="P7:P24"/>
    </sheetView>
  </sheetViews>
  <sheetFormatPr defaultColWidth="11.421875" defaultRowHeight="12" customHeight="1"/>
  <cols>
    <col min="1" max="1" width="15.7109375" style="17" customWidth="1"/>
    <col min="2" max="2" width="15.8515625" style="17" customWidth="1"/>
    <col min="3" max="3" width="16.421875" style="17" customWidth="1"/>
    <col min="4" max="4" width="15.421875" style="17" customWidth="1"/>
    <col min="5" max="5" width="14.8515625" style="17" customWidth="1"/>
    <col min="6" max="6" width="18.28125" style="17" customWidth="1"/>
    <col min="7" max="7" width="16.57421875" style="17" customWidth="1"/>
    <col min="8" max="8" width="14.7109375" style="17" customWidth="1"/>
    <col min="9" max="9" width="14.140625" style="17" customWidth="1"/>
    <col min="10" max="10" width="14.28125" style="17" customWidth="1"/>
    <col min="11" max="11" width="14.57421875" style="17" customWidth="1"/>
    <col min="12" max="12" width="15.00390625" style="17" customWidth="1"/>
    <col min="13" max="13" width="16.7109375" style="17" customWidth="1"/>
    <col min="14" max="14" width="19.8515625" style="17" customWidth="1"/>
    <col min="15" max="15" width="19.7109375" style="17" customWidth="1"/>
    <col min="16" max="16" width="17.7109375" style="17" customWidth="1"/>
    <col min="17" max="16384" width="11.421875" style="17" customWidth="1"/>
  </cols>
  <sheetData>
    <row r="2" spans="1:7" ht="20.25" customHeight="1">
      <c r="A2" s="5" t="s">
        <v>46</v>
      </c>
      <c r="B2" s="32"/>
      <c r="C2" s="21"/>
      <c r="D2" s="21"/>
      <c r="E2" s="33"/>
      <c r="F2" s="33"/>
      <c r="G2" s="33"/>
    </row>
    <row r="3" spans="1:7" ht="20.25" customHeight="1">
      <c r="A3" s="18" t="s">
        <v>34</v>
      </c>
      <c r="B3" s="32"/>
      <c r="C3" s="21"/>
      <c r="D3" s="21"/>
      <c r="E3" s="33"/>
      <c r="F3" s="33"/>
      <c r="G3" s="33"/>
    </row>
    <row r="4" spans="1:7" ht="12.75">
      <c r="A4" s="18"/>
      <c r="B4" s="32"/>
      <c r="C4" s="21"/>
      <c r="D4" s="21"/>
      <c r="E4" s="33"/>
      <c r="F4" s="33"/>
      <c r="G4" s="33"/>
    </row>
    <row r="5" spans="1:16" s="34" customFormat="1" ht="28.5" customHeight="1">
      <c r="A5" s="23" t="s">
        <v>0</v>
      </c>
      <c r="B5" s="23" t="s">
        <v>20</v>
      </c>
      <c r="C5" s="23" t="s">
        <v>21</v>
      </c>
      <c r="D5" s="23" t="s">
        <v>22</v>
      </c>
      <c r="E5" s="23" t="s">
        <v>23</v>
      </c>
      <c r="F5" s="23" t="s">
        <v>39</v>
      </c>
      <c r="G5" s="23" t="s">
        <v>41</v>
      </c>
      <c r="H5" s="23" t="s">
        <v>24</v>
      </c>
      <c r="I5" s="23" t="s">
        <v>25</v>
      </c>
      <c r="J5" s="23" t="s">
        <v>26</v>
      </c>
      <c r="K5" s="23" t="s">
        <v>27</v>
      </c>
      <c r="L5" s="23" t="s">
        <v>28</v>
      </c>
      <c r="M5" s="23" t="s">
        <v>29</v>
      </c>
      <c r="N5" s="23" t="s">
        <v>36</v>
      </c>
      <c r="O5" s="24" t="s">
        <v>56</v>
      </c>
      <c r="P5" s="23" t="s">
        <v>30</v>
      </c>
    </row>
    <row r="6" spans="1:16" ht="24.75" customHeight="1">
      <c r="A6" s="25"/>
      <c r="B6" s="25"/>
      <c r="C6" s="25"/>
      <c r="D6" s="25"/>
      <c r="E6" s="25"/>
      <c r="F6" s="57" t="s">
        <v>40</v>
      </c>
      <c r="G6" s="57" t="s">
        <v>42</v>
      </c>
      <c r="H6" s="25"/>
      <c r="I6" s="25"/>
      <c r="J6" s="25"/>
      <c r="K6" s="25"/>
      <c r="L6" s="25"/>
      <c r="M6" s="25"/>
      <c r="N6" s="25"/>
      <c r="O6" s="25"/>
      <c r="P6" s="25"/>
    </row>
    <row r="7" spans="1:16" ht="21" customHeight="1">
      <c r="A7" s="35" t="s">
        <v>2</v>
      </c>
      <c r="B7" s="26">
        <v>43515666.944343634</v>
      </c>
      <c r="C7" s="26">
        <v>575366016.576026</v>
      </c>
      <c r="D7" s="26">
        <v>670268540.1062326</v>
      </c>
      <c r="E7" s="26">
        <v>63974806.86406217</v>
      </c>
      <c r="F7" s="26">
        <v>793078456.6412534</v>
      </c>
      <c r="G7" s="26">
        <v>267286796.75480643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36">
        <v>4166498.7180000003</v>
      </c>
      <c r="N7" s="26">
        <f>SUM(B7:M7)</f>
        <v>2417656782.604724</v>
      </c>
      <c r="O7" s="26"/>
      <c r="P7" s="26">
        <f aca="true" t="shared" si="0" ref="P7:P24">+N7+O7</f>
        <v>2417656782.604724</v>
      </c>
    </row>
    <row r="8" spans="1:16" ht="21" customHeight="1">
      <c r="A8" s="35" t="s">
        <v>4</v>
      </c>
      <c r="B8" s="26">
        <v>26563439.792451598</v>
      </c>
      <c r="C8" s="26">
        <v>121424355.51437072</v>
      </c>
      <c r="D8" s="26">
        <v>409154662.2198944</v>
      </c>
      <c r="E8" s="26">
        <v>39052393.073527955</v>
      </c>
      <c r="F8" s="26">
        <v>484122002.78637207</v>
      </c>
      <c r="G8" s="26">
        <v>163160931.02731237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36">
        <v>0</v>
      </c>
      <c r="N8" s="26">
        <f aca="true" t="shared" si="1" ref="N8:N24">SUM(B8:M8)</f>
        <v>1243477784.413929</v>
      </c>
      <c r="O8" s="26"/>
      <c r="P8" s="26">
        <f t="shared" si="0"/>
        <v>1243477784.413929</v>
      </c>
    </row>
    <row r="9" spans="1:16" ht="21" customHeight="1">
      <c r="A9" s="35" t="s">
        <v>3</v>
      </c>
      <c r="B9" s="26">
        <v>74619502.99524942</v>
      </c>
      <c r="C9" s="26">
        <v>556733581.3513937</v>
      </c>
      <c r="D9" s="26">
        <v>1149358583.8876746</v>
      </c>
      <c r="E9" s="26">
        <v>109702289.48849665</v>
      </c>
      <c r="F9" s="26">
        <v>1359949747.4438264</v>
      </c>
      <c r="G9" s="26">
        <v>458336257.5264039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36">
        <v>0</v>
      </c>
      <c r="N9" s="26">
        <f t="shared" si="1"/>
        <v>3708699962.6930447</v>
      </c>
      <c r="O9" s="26"/>
      <c r="P9" s="26">
        <f t="shared" si="0"/>
        <v>3708699962.6930447</v>
      </c>
    </row>
    <row r="10" spans="1:16" ht="21" customHeight="1">
      <c r="A10" s="35" t="s">
        <v>5</v>
      </c>
      <c r="B10" s="26">
        <v>90263360.50880185</v>
      </c>
      <c r="C10" s="26">
        <v>696163318.9818754</v>
      </c>
      <c r="D10" s="26">
        <v>1390319742.788209</v>
      </c>
      <c r="E10" s="26">
        <v>132701196.16545188</v>
      </c>
      <c r="F10" s="26">
        <v>1645061001.4809551</v>
      </c>
      <c r="G10" s="26">
        <v>554425708.9194856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36">
        <v>0</v>
      </c>
      <c r="N10" s="26">
        <f t="shared" si="1"/>
        <v>4508934328.844779</v>
      </c>
      <c r="O10" s="26"/>
      <c r="P10" s="26">
        <f t="shared" si="0"/>
        <v>4508934328.844779</v>
      </c>
    </row>
    <row r="11" spans="1:16" ht="21" customHeight="1">
      <c r="A11" s="35" t="s">
        <v>6</v>
      </c>
      <c r="B11" s="26">
        <v>21089504.11637132</v>
      </c>
      <c r="C11" s="26">
        <v>86533328.97593664</v>
      </c>
      <c r="D11" s="26">
        <v>324840043.3279354</v>
      </c>
      <c r="E11" s="26">
        <v>31004855.20374344</v>
      </c>
      <c r="F11" s="26">
        <v>384358842.4677746</v>
      </c>
      <c r="G11" s="26">
        <v>129538311.05523044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36">
        <v>0</v>
      </c>
      <c r="N11" s="26">
        <f t="shared" si="1"/>
        <v>977364885.146992</v>
      </c>
      <c r="O11" s="26"/>
      <c r="P11" s="26">
        <f t="shared" si="0"/>
        <v>977364885.146992</v>
      </c>
    </row>
    <row r="12" spans="1:16" ht="21" customHeight="1">
      <c r="A12" s="35" t="s">
        <v>7</v>
      </c>
      <c r="B12" s="26">
        <v>17312912.835974842</v>
      </c>
      <c r="C12" s="26">
        <v>32517182.62760352</v>
      </c>
      <c r="D12" s="26">
        <v>266669492.30945194</v>
      </c>
      <c r="E12" s="26">
        <v>25452677.91373707</v>
      </c>
      <c r="F12" s="26">
        <v>315529995.4262617</v>
      </c>
      <c r="G12" s="26">
        <v>106341309.67914289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36">
        <v>166833.282</v>
      </c>
      <c r="N12" s="26">
        <f>SUM(B12:M12)</f>
        <v>763990404.0741719</v>
      </c>
      <c r="O12" s="26"/>
      <c r="P12" s="26">
        <f>+N12+O12</f>
        <v>763990404.0741719</v>
      </c>
    </row>
    <row r="13" spans="1:16" ht="21" customHeight="1">
      <c r="A13" s="35" t="s">
        <v>8</v>
      </c>
      <c r="B13" s="26">
        <v>76903845.66110721</v>
      </c>
      <c r="C13" s="26">
        <v>350119582.0936319</v>
      </c>
      <c r="D13" s="26">
        <v>1184544141.9007273</v>
      </c>
      <c r="E13" s="26">
        <v>113060628.93544808</v>
      </c>
      <c r="F13" s="26">
        <v>1401582177.3959026</v>
      </c>
      <c r="G13" s="26">
        <v>472367402.55351305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36">
        <v>0</v>
      </c>
      <c r="N13" s="26">
        <f t="shared" si="1"/>
        <v>3598577778.5403304</v>
      </c>
      <c r="O13" s="26"/>
      <c r="P13" s="26">
        <f t="shared" si="0"/>
        <v>3598577778.5403304</v>
      </c>
    </row>
    <row r="14" spans="1:16" ht="21" customHeight="1">
      <c r="A14" s="35" t="s">
        <v>9</v>
      </c>
      <c r="B14" s="26">
        <v>24745866.835406855</v>
      </c>
      <c r="C14" s="26">
        <v>65527049.84047376</v>
      </c>
      <c r="D14" s="26">
        <v>381158722.8720475</v>
      </c>
      <c r="E14" s="26">
        <v>36380277.786015525</v>
      </c>
      <c r="F14" s="26">
        <v>450996508.98549414</v>
      </c>
      <c r="G14" s="26">
        <v>151996831.1141017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36">
        <v>0</v>
      </c>
      <c r="N14" s="26">
        <f t="shared" si="1"/>
        <v>1110805257.4335394</v>
      </c>
      <c r="O14" s="26"/>
      <c r="P14" s="26">
        <f t="shared" si="0"/>
        <v>1110805257.4335394</v>
      </c>
    </row>
    <row r="15" spans="1:16" ht="21" customHeight="1">
      <c r="A15" s="35" t="s">
        <v>10</v>
      </c>
      <c r="B15" s="26">
        <v>45248372.681604184</v>
      </c>
      <c r="C15" s="26">
        <v>370677966.1515795</v>
      </c>
      <c r="D15" s="26">
        <v>696957276.0604059</v>
      </c>
      <c r="E15" s="26">
        <v>66522154.122585684</v>
      </c>
      <c r="F15" s="26">
        <v>824657234.7782772</v>
      </c>
      <c r="G15" s="26">
        <v>277929615.7382174</v>
      </c>
      <c r="H15" s="26">
        <v>103181890.60001224</v>
      </c>
      <c r="I15" s="26">
        <v>0</v>
      </c>
      <c r="J15" s="26">
        <v>0</v>
      </c>
      <c r="K15" s="26">
        <v>0</v>
      </c>
      <c r="L15" s="26">
        <v>0</v>
      </c>
      <c r="M15" s="36">
        <v>0</v>
      </c>
      <c r="N15" s="26">
        <f t="shared" si="1"/>
        <v>2385174510.1326823</v>
      </c>
      <c r="O15" s="26"/>
      <c r="P15" s="26">
        <f t="shared" si="0"/>
        <v>2385174510.1326823</v>
      </c>
    </row>
    <row r="16" spans="1:16" ht="21" customHeight="1">
      <c r="A16" s="35" t="s">
        <v>11</v>
      </c>
      <c r="B16" s="26">
        <v>62794670.37198555</v>
      </c>
      <c r="C16" s="26">
        <v>424291006.930149</v>
      </c>
      <c r="D16" s="26">
        <v>967221577.7024606</v>
      </c>
      <c r="E16" s="26">
        <v>92317944.11604226</v>
      </c>
      <c r="F16" s="26">
        <v>1144440698.2801378</v>
      </c>
      <c r="G16" s="26">
        <v>385704447.97430944</v>
      </c>
      <c r="H16" s="26">
        <v>10126421.491753798</v>
      </c>
      <c r="I16" s="26">
        <v>0</v>
      </c>
      <c r="J16" s="26">
        <v>0</v>
      </c>
      <c r="K16" s="26">
        <v>0</v>
      </c>
      <c r="L16" s="26">
        <v>0</v>
      </c>
      <c r="M16" s="36">
        <v>0</v>
      </c>
      <c r="N16" s="26">
        <f t="shared" si="1"/>
        <v>3086896766.866838</v>
      </c>
      <c r="O16" s="26"/>
      <c r="P16" s="26">
        <f t="shared" si="0"/>
        <v>3086896766.866838</v>
      </c>
    </row>
    <row r="17" spans="1:16" ht="21" customHeight="1">
      <c r="A17" s="35" t="s">
        <v>12</v>
      </c>
      <c r="B17" s="26">
        <v>13437309.799163483</v>
      </c>
      <c r="C17" s="26">
        <v>61361625.619582415</v>
      </c>
      <c r="D17" s="26">
        <v>206973870.6650158</v>
      </c>
      <c r="E17" s="26">
        <v>19754937.923243638</v>
      </c>
      <c r="F17" s="26">
        <v>244896646.7769188</v>
      </c>
      <c r="G17" s="26">
        <v>82536147.218289</v>
      </c>
      <c r="H17" s="26">
        <v>787581462.8436348</v>
      </c>
      <c r="I17" s="26">
        <v>30213435.689684354</v>
      </c>
      <c r="J17" s="26">
        <v>0</v>
      </c>
      <c r="K17" s="26">
        <v>0</v>
      </c>
      <c r="L17" s="26">
        <v>0</v>
      </c>
      <c r="M17" s="36">
        <v>0</v>
      </c>
      <c r="N17" s="26">
        <f t="shared" si="1"/>
        <v>1446755436.5355325</v>
      </c>
      <c r="O17" s="26"/>
      <c r="P17" s="26">
        <f t="shared" si="0"/>
        <v>1446755436.5355325</v>
      </c>
    </row>
    <row r="18" spans="1:16" ht="21" customHeight="1">
      <c r="A18" s="35" t="s">
        <v>13</v>
      </c>
      <c r="B18" s="26">
        <v>19194136.20785773</v>
      </c>
      <c r="C18" s="26">
        <v>113496612.64235169</v>
      </c>
      <c r="D18" s="26">
        <v>295645834.20255417</v>
      </c>
      <c r="E18" s="26">
        <v>28218369.222991176</v>
      </c>
      <c r="F18" s="26">
        <v>349815525.97503036</v>
      </c>
      <c r="G18" s="26">
        <v>117896370.28970335</v>
      </c>
      <c r="H18" s="26">
        <v>73565338.67327295</v>
      </c>
      <c r="I18" s="26">
        <v>502608.7312801321</v>
      </c>
      <c r="J18" s="26">
        <v>0</v>
      </c>
      <c r="K18" s="26">
        <v>0</v>
      </c>
      <c r="L18" s="26">
        <v>0</v>
      </c>
      <c r="M18" s="36">
        <v>0</v>
      </c>
      <c r="N18" s="26">
        <f t="shared" si="1"/>
        <v>998334795.9450415</v>
      </c>
      <c r="O18" s="26"/>
      <c r="P18" s="26">
        <f t="shared" si="0"/>
        <v>998334795.9450415</v>
      </c>
    </row>
    <row r="19" spans="1:16" ht="21" customHeight="1">
      <c r="A19" s="35" t="s">
        <v>14</v>
      </c>
      <c r="B19" s="26">
        <v>16881504.46873854</v>
      </c>
      <c r="C19" s="26">
        <v>85055275.2201365</v>
      </c>
      <c r="D19" s="26">
        <v>260024541.72494355</v>
      </c>
      <c r="E19" s="26">
        <v>24818440.433043458</v>
      </c>
      <c r="F19" s="26">
        <v>307667524.13500273</v>
      </c>
      <c r="G19" s="26">
        <v>103691464.95266098</v>
      </c>
      <c r="H19" s="26">
        <v>87019039.46622232</v>
      </c>
      <c r="I19" s="26">
        <v>10185.045435516</v>
      </c>
      <c r="J19" s="26">
        <v>0</v>
      </c>
      <c r="K19" s="26">
        <v>0</v>
      </c>
      <c r="L19" s="26">
        <v>253316.40327600003</v>
      </c>
      <c r="M19" s="36">
        <v>0</v>
      </c>
      <c r="N19" s="26">
        <f t="shared" si="1"/>
        <v>885421291.8494595</v>
      </c>
      <c r="O19" s="26"/>
      <c r="P19" s="26">
        <f t="shared" si="0"/>
        <v>885421291.8494595</v>
      </c>
    </row>
    <row r="20" spans="1:16" ht="21" customHeight="1">
      <c r="A20" s="35" t="s">
        <v>15</v>
      </c>
      <c r="B20" s="26">
        <v>44307760.99566275</v>
      </c>
      <c r="C20" s="26">
        <v>267886045.8618411</v>
      </c>
      <c r="D20" s="26">
        <v>682469105.1138546</v>
      </c>
      <c r="E20" s="26">
        <v>65139308.46795863</v>
      </c>
      <c r="F20" s="26">
        <v>807514469.5038928</v>
      </c>
      <c r="G20" s="26">
        <v>272152085.43293715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36">
        <v>0</v>
      </c>
      <c r="N20" s="26">
        <f t="shared" si="1"/>
        <v>2139468775.3761473</v>
      </c>
      <c r="O20" s="26"/>
      <c r="P20" s="26">
        <f t="shared" si="0"/>
        <v>2139468775.3761473</v>
      </c>
    </row>
    <row r="21" spans="1:16" ht="21" customHeight="1">
      <c r="A21" s="35" t="s">
        <v>16</v>
      </c>
      <c r="B21" s="26">
        <v>68247389.24311979</v>
      </c>
      <c r="C21" s="26">
        <v>440997493.32146597</v>
      </c>
      <c r="D21" s="26">
        <v>1051209395.7460015</v>
      </c>
      <c r="E21" s="26">
        <v>100334289.97857954</v>
      </c>
      <c r="F21" s="26">
        <v>1243817179.682772</v>
      </c>
      <c r="G21" s="26">
        <v>419196747.7139416</v>
      </c>
      <c r="H21" s="26">
        <v>29397549.571940422</v>
      </c>
      <c r="I21" s="26">
        <v>0</v>
      </c>
      <c r="J21" s="26">
        <v>0</v>
      </c>
      <c r="K21" s="26">
        <v>0</v>
      </c>
      <c r="L21" s="26">
        <v>5658384.956724</v>
      </c>
      <c r="M21" s="36">
        <v>0</v>
      </c>
      <c r="N21" s="26">
        <f t="shared" si="1"/>
        <v>3358858430.214545</v>
      </c>
      <c r="O21" s="26"/>
      <c r="P21" s="26">
        <f t="shared" si="0"/>
        <v>3358858430.214545</v>
      </c>
    </row>
    <row r="22" spans="1:16" ht="21" customHeight="1">
      <c r="A22" s="35" t="s">
        <v>17</v>
      </c>
      <c r="B22" s="26">
        <v>18027211.935825113</v>
      </c>
      <c r="C22" s="26">
        <v>38832503.220567845</v>
      </c>
      <c r="D22" s="26">
        <v>277671787.5395396</v>
      </c>
      <c r="E22" s="26">
        <v>26502808.8243937</v>
      </c>
      <c r="F22" s="26">
        <v>328548185.59703475</v>
      </c>
      <c r="G22" s="26">
        <v>110728757.5049572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36">
        <v>0</v>
      </c>
      <c r="N22" s="26">
        <f t="shared" si="1"/>
        <v>800311254.6223181</v>
      </c>
      <c r="O22" s="26"/>
      <c r="P22" s="26">
        <f t="shared" si="0"/>
        <v>800311254.6223181</v>
      </c>
    </row>
    <row r="23" spans="1:16" ht="21" customHeight="1">
      <c r="A23" s="35" t="s">
        <v>18</v>
      </c>
      <c r="B23" s="26">
        <v>28055688.40699028</v>
      </c>
      <c r="C23" s="26">
        <v>114123665.75087297</v>
      </c>
      <c r="D23" s="26">
        <v>432139655.2253251</v>
      </c>
      <c r="E23" s="26">
        <v>41246230.916582905</v>
      </c>
      <c r="F23" s="26">
        <v>511318419.8758089</v>
      </c>
      <c r="G23" s="26">
        <v>172326787.37629077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36">
        <v>0</v>
      </c>
      <c r="N23" s="26">
        <f t="shared" si="1"/>
        <v>1299210447.551871</v>
      </c>
      <c r="O23" s="26"/>
      <c r="P23" s="26">
        <f t="shared" si="0"/>
        <v>1299210447.551871</v>
      </c>
    </row>
    <row r="24" spans="1:16" ht="21" customHeight="1">
      <c r="A24" s="35" t="s">
        <v>19</v>
      </c>
      <c r="B24" s="26">
        <v>16018687.73426594</v>
      </c>
      <c r="C24" s="26">
        <v>77844164.47214177</v>
      </c>
      <c r="D24" s="26">
        <v>246734640.55592674</v>
      </c>
      <c r="E24" s="26">
        <v>23549965.471656237</v>
      </c>
      <c r="F24" s="26">
        <v>291942581.5524848</v>
      </c>
      <c r="G24" s="26">
        <v>98391775.49969716</v>
      </c>
      <c r="H24" s="26">
        <v>124857631.04436323</v>
      </c>
      <c r="I24" s="26">
        <v>0</v>
      </c>
      <c r="J24" s="26">
        <v>0</v>
      </c>
      <c r="K24" s="26">
        <v>0</v>
      </c>
      <c r="L24" s="26">
        <v>0</v>
      </c>
      <c r="M24" s="36">
        <v>0</v>
      </c>
      <c r="N24" s="26">
        <f t="shared" si="1"/>
        <v>879339446.330536</v>
      </c>
      <c r="O24" s="26"/>
      <c r="P24" s="26">
        <f t="shared" si="0"/>
        <v>879339446.330536</v>
      </c>
    </row>
    <row r="25" spans="1:16" s="39" customFormat="1" ht="17.25" customHeight="1">
      <c r="A25" s="37" t="s">
        <v>1</v>
      </c>
      <c r="B25" s="38">
        <f aca="true" t="shared" si="2" ref="B25:P25">SUM(B7:B24)</f>
        <v>707226831.53492</v>
      </c>
      <c r="C25" s="38">
        <f t="shared" si="2"/>
        <v>4478950775.152</v>
      </c>
      <c r="D25" s="38">
        <f t="shared" si="2"/>
        <v>10893361613.9482</v>
      </c>
      <c r="E25" s="38">
        <f t="shared" si="2"/>
        <v>1039733574.9075601</v>
      </c>
      <c r="F25" s="38">
        <f t="shared" si="2"/>
        <v>12889297198.785198</v>
      </c>
      <c r="G25" s="38">
        <f>SUM(G7:G24)</f>
        <v>4344007748.331</v>
      </c>
      <c r="H25" s="38">
        <f t="shared" si="2"/>
        <v>1215729333.6911998</v>
      </c>
      <c r="I25" s="38">
        <f t="shared" si="2"/>
        <v>30726229.4664</v>
      </c>
      <c r="J25" s="38">
        <f t="shared" si="2"/>
        <v>0</v>
      </c>
      <c r="K25" s="38">
        <f t="shared" si="2"/>
        <v>0</v>
      </c>
      <c r="L25" s="38">
        <f t="shared" si="2"/>
        <v>5911701.36</v>
      </c>
      <c r="M25" s="38">
        <f t="shared" si="2"/>
        <v>4333332</v>
      </c>
      <c r="N25" s="38">
        <f t="shared" si="2"/>
        <v>35609278339.17648</v>
      </c>
      <c r="O25" s="38">
        <f t="shared" si="2"/>
        <v>0</v>
      </c>
      <c r="P25" s="38">
        <f t="shared" si="2"/>
        <v>35609278339.17648</v>
      </c>
    </row>
    <row r="26" spans="2:13" ht="12" customHeight="1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1:12" ht="12.75">
      <c r="A27" s="21" t="s">
        <v>31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ht="12.75">
      <c r="A28" s="19" t="s">
        <v>32</v>
      </c>
    </row>
    <row r="29" ht="12.75">
      <c r="A29" s="6" t="s">
        <v>33</v>
      </c>
    </row>
    <row r="30" ht="12.75">
      <c r="A30" s="19" t="s">
        <v>38</v>
      </c>
    </row>
    <row r="31" ht="12.75">
      <c r="A31" s="19"/>
    </row>
    <row r="32" ht="12.75">
      <c r="A32" s="19"/>
    </row>
    <row r="33" ht="12.75">
      <c r="A33" s="19"/>
    </row>
  </sheetData>
  <sheetProtection/>
  <printOptions/>
  <pageMargins left="0.7874015748031497" right="0.3937007874015748" top="0.984251968503937" bottom="0.5905511811023623" header="0" footer="0"/>
  <pageSetup fitToHeight="1" fitToWidth="1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P33"/>
  <sheetViews>
    <sheetView showGridLines="0" zoomScale="82" zoomScaleNormal="82" zoomScalePageLayoutView="0" workbookViewId="0" topLeftCell="C6">
      <selection activeCell="P7" sqref="P7:P24"/>
    </sheetView>
  </sheetViews>
  <sheetFormatPr defaultColWidth="11.421875" defaultRowHeight="12" customHeight="1"/>
  <cols>
    <col min="1" max="1" width="15.7109375" style="17" customWidth="1"/>
    <col min="2" max="2" width="14.7109375" style="17" customWidth="1"/>
    <col min="3" max="3" width="15.7109375" style="17" customWidth="1"/>
    <col min="4" max="4" width="14.8515625" style="17" customWidth="1"/>
    <col min="5" max="5" width="14.28125" style="17" customWidth="1"/>
    <col min="6" max="7" width="16.8515625" style="17" customWidth="1"/>
    <col min="8" max="13" width="14.140625" style="17" customWidth="1"/>
    <col min="14" max="14" width="15.8515625" style="17" customWidth="1"/>
    <col min="15" max="15" width="15.57421875" style="17" customWidth="1"/>
    <col min="16" max="16" width="17.8515625" style="17" customWidth="1"/>
    <col min="17" max="17" width="11.421875" style="17" customWidth="1"/>
    <col min="18" max="18" width="25.00390625" style="17" bestFit="1" customWidth="1"/>
    <col min="19" max="16384" width="11.421875" style="17" customWidth="1"/>
  </cols>
  <sheetData>
    <row r="2" spans="1:8" ht="12.75">
      <c r="A2" s="5" t="s">
        <v>47</v>
      </c>
      <c r="B2" s="32"/>
      <c r="C2" s="21"/>
      <c r="D2" s="21"/>
      <c r="E2" s="33"/>
      <c r="F2" s="33"/>
      <c r="G2" s="33"/>
      <c r="H2" s="33"/>
    </row>
    <row r="3" spans="1:8" ht="12.75">
      <c r="A3" s="18" t="s">
        <v>34</v>
      </c>
      <c r="B3" s="32"/>
      <c r="C3" s="21"/>
      <c r="D3" s="21"/>
      <c r="E3" s="33"/>
      <c r="F3" s="33"/>
      <c r="G3" s="33"/>
      <c r="H3" s="33"/>
    </row>
    <row r="4" spans="1:8" ht="12.75">
      <c r="A4" s="18"/>
      <c r="B4" s="32"/>
      <c r="C4" s="21"/>
      <c r="D4" s="21"/>
      <c r="E4" s="33"/>
      <c r="F4" s="33"/>
      <c r="G4" s="33"/>
      <c r="H4" s="33"/>
    </row>
    <row r="5" spans="1:16" s="34" customFormat="1" ht="28.5" customHeight="1">
      <c r="A5" s="23" t="s">
        <v>0</v>
      </c>
      <c r="B5" s="23" t="s">
        <v>20</v>
      </c>
      <c r="C5" s="23" t="s">
        <v>21</v>
      </c>
      <c r="D5" s="23" t="s">
        <v>22</v>
      </c>
      <c r="E5" s="23" t="s">
        <v>23</v>
      </c>
      <c r="F5" s="23" t="s">
        <v>39</v>
      </c>
      <c r="G5" s="23" t="s">
        <v>41</v>
      </c>
      <c r="H5" s="23" t="s">
        <v>24</v>
      </c>
      <c r="I5" s="23" t="s">
        <v>25</v>
      </c>
      <c r="J5" s="23" t="s">
        <v>26</v>
      </c>
      <c r="K5" s="23" t="s">
        <v>27</v>
      </c>
      <c r="L5" s="23" t="s">
        <v>28</v>
      </c>
      <c r="M5" s="23" t="s">
        <v>29</v>
      </c>
      <c r="N5" s="23" t="s">
        <v>36</v>
      </c>
      <c r="O5" s="24" t="s">
        <v>35</v>
      </c>
      <c r="P5" s="23" t="s">
        <v>30</v>
      </c>
    </row>
    <row r="6" spans="1:16" ht="24.75" customHeight="1">
      <c r="A6" s="25"/>
      <c r="B6" s="25"/>
      <c r="C6" s="25"/>
      <c r="D6" s="25"/>
      <c r="E6" s="25"/>
      <c r="F6" s="27" t="s">
        <v>40</v>
      </c>
      <c r="G6" s="27" t="s">
        <v>42</v>
      </c>
      <c r="H6" s="25"/>
      <c r="I6" s="25"/>
      <c r="J6" s="25"/>
      <c r="K6" s="25"/>
      <c r="L6" s="25"/>
      <c r="M6" s="25"/>
      <c r="N6" s="25"/>
      <c r="O6" s="25"/>
      <c r="P6" s="25"/>
    </row>
    <row r="7" spans="1:16" ht="19.5" customHeight="1">
      <c r="A7" s="35" t="s">
        <v>2</v>
      </c>
      <c r="B7" s="26">
        <v>50276584.239836484</v>
      </c>
      <c r="C7" s="26">
        <v>668163726.6986682</v>
      </c>
      <c r="D7" s="26">
        <v>881252058.2356791</v>
      </c>
      <c r="E7" s="26">
        <v>79778226.61906567</v>
      </c>
      <c r="F7" s="26">
        <v>1104358274.390543</v>
      </c>
      <c r="G7" s="26">
        <v>338563275.88942146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36">
        <v>5208123.397500001</v>
      </c>
      <c r="N7" s="26">
        <f>SUM(B7:M7)</f>
        <v>3127600269.470714</v>
      </c>
      <c r="O7" s="26"/>
      <c r="P7" s="26">
        <f aca="true" t="shared" si="0" ref="P7:P24">+N7+O7</f>
        <v>3127600269.470714</v>
      </c>
    </row>
    <row r="8" spans="1:16" ht="19.5" customHeight="1">
      <c r="A8" s="35" t="s">
        <v>4</v>
      </c>
      <c r="B8" s="26">
        <v>30690533.13909082</v>
      </c>
      <c r="C8" s="26">
        <v>141008240.9372637</v>
      </c>
      <c r="D8" s="26">
        <v>537946161.3413311</v>
      </c>
      <c r="E8" s="26">
        <v>48699336.775753394</v>
      </c>
      <c r="F8" s="26">
        <v>674137766.7171915</v>
      </c>
      <c r="G8" s="26">
        <v>206670512.63459563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36">
        <v>0</v>
      </c>
      <c r="N8" s="26">
        <f aca="true" t="shared" si="1" ref="N8:N24">SUM(B8:M8)</f>
        <v>1639152551.545226</v>
      </c>
      <c r="O8" s="26"/>
      <c r="P8" s="26">
        <f t="shared" si="0"/>
        <v>1639152551.545226</v>
      </c>
    </row>
    <row r="9" spans="1:16" ht="19.5" customHeight="1">
      <c r="A9" s="35" t="s">
        <v>3</v>
      </c>
      <c r="B9" s="26">
        <v>86212943.33081663</v>
      </c>
      <c r="C9" s="26">
        <v>646526165.566281</v>
      </c>
      <c r="D9" s="26">
        <v>1511147483.5762475</v>
      </c>
      <c r="E9" s="26">
        <v>136801571.43795902</v>
      </c>
      <c r="F9" s="26">
        <v>1893724061.9363918</v>
      </c>
      <c r="G9" s="26">
        <v>580559259.5334449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36">
        <v>0</v>
      </c>
      <c r="N9" s="26">
        <f t="shared" si="1"/>
        <v>4854971485.381141</v>
      </c>
      <c r="O9" s="26"/>
      <c r="P9" s="26">
        <f t="shared" si="0"/>
        <v>4854971485.381141</v>
      </c>
    </row>
    <row r="10" spans="1:16" ht="19.5" customHeight="1">
      <c r="A10" s="35" t="s">
        <v>5</v>
      </c>
      <c r="B10" s="26">
        <v>104287346.76629823</v>
      </c>
      <c r="C10" s="26">
        <v>808443780.4824381</v>
      </c>
      <c r="D10" s="26">
        <v>1827957097.2309399</v>
      </c>
      <c r="E10" s="26">
        <v>165481798.527407</v>
      </c>
      <c r="F10" s="26">
        <v>2290740233.389647</v>
      </c>
      <c r="G10" s="26">
        <v>702272564.6313483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36">
        <v>0</v>
      </c>
      <c r="N10" s="26">
        <f t="shared" si="1"/>
        <v>5899182821.028079</v>
      </c>
      <c r="O10" s="26"/>
      <c r="P10" s="26">
        <f t="shared" si="0"/>
        <v>5899182821.028079</v>
      </c>
    </row>
    <row r="11" spans="1:16" ht="19.5" customHeight="1">
      <c r="A11" s="35" t="s">
        <v>6</v>
      </c>
      <c r="B11" s="26">
        <v>24366126.150364444</v>
      </c>
      <c r="C11" s="26">
        <v>100489827.18214439</v>
      </c>
      <c r="D11" s="26">
        <v>427091441.19271827</v>
      </c>
      <c r="E11" s="26">
        <v>38663850.44336972</v>
      </c>
      <c r="F11" s="26">
        <v>535218003.2882495</v>
      </c>
      <c r="G11" s="26">
        <v>164081860.66995853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36">
        <v>0</v>
      </c>
      <c r="N11" s="26">
        <f t="shared" si="1"/>
        <v>1289911108.926805</v>
      </c>
      <c r="O11" s="26"/>
      <c r="P11" s="26">
        <f t="shared" si="0"/>
        <v>1289911108.926805</v>
      </c>
    </row>
    <row r="12" spans="1:16" ht="19.5" customHeight="1">
      <c r="A12" s="35" t="s">
        <v>7</v>
      </c>
      <c r="B12" s="26">
        <v>20002775.592250887</v>
      </c>
      <c r="C12" s="26">
        <v>37761705.2454642</v>
      </c>
      <c r="D12" s="26">
        <v>350610277.6793341</v>
      </c>
      <c r="E12" s="26">
        <v>31740142.818701893</v>
      </c>
      <c r="F12" s="26">
        <v>439374135.49618876</v>
      </c>
      <c r="G12" s="26">
        <v>134698992.26024765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36">
        <v>208541.6025</v>
      </c>
      <c r="N12" s="26">
        <f>SUM(B12:M12)</f>
        <v>1014396570.6946874</v>
      </c>
      <c r="O12" s="26"/>
      <c r="P12" s="26">
        <f>+N12+O12</f>
        <v>1014396570.6946874</v>
      </c>
    </row>
    <row r="13" spans="1:16" ht="19.5" customHeight="1">
      <c r="A13" s="35" t="s">
        <v>8</v>
      </c>
      <c r="B13" s="26">
        <v>88852198.44368307</v>
      </c>
      <c r="C13" s="26">
        <v>406588498.4900739</v>
      </c>
      <c r="D13" s="26">
        <v>1557408561.8811598</v>
      </c>
      <c r="E13" s="26">
        <v>140989506.94875997</v>
      </c>
      <c r="F13" s="26">
        <v>1951697038.1476946</v>
      </c>
      <c r="G13" s="26">
        <v>598332043.2344497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36">
        <v>0</v>
      </c>
      <c r="N13" s="26">
        <f t="shared" si="1"/>
        <v>4743867847.145821</v>
      </c>
      <c r="O13" s="26"/>
      <c r="P13" s="26">
        <f t="shared" si="0"/>
        <v>4743867847.145821</v>
      </c>
    </row>
    <row r="14" spans="1:16" ht="19.5" customHeight="1">
      <c r="A14" s="35" t="s">
        <v>9</v>
      </c>
      <c r="B14" s="26">
        <v>28590568.544642914</v>
      </c>
      <c r="C14" s="26">
        <v>76095557.54010211</v>
      </c>
      <c r="D14" s="26">
        <v>501137811.11110705</v>
      </c>
      <c r="E14" s="26">
        <v>45367140.409574315</v>
      </c>
      <c r="F14" s="26">
        <v>628010661.8060312</v>
      </c>
      <c r="G14" s="26">
        <v>192529319.4111955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36">
        <v>0</v>
      </c>
      <c r="N14" s="26">
        <f t="shared" si="1"/>
        <v>1471731058.822653</v>
      </c>
      <c r="O14" s="26"/>
      <c r="P14" s="26">
        <f t="shared" si="0"/>
        <v>1471731058.822653</v>
      </c>
    </row>
    <row r="15" spans="1:16" ht="19.5" customHeight="1">
      <c r="A15" s="35" t="s">
        <v>10</v>
      </c>
      <c r="B15" s="26">
        <v>52278496.01275375</v>
      </c>
      <c r="C15" s="26">
        <v>430462634.4510492</v>
      </c>
      <c r="D15" s="26">
        <v>916341730.634142</v>
      </c>
      <c r="E15" s="26">
        <v>82954834.04985896</v>
      </c>
      <c r="F15" s="26">
        <v>1148331584.519859</v>
      </c>
      <c r="G15" s="26">
        <v>352044179.9350753</v>
      </c>
      <c r="H15" s="26">
        <v>128534478.42869776</v>
      </c>
      <c r="I15" s="26">
        <v>0</v>
      </c>
      <c r="J15" s="26">
        <v>0</v>
      </c>
      <c r="K15" s="26">
        <v>0</v>
      </c>
      <c r="L15" s="26">
        <v>0</v>
      </c>
      <c r="M15" s="36">
        <v>0</v>
      </c>
      <c r="N15" s="26">
        <f t="shared" si="1"/>
        <v>3110947938.031436</v>
      </c>
      <c r="O15" s="26"/>
      <c r="P15" s="26">
        <f t="shared" si="0"/>
        <v>3110947938.031436</v>
      </c>
    </row>
    <row r="16" spans="1:16" ht="19.5" customHeight="1">
      <c r="A16" s="35" t="s">
        <v>11</v>
      </c>
      <c r="B16" s="26">
        <v>72550916.8642139</v>
      </c>
      <c r="C16" s="26">
        <v>492722636.07476914</v>
      </c>
      <c r="D16" s="26">
        <v>1271678372.35082</v>
      </c>
      <c r="E16" s="26">
        <v>115122846.44087178</v>
      </c>
      <c r="F16" s="26">
        <v>1593628655.666119</v>
      </c>
      <c r="G16" s="26">
        <v>488558967.4341253</v>
      </c>
      <c r="H16" s="26">
        <v>13107094.47675948</v>
      </c>
      <c r="I16" s="26">
        <v>0</v>
      </c>
      <c r="J16" s="26">
        <v>0</v>
      </c>
      <c r="K16" s="26">
        <v>0</v>
      </c>
      <c r="L16" s="26">
        <v>0</v>
      </c>
      <c r="M16" s="36">
        <v>0</v>
      </c>
      <c r="N16" s="26">
        <f t="shared" si="1"/>
        <v>4047369489.3076787</v>
      </c>
      <c r="O16" s="26"/>
      <c r="P16" s="26">
        <f t="shared" si="0"/>
        <v>4047369489.3076787</v>
      </c>
    </row>
    <row r="17" spans="1:16" ht="19.5" customHeight="1">
      <c r="A17" s="35" t="s">
        <v>12</v>
      </c>
      <c r="B17" s="26">
        <v>15525030.07568492</v>
      </c>
      <c r="C17" s="26">
        <v>71258314.306179</v>
      </c>
      <c r="D17" s="26">
        <v>272123990.0288949</v>
      </c>
      <c r="E17" s="26">
        <v>24634914.76941732</v>
      </c>
      <c r="F17" s="26">
        <v>341017507.1253099</v>
      </c>
      <c r="G17" s="26">
        <v>104545786.47649938</v>
      </c>
      <c r="H17" s="26">
        <v>1014031708.0640372</v>
      </c>
      <c r="I17" s="26">
        <v>45277916.5145752</v>
      </c>
      <c r="J17" s="26">
        <v>0</v>
      </c>
      <c r="K17" s="26">
        <v>0</v>
      </c>
      <c r="L17" s="26">
        <v>0</v>
      </c>
      <c r="M17" s="36">
        <v>0</v>
      </c>
      <c r="N17" s="26">
        <f t="shared" si="1"/>
        <v>1888415167.3605978</v>
      </c>
      <c r="O17" s="26"/>
      <c r="P17" s="26">
        <f t="shared" si="0"/>
        <v>1888415167.3605978</v>
      </c>
    </row>
    <row r="18" spans="1:16" ht="19.5" customHeight="1">
      <c r="A18" s="35" t="s">
        <v>13</v>
      </c>
      <c r="B18" s="26">
        <v>22176279.802846774</v>
      </c>
      <c r="C18" s="26">
        <v>131801874.7823778</v>
      </c>
      <c r="D18" s="26">
        <v>388707636.2833794</v>
      </c>
      <c r="E18" s="26">
        <v>35189030.88642032</v>
      </c>
      <c r="F18" s="26">
        <v>487116586.4937321</v>
      </c>
      <c r="G18" s="26">
        <v>149335402.36695758</v>
      </c>
      <c r="H18" s="26">
        <v>93812651.50340798</v>
      </c>
      <c r="I18" s="26">
        <v>748420.176620892</v>
      </c>
      <c r="J18" s="26">
        <v>0</v>
      </c>
      <c r="K18" s="26">
        <v>0</v>
      </c>
      <c r="L18" s="26">
        <v>0</v>
      </c>
      <c r="M18" s="36">
        <v>0</v>
      </c>
      <c r="N18" s="26">
        <f t="shared" si="1"/>
        <v>1308887882.295743</v>
      </c>
      <c r="O18" s="26"/>
      <c r="P18" s="26">
        <f t="shared" si="0"/>
        <v>1308887882.295743</v>
      </c>
    </row>
    <row r="19" spans="1:16" ht="19.5" customHeight="1">
      <c r="A19" s="35" t="s">
        <v>14</v>
      </c>
      <c r="B19" s="26">
        <v>19504340.41613679</v>
      </c>
      <c r="C19" s="26">
        <v>98773386.0346233</v>
      </c>
      <c r="D19" s="26">
        <v>341873665.3678801</v>
      </c>
      <c r="E19" s="26">
        <v>30949232.397157446</v>
      </c>
      <c r="F19" s="26">
        <v>428425678.6884814</v>
      </c>
      <c r="G19" s="26">
        <v>131342522.27337055</v>
      </c>
      <c r="H19" s="26">
        <v>109803364.55408944</v>
      </c>
      <c r="I19" s="26">
        <v>15239.112003912001</v>
      </c>
      <c r="J19" s="26">
        <v>0</v>
      </c>
      <c r="K19" s="26">
        <v>0</v>
      </c>
      <c r="L19" s="26">
        <v>291621.9049615</v>
      </c>
      <c r="M19" s="36">
        <v>0</v>
      </c>
      <c r="N19" s="26">
        <f t="shared" si="1"/>
        <v>1160979050.7487044</v>
      </c>
      <c r="O19" s="26"/>
      <c r="P19" s="26">
        <f t="shared" si="0"/>
        <v>1160979050.7487044</v>
      </c>
    </row>
    <row r="20" spans="1:16" ht="19.5" customHeight="1">
      <c r="A20" s="35" t="s">
        <v>15</v>
      </c>
      <c r="B20" s="26">
        <v>51191743.907455795</v>
      </c>
      <c r="C20" s="26">
        <v>311091954.6461727</v>
      </c>
      <c r="D20" s="26">
        <v>897293051.3321193</v>
      </c>
      <c r="E20" s="26">
        <v>81230390.01599973</v>
      </c>
      <c r="F20" s="26">
        <v>1124460359.0210874</v>
      </c>
      <c r="G20" s="26">
        <v>344725974.88172036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36">
        <v>0</v>
      </c>
      <c r="N20" s="26">
        <f t="shared" si="1"/>
        <v>2809993473.804556</v>
      </c>
      <c r="O20" s="26"/>
      <c r="P20" s="26">
        <f t="shared" si="0"/>
        <v>2809993473.804556</v>
      </c>
    </row>
    <row r="21" spans="1:16" ht="19.5" customHeight="1">
      <c r="A21" s="35" t="s">
        <v>16</v>
      </c>
      <c r="B21" s="26">
        <v>78850810.64755762</v>
      </c>
      <c r="C21" s="26">
        <v>512123622.3785682</v>
      </c>
      <c r="D21" s="26">
        <v>1382103423.0414927</v>
      </c>
      <c r="E21" s="26">
        <v>125119435.53940903</v>
      </c>
      <c r="F21" s="26">
        <v>1732009970.3996003</v>
      </c>
      <c r="G21" s="26">
        <v>530982547.10432595</v>
      </c>
      <c r="H21" s="26">
        <v>39667834.61888258</v>
      </c>
      <c r="I21" s="26">
        <v>0</v>
      </c>
      <c r="J21" s="26">
        <v>0</v>
      </c>
      <c r="K21" s="26">
        <v>0</v>
      </c>
      <c r="L21" s="26">
        <v>6514023.485038501</v>
      </c>
      <c r="M21" s="36">
        <v>0</v>
      </c>
      <c r="N21" s="26">
        <f t="shared" si="1"/>
        <v>4407371667.214874</v>
      </c>
      <c r="O21" s="26"/>
      <c r="P21" s="26">
        <f t="shared" si="0"/>
        <v>4407371667.214874</v>
      </c>
    </row>
    <row r="22" spans="1:16" ht="19.5" customHeight="1">
      <c r="A22" s="35" t="s">
        <v>17</v>
      </c>
      <c r="B22" s="26">
        <v>20828053.506800454</v>
      </c>
      <c r="C22" s="26">
        <v>45095590.1485089</v>
      </c>
      <c r="D22" s="26">
        <v>365075816.09665954</v>
      </c>
      <c r="E22" s="26">
        <v>33049683.024865657</v>
      </c>
      <c r="F22" s="26">
        <v>457501908.24337626</v>
      </c>
      <c r="G22" s="26">
        <v>140256426.17294577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36">
        <v>0</v>
      </c>
      <c r="N22" s="26">
        <f t="shared" si="1"/>
        <v>1061807477.1931565</v>
      </c>
      <c r="O22" s="26"/>
      <c r="P22" s="26">
        <f t="shared" si="0"/>
        <v>1061807477.1931565</v>
      </c>
    </row>
    <row r="23" spans="1:16" ht="19.5" customHeight="1">
      <c r="A23" s="35" t="s">
        <v>18</v>
      </c>
      <c r="B23" s="26">
        <v>32414628.584337935</v>
      </c>
      <c r="C23" s="26">
        <v>132530061.9358716</v>
      </c>
      <c r="D23" s="26">
        <v>568166246.5498033</v>
      </c>
      <c r="E23" s="26">
        <v>51435108.88962027</v>
      </c>
      <c r="F23" s="26">
        <v>712008658.2979497</v>
      </c>
      <c r="G23" s="26">
        <v>218280597.34330165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36">
        <v>0</v>
      </c>
      <c r="N23" s="26">
        <f t="shared" si="1"/>
        <v>1714835301.6008844</v>
      </c>
      <c r="O23" s="26"/>
      <c r="P23" s="26">
        <f t="shared" si="0"/>
        <v>1714835301.6008844</v>
      </c>
    </row>
    <row r="24" spans="1:16" ht="19.5" customHeight="1">
      <c r="A24" s="35" t="s">
        <v>19</v>
      </c>
      <c r="B24" s="26">
        <v>18507470.063908603</v>
      </c>
      <c r="C24" s="26">
        <v>90399233.7694446</v>
      </c>
      <c r="D24" s="26">
        <v>324400440.7449721</v>
      </c>
      <c r="E24" s="26">
        <v>29367411.554068543</v>
      </c>
      <c r="F24" s="26">
        <v>406528765.0730668</v>
      </c>
      <c r="G24" s="26">
        <v>124629582.2996164</v>
      </c>
      <c r="H24" s="26">
        <v>159423031.21332538</v>
      </c>
      <c r="I24" s="26">
        <v>0</v>
      </c>
      <c r="J24" s="26">
        <v>0</v>
      </c>
      <c r="K24" s="26">
        <v>0</v>
      </c>
      <c r="L24" s="26">
        <v>0</v>
      </c>
      <c r="M24" s="36">
        <v>0</v>
      </c>
      <c r="N24" s="26">
        <f t="shared" si="1"/>
        <v>1153255934.7184024</v>
      </c>
      <c r="O24" s="26"/>
      <c r="P24" s="26">
        <f t="shared" si="0"/>
        <v>1153255934.7184024</v>
      </c>
    </row>
    <row r="25" spans="1:16" s="39" customFormat="1" ht="17.25" customHeight="1">
      <c r="A25" s="37" t="s">
        <v>1</v>
      </c>
      <c r="B25" s="38">
        <f aca="true" t="shared" si="2" ref="B25:P25">SUM(B7:B24)</f>
        <v>817106846.0886799</v>
      </c>
      <c r="C25" s="38">
        <f t="shared" si="2"/>
        <v>5201336810.669999</v>
      </c>
      <c r="D25" s="38">
        <f t="shared" si="2"/>
        <v>14322315264.678677</v>
      </c>
      <c r="E25" s="38">
        <f t="shared" si="2"/>
        <v>1296574461.5482798</v>
      </c>
      <c r="F25" s="38">
        <f t="shared" si="2"/>
        <v>17948289848.70052</v>
      </c>
      <c r="G25" s="38">
        <f>SUM(G7:G24)</f>
        <v>5502409814.552602</v>
      </c>
      <c r="H25" s="38">
        <f t="shared" si="2"/>
        <v>1558380162.8592</v>
      </c>
      <c r="I25" s="38">
        <f t="shared" si="2"/>
        <v>46041575.80320001</v>
      </c>
      <c r="J25" s="38">
        <f t="shared" si="2"/>
        <v>0</v>
      </c>
      <c r="K25" s="38">
        <f t="shared" si="2"/>
        <v>0</v>
      </c>
      <c r="L25" s="38">
        <f t="shared" si="2"/>
        <v>6805645.3900000015</v>
      </c>
      <c r="M25" s="38">
        <f t="shared" si="2"/>
        <v>5416665.000000001</v>
      </c>
      <c r="N25" s="38">
        <f t="shared" si="2"/>
        <v>46704677095.29116</v>
      </c>
      <c r="O25" s="38">
        <f t="shared" si="2"/>
        <v>0</v>
      </c>
      <c r="P25" s="38">
        <f t="shared" si="2"/>
        <v>46704677095.29116</v>
      </c>
    </row>
    <row r="26" spans="2:13" ht="12" customHeight="1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1:12" ht="12.75">
      <c r="A27" s="21" t="s">
        <v>31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ht="12.75">
      <c r="A28" s="19" t="s">
        <v>32</v>
      </c>
    </row>
    <row r="29" ht="12.75">
      <c r="A29" s="6" t="s">
        <v>33</v>
      </c>
    </row>
    <row r="30" ht="12.75">
      <c r="A30" s="19" t="s">
        <v>38</v>
      </c>
    </row>
    <row r="31" ht="12.75">
      <c r="A31" s="19"/>
    </row>
    <row r="32" ht="12.75">
      <c r="A32" s="19"/>
    </row>
    <row r="33" ht="12.75">
      <c r="A33" s="19"/>
    </row>
  </sheetData>
  <sheetProtection/>
  <printOptions/>
  <pageMargins left="0.75" right="0.75" top="1" bottom="1" header="0" footer="0"/>
  <pageSetup fitToHeight="1" fitToWidth="1"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R33"/>
  <sheetViews>
    <sheetView showGridLines="0" zoomScale="90" zoomScaleNormal="90" zoomScalePageLayoutView="0" workbookViewId="0" topLeftCell="F7">
      <selection activeCell="P7" sqref="P7:P24"/>
    </sheetView>
  </sheetViews>
  <sheetFormatPr defaultColWidth="11.421875" defaultRowHeight="12" customHeight="1"/>
  <cols>
    <col min="1" max="1" width="15.7109375" style="17" customWidth="1"/>
    <col min="2" max="2" width="14.7109375" style="17" customWidth="1"/>
    <col min="3" max="3" width="15.7109375" style="17" customWidth="1"/>
    <col min="4" max="4" width="14.8515625" style="17" customWidth="1"/>
    <col min="5" max="5" width="14.28125" style="17" customWidth="1"/>
    <col min="6" max="6" width="17.140625" style="17" customWidth="1"/>
    <col min="7" max="12" width="14.140625" style="17" customWidth="1"/>
    <col min="13" max="13" width="14.57421875" style="17" bestFit="1" customWidth="1"/>
    <col min="14" max="14" width="15.57421875" style="17" customWidth="1"/>
    <col min="15" max="15" width="18.421875" style="17" customWidth="1"/>
    <col min="16" max="16" width="15.421875" style="17" customWidth="1"/>
    <col min="17" max="17" width="27.00390625" style="17" customWidth="1"/>
    <col min="18" max="16384" width="11.421875" style="17" customWidth="1"/>
  </cols>
  <sheetData>
    <row r="2" spans="1:7" ht="12.75">
      <c r="A2" s="5" t="s">
        <v>48</v>
      </c>
      <c r="B2" s="32"/>
      <c r="C2" s="21"/>
      <c r="D2" s="21"/>
      <c r="E2" s="33"/>
      <c r="F2" s="33"/>
      <c r="G2" s="33"/>
    </row>
    <row r="3" spans="1:7" ht="12.75">
      <c r="A3" s="18" t="s">
        <v>34</v>
      </c>
      <c r="B3" s="32"/>
      <c r="C3" s="21"/>
      <c r="D3" s="21"/>
      <c r="E3" s="33"/>
      <c r="F3" s="33"/>
      <c r="G3" s="33"/>
    </row>
    <row r="4" spans="1:7" ht="12.75">
      <c r="A4" s="18"/>
      <c r="B4" s="32"/>
      <c r="C4" s="21"/>
      <c r="D4" s="21"/>
      <c r="E4" s="33"/>
      <c r="F4" s="33"/>
      <c r="G4" s="33"/>
    </row>
    <row r="5" spans="1:16" s="34" customFormat="1" ht="28.5" customHeight="1">
      <c r="A5" s="28" t="s">
        <v>0</v>
      </c>
      <c r="B5" s="28" t="s">
        <v>20</v>
      </c>
      <c r="C5" s="28" t="s">
        <v>21</v>
      </c>
      <c r="D5" s="28" t="s">
        <v>22</v>
      </c>
      <c r="E5" s="28" t="s">
        <v>23</v>
      </c>
      <c r="F5" s="28" t="s">
        <v>39</v>
      </c>
      <c r="G5" s="28" t="s">
        <v>41</v>
      </c>
      <c r="H5" s="28" t="s">
        <v>24</v>
      </c>
      <c r="I5" s="28" t="s">
        <v>25</v>
      </c>
      <c r="J5" s="28" t="s">
        <v>26</v>
      </c>
      <c r="K5" s="28" t="s">
        <v>27</v>
      </c>
      <c r="L5" s="28" t="s">
        <v>28</v>
      </c>
      <c r="M5" s="28" t="s">
        <v>29</v>
      </c>
      <c r="N5" s="28" t="s">
        <v>36</v>
      </c>
      <c r="O5" s="58" t="s">
        <v>35</v>
      </c>
      <c r="P5" s="28" t="s">
        <v>30</v>
      </c>
    </row>
    <row r="6" spans="1:16" ht="24.75" customHeight="1">
      <c r="A6" s="29"/>
      <c r="B6" s="29"/>
      <c r="C6" s="29"/>
      <c r="D6" s="29"/>
      <c r="E6" s="29"/>
      <c r="F6" s="27" t="s">
        <v>40</v>
      </c>
      <c r="G6" s="27" t="s">
        <v>42</v>
      </c>
      <c r="H6" s="29"/>
      <c r="I6" s="29"/>
      <c r="J6" s="29"/>
      <c r="K6" s="29"/>
      <c r="L6" s="29"/>
      <c r="M6" s="29"/>
      <c r="N6" s="29"/>
      <c r="O6" s="29"/>
      <c r="P6" s="29"/>
    </row>
    <row r="7" spans="1:18" ht="19.5" customHeight="1">
      <c r="A7" s="10" t="s">
        <v>2</v>
      </c>
      <c r="B7" s="11">
        <v>55817911.29805169</v>
      </c>
      <c r="C7" s="11">
        <v>808611479.7525148</v>
      </c>
      <c r="D7" s="11">
        <v>1109320046.3681393</v>
      </c>
      <c r="E7" s="11">
        <v>105842904.95517397</v>
      </c>
      <c r="F7" s="11">
        <v>1508818342.8989506</v>
      </c>
      <c r="G7" s="11">
        <v>409839755.02403647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6">
        <v>6249748.0770000005</v>
      </c>
      <c r="N7" s="11">
        <f>SUM(B7:M7)</f>
        <v>4004500188.373867</v>
      </c>
      <c r="O7" s="11"/>
      <c r="P7" s="11">
        <f aca="true" t="shared" si="0" ref="P7:P24">+N7+O7</f>
        <v>4004500188.373867</v>
      </c>
      <c r="R7" s="20"/>
    </row>
    <row r="8" spans="1:18" ht="19.5" customHeight="1">
      <c r="A8" s="10" t="s">
        <v>4</v>
      </c>
      <c r="B8" s="11">
        <v>34073147.21850839</v>
      </c>
      <c r="C8" s="11">
        <v>170648117.82726666</v>
      </c>
      <c r="D8" s="11">
        <v>677166600.7083912</v>
      </c>
      <c r="E8" s="11">
        <v>64610100.92826807</v>
      </c>
      <c r="F8" s="11">
        <v>921033917.7520653</v>
      </c>
      <c r="G8" s="11">
        <v>250180094.24187893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6">
        <v>0</v>
      </c>
      <c r="N8" s="11">
        <f aca="true" t="shared" si="1" ref="N8:N24">SUM(B8:M8)</f>
        <v>2117711978.6763787</v>
      </c>
      <c r="O8" s="11"/>
      <c r="P8" s="11">
        <f t="shared" si="0"/>
        <v>2117711978.6763787</v>
      </c>
      <c r="R8" s="20"/>
    </row>
    <row r="9" spans="1:18" ht="19.5" customHeight="1">
      <c r="A9" s="10" t="s">
        <v>3</v>
      </c>
      <c r="B9" s="11">
        <v>95715062.9133339</v>
      </c>
      <c r="C9" s="11">
        <v>782425711.7642658</v>
      </c>
      <c r="D9" s="11">
        <v>1902232375.951607</v>
      </c>
      <c r="E9" s="11">
        <v>181496585.43507892</v>
      </c>
      <c r="F9" s="11">
        <v>2587281380.7779665</v>
      </c>
      <c r="G9" s="11">
        <v>702782261.5404859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6">
        <v>0</v>
      </c>
      <c r="N9" s="11">
        <f t="shared" si="1"/>
        <v>6251933378.382738</v>
      </c>
      <c r="O9" s="11"/>
      <c r="P9" s="11">
        <f t="shared" si="0"/>
        <v>6251933378.382738</v>
      </c>
      <c r="R9" s="20"/>
    </row>
    <row r="10" spans="1:18" ht="19.5" customHeight="1">
      <c r="A10" s="10" t="s">
        <v>5</v>
      </c>
      <c r="B10" s="11">
        <v>115781570.27418068</v>
      </c>
      <c r="C10" s="11">
        <v>978378345.7724845</v>
      </c>
      <c r="D10" s="11">
        <v>2301032301.6084123</v>
      </c>
      <c r="E10" s="11">
        <v>219547049.56003338</v>
      </c>
      <c r="F10" s="11">
        <v>3129700716.791696</v>
      </c>
      <c r="G10" s="11">
        <v>850119420.343211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6">
        <v>0</v>
      </c>
      <c r="N10" s="11">
        <f t="shared" si="1"/>
        <v>7594559404.3500185</v>
      </c>
      <c r="O10" s="11">
        <v>833225696</v>
      </c>
      <c r="P10" s="11">
        <f t="shared" si="0"/>
        <v>8427785100.3500185</v>
      </c>
      <c r="R10" s="20"/>
    </row>
    <row r="11" spans="1:18" ht="19.5" customHeight="1">
      <c r="A11" s="10" t="s">
        <v>6</v>
      </c>
      <c r="B11" s="11">
        <v>27051683.973799795</v>
      </c>
      <c r="C11" s="11">
        <v>121612749.40696391</v>
      </c>
      <c r="D11" s="11">
        <v>537622684.5879719</v>
      </c>
      <c r="E11" s="11">
        <v>51295878.85199558</v>
      </c>
      <c r="F11" s="11">
        <v>731236193.4868634</v>
      </c>
      <c r="G11" s="11">
        <v>198625410.28468665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6">
        <v>0</v>
      </c>
      <c r="N11" s="11">
        <f t="shared" si="1"/>
        <v>1667444600.5922813</v>
      </c>
      <c r="O11" s="11"/>
      <c r="P11" s="11">
        <f t="shared" si="0"/>
        <v>1667444600.5922813</v>
      </c>
      <c r="R11" s="20"/>
    </row>
    <row r="12" spans="1:18" ht="19.5" customHeight="1">
      <c r="A12" s="10" t="s">
        <v>7</v>
      </c>
      <c r="B12" s="11">
        <v>22207418.634427194</v>
      </c>
      <c r="C12" s="11">
        <v>45699200.864107564</v>
      </c>
      <c r="D12" s="11">
        <v>441348199.8227214</v>
      </c>
      <c r="E12" s="11">
        <v>42110097.729606025</v>
      </c>
      <c r="F12" s="11">
        <v>600290476.7457551</v>
      </c>
      <c r="G12" s="11">
        <v>163056674.8413524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6">
        <v>250249.923</v>
      </c>
      <c r="N12" s="11">
        <f>SUM(B12:M12)</f>
        <v>1314962318.5609698</v>
      </c>
      <c r="O12" s="11"/>
      <c r="P12" s="11">
        <f>+N12+O12</f>
        <v>1314962318.5609698</v>
      </c>
      <c r="R12" s="20"/>
    </row>
    <row r="13" spans="1:18" ht="19.5" customHeight="1">
      <c r="A13" s="10" t="s">
        <v>8</v>
      </c>
      <c r="B13" s="11">
        <v>98645208.4275986</v>
      </c>
      <c r="C13" s="11">
        <v>492053241.2599571</v>
      </c>
      <c r="D13" s="11">
        <v>1960465818.9837716</v>
      </c>
      <c r="E13" s="11">
        <v>187052778.88551307</v>
      </c>
      <c r="F13" s="11">
        <v>2666486374.237476</v>
      </c>
      <c r="G13" s="11">
        <v>724296683.9153866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6">
        <v>0</v>
      </c>
      <c r="N13" s="11">
        <f t="shared" si="1"/>
        <v>6129000105.709702</v>
      </c>
      <c r="O13" s="11"/>
      <c r="P13" s="11">
        <f t="shared" si="0"/>
        <v>6129000105.709702</v>
      </c>
      <c r="R13" s="20"/>
    </row>
    <row r="14" spans="1:18" ht="19.5" customHeight="1">
      <c r="A14" s="10" t="s">
        <v>9</v>
      </c>
      <c r="B14" s="11">
        <v>31741731.128211096</v>
      </c>
      <c r="C14" s="11">
        <v>92090813.86251979</v>
      </c>
      <c r="D14" s="11">
        <v>630832251.298898</v>
      </c>
      <c r="E14" s="11">
        <v>60189228.740151756</v>
      </c>
      <c r="F14" s="11">
        <v>858013226.3616818</v>
      </c>
      <c r="G14" s="11">
        <v>233061807.70828927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6">
        <v>0</v>
      </c>
      <c r="N14" s="11">
        <f t="shared" si="1"/>
        <v>1905929059.0997515</v>
      </c>
      <c r="O14" s="11"/>
      <c r="P14" s="11">
        <f t="shared" si="0"/>
        <v>1905929059.0997515</v>
      </c>
      <c r="R14" s="20"/>
    </row>
    <row r="15" spans="1:18" ht="19.5" customHeight="1">
      <c r="A15" s="10" t="s">
        <v>10</v>
      </c>
      <c r="B15" s="11">
        <v>58040467.49308219</v>
      </c>
      <c r="C15" s="11">
        <v>520945711.22776055</v>
      </c>
      <c r="D15" s="11">
        <v>1153490924.209874</v>
      </c>
      <c r="E15" s="11">
        <v>110057355.09559613</v>
      </c>
      <c r="F15" s="11">
        <v>1568896433.9131293</v>
      </c>
      <c r="G15" s="11">
        <v>426158744.1319333</v>
      </c>
      <c r="H15" s="11">
        <v>158462336.3824966</v>
      </c>
      <c r="I15" s="11">
        <v>0</v>
      </c>
      <c r="J15" s="11">
        <v>0</v>
      </c>
      <c r="K15" s="11">
        <v>0</v>
      </c>
      <c r="L15" s="11">
        <v>0</v>
      </c>
      <c r="M15" s="16">
        <v>0</v>
      </c>
      <c r="N15" s="11">
        <f t="shared" si="1"/>
        <v>3996051972.4538717</v>
      </c>
      <c r="O15" s="11"/>
      <c r="P15" s="11">
        <f t="shared" si="0"/>
        <v>3996051972.4538717</v>
      </c>
      <c r="R15" s="20"/>
    </row>
    <row r="16" spans="1:18" ht="19.5" customHeight="1">
      <c r="A16" s="10" t="s">
        <v>11</v>
      </c>
      <c r="B16" s="11">
        <v>80547250.83949308</v>
      </c>
      <c r="C16" s="11">
        <v>596292740.7516404</v>
      </c>
      <c r="D16" s="11">
        <v>1600788670.8439312</v>
      </c>
      <c r="E16" s="11">
        <v>152735113.45636106</v>
      </c>
      <c r="F16" s="11">
        <v>2177279061.693447</v>
      </c>
      <c r="G16" s="11">
        <v>591413486.8939412</v>
      </c>
      <c r="H16" s="11">
        <v>16374568.5409233</v>
      </c>
      <c r="I16" s="11">
        <v>0</v>
      </c>
      <c r="J16" s="11">
        <v>0</v>
      </c>
      <c r="K16" s="11">
        <v>0</v>
      </c>
      <c r="L16" s="11">
        <v>0</v>
      </c>
      <c r="M16" s="16">
        <v>0</v>
      </c>
      <c r="N16" s="11">
        <f t="shared" si="1"/>
        <v>5215430893.019737</v>
      </c>
      <c r="O16" s="11"/>
      <c r="P16" s="11">
        <f t="shared" si="0"/>
        <v>5215430893.019737</v>
      </c>
      <c r="R16" s="20"/>
    </row>
    <row r="17" spans="1:18" ht="19.5" customHeight="1">
      <c r="A17" s="10" t="s">
        <v>12</v>
      </c>
      <c r="B17" s="11">
        <v>17236150.083909996</v>
      </c>
      <c r="C17" s="11">
        <v>86236783.9997622</v>
      </c>
      <c r="D17" s="11">
        <v>342549664.89508605</v>
      </c>
      <c r="E17" s="11">
        <v>32683490.88490664</v>
      </c>
      <c r="F17" s="11">
        <v>465911726.2324079</v>
      </c>
      <c r="G17" s="11">
        <v>126555425.73470978</v>
      </c>
      <c r="H17" s="11">
        <v>1265353950.6703625</v>
      </c>
      <c r="I17" s="11">
        <v>54094517.333587006</v>
      </c>
      <c r="J17" s="11">
        <v>0</v>
      </c>
      <c r="K17" s="11">
        <v>0</v>
      </c>
      <c r="L17" s="11">
        <v>0</v>
      </c>
      <c r="M17" s="16">
        <v>0</v>
      </c>
      <c r="N17" s="11">
        <f t="shared" si="1"/>
        <v>2390621709.834732</v>
      </c>
      <c r="O17" s="11"/>
      <c r="P17" s="11">
        <f t="shared" si="0"/>
        <v>2390621709.834732</v>
      </c>
      <c r="R17" s="20"/>
    </row>
    <row r="18" spans="1:18" ht="19.5" customHeight="1">
      <c r="A18" s="10" t="s">
        <v>13</v>
      </c>
      <c r="B18" s="11">
        <v>24620479.6461746</v>
      </c>
      <c r="C18" s="11">
        <v>159506577.12072805</v>
      </c>
      <c r="D18" s="11">
        <v>489305152.90803343</v>
      </c>
      <c r="E18" s="11">
        <v>46685786.453492954</v>
      </c>
      <c r="F18" s="11">
        <v>665518118.4182922</v>
      </c>
      <c r="G18" s="11">
        <v>180774434.44421178</v>
      </c>
      <c r="H18" s="11">
        <v>115005299.16529207</v>
      </c>
      <c r="I18" s="11">
        <v>892929.492677472</v>
      </c>
      <c r="J18" s="11">
        <v>0</v>
      </c>
      <c r="K18" s="11">
        <v>0</v>
      </c>
      <c r="L18" s="11">
        <v>0</v>
      </c>
      <c r="M18" s="16">
        <v>0</v>
      </c>
      <c r="N18" s="11">
        <f t="shared" si="1"/>
        <v>1682308777.6489024</v>
      </c>
      <c r="O18" s="11"/>
      <c r="P18" s="11">
        <f t="shared" si="0"/>
        <v>1682308777.6489024</v>
      </c>
      <c r="R18" s="20"/>
    </row>
    <row r="19" spans="1:18" ht="19.5" customHeight="1">
      <c r="A19" s="10" t="s">
        <v>14</v>
      </c>
      <c r="B19" s="11">
        <v>21654047.500154294</v>
      </c>
      <c r="C19" s="11">
        <v>119535513.00404996</v>
      </c>
      <c r="D19" s="11">
        <v>430350552.68661606</v>
      </c>
      <c r="E19" s="11">
        <v>41060785.65382745</v>
      </c>
      <c r="F19" s="11">
        <v>585332258.1667147</v>
      </c>
      <c r="G19" s="11">
        <v>158993579.59408015</v>
      </c>
      <c r="H19" s="11">
        <v>134607962.52313533</v>
      </c>
      <c r="I19" s="11">
        <v>18197.254535519998</v>
      </c>
      <c r="J19" s="11">
        <v>0</v>
      </c>
      <c r="K19" s="11">
        <v>0</v>
      </c>
      <c r="L19" s="11">
        <v>308572.4179765</v>
      </c>
      <c r="M19" s="16">
        <v>0</v>
      </c>
      <c r="N19" s="11">
        <f t="shared" si="1"/>
        <v>1491861468.8010902</v>
      </c>
      <c r="O19" s="11"/>
      <c r="P19" s="11">
        <f t="shared" si="0"/>
        <v>1491861468.8010902</v>
      </c>
      <c r="R19" s="20"/>
    </row>
    <row r="20" spans="1:18" ht="19.5" customHeight="1">
      <c r="A20" s="10" t="s">
        <v>15</v>
      </c>
      <c r="B20" s="11">
        <v>56833936.98720849</v>
      </c>
      <c r="C20" s="11">
        <v>376483361.3887428</v>
      </c>
      <c r="D20" s="11">
        <v>1129512447.667218</v>
      </c>
      <c r="E20" s="11">
        <v>107769510.73365267</v>
      </c>
      <c r="F20" s="11">
        <v>1536282613.076861</v>
      </c>
      <c r="G20" s="11">
        <v>417299864.3305035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6">
        <v>0</v>
      </c>
      <c r="N20" s="11">
        <f t="shared" si="1"/>
        <v>3624181734.184186</v>
      </c>
      <c r="O20" s="11"/>
      <c r="P20" s="11">
        <f t="shared" si="0"/>
        <v>3624181734.184186</v>
      </c>
      <c r="R20" s="20"/>
    </row>
    <row r="21" spans="1:18" ht="19.5" customHeight="1">
      <c r="A21" s="10" t="s">
        <v>16</v>
      </c>
      <c r="B21" s="11">
        <v>87541499.110385</v>
      </c>
      <c r="C21" s="11">
        <v>619771806.7603347</v>
      </c>
      <c r="D21" s="11">
        <v>1739791719.0724108</v>
      </c>
      <c r="E21" s="11">
        <v>165997730.02071005</v>
      </c>
      <c r="F21" s="11">
        <v>2366341135.8645983</v>
      </c>
      <c r="G21" s="11">
        <v>642768346.4947103</v>
      </c>
      <c r="H21" s="11">
        <v>49693631.06090619</v>
      </c>
      <c r="I21" s="11">
        <v>0</v>
      </c>
      <c r="J21" s="11">
        <v>0</v>
      </c>
      <c r="K21" s="11">
        <v>0</v>
      </c>
      <c r="L21" s="11">
        <v>6892650.8720235005</v>
      </c>
      <c r="M21" s="16">
        <v>0</v>
      </c>
      <c r="N21" s="11">
        <f t="shared" si="1"/>
        <v>5678798519.256079</v>
      </c>
      <c r="O21" s="11"/>
      <c r="P21" s="11">
        <f t="shared" si="0"/>
        <v>5678798519.256079</v>
      </c>
      <c r="R21" s="20"/>
    </row>
    <row r="22" spans="1:18" ht="19.5" customHeight="1">
      <c r="A22" s="10" t="s">
        <v>17</v>
      </c>
      <c r="B22" s="11">
        <v>23123656.086256094</v>
      </c>
      <c r="C22" s="11">
        <v>54574665.49474002</v>
      </c>
      <c r="D22" s="11">
        <v>459557418.85135496</v>
      </c>
      <c r="E22" s="11">
        <v>43847483.29769843</v>
      </c>
      <c r="F22" s="11">
        <v>625057363.2454778</v>
      </c>
      <c r="G22" s="11">
        <v>169784094.84093434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6">
        <v>0</v>
      </c>
      <c r="N22" s="11">
        <f t="shared" si="1"/>
        <v>1375944681.8164616</v>
      </c>
      <c r="O22" s="11"/>
      <c r="P22" s="11">
        <f t="shared" si="0"/>
        <v>1375944681.8164616</v>
      </c>
      <c r="R22" s="20"/>
    </row>
    <row r="23" spans="1:18" ht="19.5" customHeight="1">
      <c r="A23" s="10" t="s">
        <v>18</v>
      </c>
      <c r="B23" s="11">
        <v>35987267.043616295</v>
      </c>
      <c r="C23" s="11">
        <v>160387828.9280249</v>
      </c>
      <c r="D23" s="11">
        <v>715207642.4414771</v>
      </c>
      <c r="E23" s="11">
        <v>68239688.6002235</v>
      </c>
      <c r="F23" s="11">
        <v>972774641.0336643</v>
      </c>
      <c r="G23" s="11">
        <v>264234407.3103125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6">
        <v>0</v>
      </c>
      <c r="N23" s="11">
        <f t="shared" si="1"/>
        <v>2216831475.357319</v>
      </c>
      <c r="O23" s="11"/>
      <c r="P23" s="11">
        <f t="shared" si="0"/>
        <v>2216831475.357319</v>
      </c>
      <c r="R23" s="20"/>
    </row>
    <row r="24" spans="1:18" ht="19.5" customHeight="1">
      <c r="A24" s="10" t="s">
        <v>19</v>
      </c>
      <c r="B24" s="11">
        <v>20547305.2316085</v>
      </c>
      <c r="C24" s="11">
        <v>109401117.22013628</v>
      </c>
      <c r="D24" s="11">
        <v>408355258.4144053</v>
      </c>
      <c r="E24" s="11">
        <v>38962161.50227028</v>
      </c>
      <c r="F24" s="11">
        <v>555415821.0086337</v>
      </c>
      <c r="G24" s="11">
        <v>150867389.0995356</v>
      </c>
      <c r="H24" s="11">
        <v>196598029.80288383</v>
      </c>
      <c r="I24" s="11">
        <v>0</v>
      </c>
      <c r="J24" s="11">
        <v>0</v>
      </c>
      <c r="K24" s="11">
        <v>0</v>
      </c>
      <c r="L24" s="11">
        <v>0</v>
      </c>
      <c r="M24" s="16">
        <v>0</v>
      </c>
      <c r="N24" s="11">
        <f t="shared" si="1"/>
        <v>1480147082.2794738</v>
      </c>
      <c r="O24" s="11"/>
      <c r="P24" s="11">
        <f t="shared" si="0"/>
        <v>1480147082.2794738</v>
      </c>
      <c r="R24" s="20"/>
    </row>
    <row r="25" spans="1:17" s="39" customFormat="1" ht="17.25" customHeight="1">
      <c r="A25" s="12" t="s">
        <v>1</v>
      </c>
      <c r="B25" s="13">
        <f aca="true" t="shared" si="2" ref="B25:P25">SUM(B7:B24)</f>
        <v>907165793.8899999</v>
      </c>
      <c r="C25" s="13">
        <f t="shared" si="2"/>
        <v>6294655766.406002</v>
      </c>
      <c r="D25" s="13">
        <f t="shared" si="2"/>
        <v>18028929731.32032</v>
      </c>
      <c r="E25" s="13">
        <f t="shared" si="2"/>
        <v>1720183730.7845597</v>
      </c>
      <c r="F25" s="13">
        <f t="shared" si="2"/>
        <v>24521669801.70568</v>
      </c>
      <c r="G25" s="13">
        <f>SUM(G7:G24)</f>
        <v>6660811880.7741995</v>
      </c>
      <c r="H25" s="13">
        <f t="shared" si="2"/>
        <v>1936095778.146</v>
      </c>
      <c r="I25" s="13">
        <f t="shared" si="2"/>
        <v>55005644.0808</v>
      </c>
      <c r="J25" s="13">
        <f t="shared" si="2"/>
        <v>0</v>
      </c>
      <c r="K25" s="13">
        <f t="shared" si="2"/>
        <v>0</v>
      </c>
      <c r="L25" s="13">
        <f t="shared" si="2"/>
        <v>7201223.290000001</v>
      </c>
      <c r="M25" s="13">
        <f t="shared" si="2"/>
        <v>6499998.000000001</v>
      </c>
      <c r="N25" s="13">
        <f t="shared" si="2"/>
        <v>60138219348.39756</v>
      </c>
      <c r="O25" s="13">
        <f t="shared" si="2"/>
        <v>833225696</v>
      </c>
      <c r="P25" s="13">
        <f t="shared" si="2"/>
        <v>60971445044.39756</v>
      </c>
      <c r="Q25" s="56"/>
    </row>
    <row r="26" spans="2:12" ht="12" customHeight="1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1" ht="12.75">
      <c r="A27" s="21" t="s">
        <v>31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ht="12.75">
      <c r="A28" s="19" t="s">
        <v>32</v>
      </c>
    </row>
    <row r="29" ht="12.75">
      <c r="A29" s="6" t="s">
        <v>33</v>
      </c>
    </row>
    <row r="30" ht="12.75">
      <c r="A30" s="19" t="s">
        <v>38</v>
      </c>
    </row>
    <row r="31" ht="12.75">
      <c r="A31" s="19"/>
    </row>
    <row r="32" ht="12.75">
      <c r="A32" s="19"/>
    </row>
    <row r="33" ht="12.75">
      <c r="A33" s="19"/>
    </row>
  </sheetData>
  <sheetProtection/>
  <printOptions/>
  <pageMargins left="0.75" right="0.75" top="1" bottom="1" header="0" footer="0"/>
  <pageSetup fitToHeight="1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P33"/>
  <sheetViews>
    <sheetView showGridLines="0" zoomScale="82" zoomScaleNormal="82" zoomScalePageLayoutView="0" workbookViewId="0" topLeftCell="A1">
      <selection activeCell="O10" sqref="O10"/>
    </sheetView>
  </sheetViews>
  <sheetFormatPr defaultColWidth="11.421875" defaultRowHeight="12" customHeight="1"/>
  <cols>
    <col min="1" max="1" width="15.7109375" style="17" customWidth="1"/>
    <col min="2" max="2" width="14.7109375" style="17" customWidth="1"/>
    <col min="3" max="3" width="15.7109375" style="17" customWidth="1"/>
    <col min="4" max="4" width="14.8515625" style="17" customWidth="1"/>
    <col min="5" max="5" width="14.28125" style="17" customWidth="1"/>
    <col min="6" max="6" width="19.421875" style="17" customWidth="1"/>
    <col min="7" max="11" width="14.140625" style="17" customWidth="1"/>
    <col min="12" max="12" width="14.421875" style="17" customWidth="1"/>
    <col min="13" max="13" width="16.28125" style="17" customWidth="1"/>
    <col min="14" max="14" width="15.57421875" style="17" customWidth="1"/>
    <col min="15" max="15" width="16.57421875" style="17" customWidth="1"/>
    <col min="16" max="16" width="15.57421875" style="17" customWidth="1"/>
    <col min="17" max="16384" width="11.421875" style="17" customWidth="1"/>
  </cols>
  <sheetData>
    <row r="2" spans="1:7" ht="12.75">
      <c r="A2" s="5" t="s">
        <v>49</v>
      </c>
      <c r="B2" s="32"/>
      <c r="C2" s="21"/>
      <c r="D2" s="21"/>
      <c r="E2" s="33"/>
      <c r="F2" s="33"/>
      <c r="G2" s="33"/>
    </row>
    <row r="3" spans="1:7" ht="12.75">
      <c r="A3" s="18" t="s">
        <v>34</v>
      </c>
      <c r="B3" s="32"/>
      <c r="C3" s="21"/>
      <c r="D3" s="21"/>
      <c r="E3" s="33"/>
      <c r="F3" s="33"/>
      <c r="G3" s="33"/>
    </row>
    <row r="4" spans="1:7" ht="12.75">
      <c r="A4" s="18"/>
      <c r="B4" s="32"/>
      <c r="C4" s="21"/>
      <c r="D4" s="21"/>
      <c r="E4" s="33"/>
      <c r="F4" s="33"/>
      <c r="G4" s="33"/>
    </row>
    <row r="5" spans="1:16" s="34" customFormat="1" ht="28.5" customHeight="1">
      <c r="A5" s="23" t="s">
        <v>0</v>
      </c>
      <c r="B5" s="28" t="s">
        <v>20</v>
      </c>
      <c r="C5" s="28" t="s">
        <v>21</v>
      </c>
      <c r="D5" s="28" t="s">
        <v>22</v>
      </c>
      <c r="E5" s="28" t="s">
        <v>23</v>
      </c>
      <c r="F5" s="28" t="s">
        <v>39</v>
      </c>
      <c r="G5" s="28" t="s">
        <v>41</v>
      </c>
      <c r="H5" s="28" t="s">
        <v>24</v>
      </c>
      <c r="I5" s="28" t="s">
        <v>25</v>
      </c>
      <c r="J5" s="28" t="s">
        <v>26</v>
      </c>
      <c r="K5" s="28" t="s">
        <v>27</v>
      </c>
      <c r="L5" s="28" t="s">
        <v>28</v>
      </c>
      <c r="M5" s="28" t="s">
        <v>29</v>
      </c>
      <c r="N5" s="28" t="s">
        <v>36</v>
      </c>
      <c r="O5" s="58" t="s">
        <v>35</v>
      </c>
      <c r="P5" s="28" t="s">
        <v>30</v>
      </c>
    </row>
    <row r="6" spans="1:16" ht="24.75" customHeight="1">
      <c r="A6" s="25"/>
      <c r="B6" s="29"/>
      <c r="C6" s="29"/>
      <c r="D6" s="29"/>
      <c r="E6" s="29"/>
      <c r="F6" s="27" t="s">
        <v>40</v>
      </c>
      <c r="G6" s="27" t="s">
        <v>42</v>
      </c>
      <c r="H6" s="29"/>
      <c r="I6" s="29"/>
      <c r="J6" s="29"/>
      <c r="K6" s="29"/>
      <c r="L6" s="29"/>
      <c r="M6" s="29"/>
      <c r="N6" s="29"/>
      <c r="O6" s="29"/>
      <c r="P6" s="29"/>
    </row>
    <row r="7" spans="1:16" ht="19.5" customHeight="1">
      <c r="A7" s="35" t="s">
        <v>2</v>
      </c>
      <c r="B7" s="11">
        <v>63398119.99967758</v>
      </c>
      <c r="C7" s="11">
        <v>928783509.0290333</v>
      </c>
      <c r="D7" s="11">
        <v>1368988091.2239068</v>
      </c>
      <c r="E7" s="11">
        <v>131898680.97145805</v>
      </c>
      <c r="F7" s="11">
        <v>1936962857.327982</v>
      </c>
      <c r="G7" s="11">
        <v>484680058.11538225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6">
        <v>7291372.756500001</v>
      </c>
      <c r="N7" s="11">
        <f>SUM(B7:M7)</f>
        <v>4922002689.42394</v>
      </c>
      <c r="O7" s="11"/>
      <c r="P7" s="11">
        <f aca="true" t="shared" si="0" ref="P7:P24">+N7+O7</f>
        <v>4922002689.42394</v>
      </c>
    </row>
    <row r="8" spans="1:16" ht="19.5" customHeight="1">
      <c r="A8" s="35" t="s">
        <v>4</v>
      </c>
      <c r="B8" s="11">
        <v>38700363.84183147</v>
      </c>
      <c r="C8" s="11">
        <v>196009037.28613648</v>
      </c>
      <c r="D8" s="11">
        <v>835676787.036729</v>
      </c>
      <c r="E8" s="11">
        <v>80515430.80266479</v>
      </c>
      <c r="F8" s="11">
        <v>1182387858.3006501</v>
      </c>
      <c r="G8" s="11">
        <v>295865154.9295264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6">
        <v>0</v>
      </c>
      <c r="N8" s="11">
        <f aca="true" t="shared" si="1" ref="N8:N24">SUM(B8:M8)</f>
        <v>2629154632.1975384</v>
      </c>
      <c r="O8" s="11"/>
      <c r="P8" s="11">
        <f t="shared" si="0"/>
        <v>2629154632.1975384</v>
      </c>
    </row>
    <row r="9" spans="1:16" ht="19.5" customHeight="1">
      <c r="A9" s="35" t="s">
        <v>3</v>
      </c>
      <c r="B9" s="11">
        <v>108713402.26175821</v>
      </c>
      <c r="C9" s="11">
        <v>898706135.5465424</v>
      </c>
      <c r="D9" s="11">
        <v>2347504201.284486</v>
      </c>
      <c r="E9" s="11">
        <v>226176333.97202244</v>
      </c>
      <c r="F9" s="11">
        <v>3321452154.667242</v>
      </c>
      <c r="G9" s="11">
        <v>831116413.6478789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6">
        <v>0</v>
      </c>
      <c r="N9" s="11">
        <f t="shared" si="1"/>
        <v>7733668641.37993</v>
      </c>
      <c r="O9" s="11"/>
      <c r="P9" s="11">
        <f t="shared" si="0"/>
        <v>7733668641.37993</v>
      </c>
    </row>
    <row r="10" spans="1:16" ht="19.5" customHeight="1">
      <c r="A10" s="35" t="s">
        <v>5</v>
      </c>
      <c r="B10" s="11">
        <v>131504990.33900294</v>
      </c>
      <c r="C10" s="11">
        <v>1123780327.015278</v>
      </c>
      <c r="D10" s="11">
        <v>2839654641.36043</v>
      </c>
      <c r="E10" s="11">
        <v>273593834.7535705</v>
      </c>
      <c r="F10" s="11">
        <v>4017789200.0775285</v>
      </c>
      <c r="G10" s="11">
        <v>1005358618.840667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6">
        <v>0</v>
      </c>
      <c r="N10" s="11">
        <f t="shared" si="1"/>
        <v>9391681612.386477</v>
      </c>
      <c r="O10" s="11">
        <v>833225696</v>
      </c>
      <c r="P10" s="11">
        <f t="shared" si="0"/>
        <v>10224907308.386477</v>
      </c>
    </row>
    <row r="11" spans="1:16" ht="19.5" customHeight="1">
      <c r="A11" s="35" t="s">
        <v>6</v>
      </c>
      <c r="B11" s="11">
        <v>30725368.737045113</v>
      </c>
      <c r="C11" s="11">
        <v>139686263.38502976</v>
      </c>
      <c r="D11" s="11">
        <v>663468631.2416204</v>
      </c>
      <c r="E11" s="11">
        <v>63923592.82575784</v>
      </c>
      <c r="F11" s="11">
        <v>938732852.3569059</v>
      </c>
      <c r="G11" s="11">
        <v>234896137.38015115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6">
        <v>0</v>
      </c>
      <c r="N11" s="11">
        <f t="shared" si="1"/>
        <v>2071432845.9265103</v>
      </c>
      <c r="O11" s="11"/>
      <c r="P11" s="11">
        <f t="shared" si="0"/>
        <v>2071432845.9265103</v>
      </c>
    </row>
    <row r="12" spans="1:16" ht="19.5" customHeight="1">
      <c r="A12" s="35" t="s">
        <v>7</v>
      </c>
      <c r="B12" s="11">
        <v>25223240.33141731</v>
      </c>
      <c r="C12" s="11">
        <v>52490800.83723167</v>
      </c>
      <c r="D12" s="11">
        <v>544658353.2124368</v>
      </c>
      <c r="E12" s="11">
        <v>52476510.81068249</v>
      </c>
      <c r="F12" s="11">
        <v>770629786.2406793</v>
      </c>
      <c r="G12" s="11">
        <v>192832241.55151242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6">
        <v>291958.24350000004</v>
      </c>
      <c r="N12" s="11">
        <f>SUM(B12:M12)</f>
        <v>1638602891.22746</v>
      </c>
      <c r="O12" s="11"/>
      <c r="P12" s="11">
        <f>+N12+O12</f>
        <v>1638602891.22746</v>
      </c>
    </row>
    <row r="13" spans="1:16" ht="19.5" customHeight="1">
      <c r="A13" s="35" t="s">
        <v>8</v>
      </c>
      <c r="B13" s="11">
        <v>112041468.69437578</v>
      </c>
      <c r="C13" s="11">
        <v>565179876.2322866</v>
      </c>
      <c r="D13" s="11">
        <v>2419368845.111127</v>
      </c>
      <c r="E13" s="11">
        <v>233100318.03732082</v>
      </c>
      <c r="F13" s="11">
        <v>3423132473.685109</v>
      </c>
      <c r="G13" s="11">
        <v>856559556.63037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6">
        <v>0</v>
      </c>
      <c r="N13" s="11">
        <f t="shared" si="1"/>
        <v>7609382538.39059</v>
      </c>
      <c r="O13" s="11"/>
      <c r="P13" s="11">
        <f t="shared" si="0"/>
        <v>7609382538.39059</v>
      </c>
    </row>
    <row r="14" spans="1:16" ht="19.5" customHeight="1">
      <c r="A14" s="35" t="s">
        <v>9</v>
      </c>
      <c r="B14" s="11">
        <v>36052335.75148251</v>
      </c>
      <c r="C14" s="11">
        <v>105776916.83866385</v>
      </c>
      <c r="D14" s="11">
        <v>778496559.5957177</v>
      </c>
      <c r="E14" s="11">
        <v>75006254.62687011</v>
      </c>
      <c r="F14" s="11">
        <v>1101484322.7353501</v>
      </c>
      <c r="G14" s="11">
        <v>275620920.4202377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6">
        <v>0</v>
      </c>
      <c r="N14" s="11">
        <f t="shared" si="1"/>
        <v>2372437309.968322</v>
      </c>
      <c r="O14" s="11"/>
      <c r="P14" s="11">
        <f t="shared" si="0"/>
        <v>2372437309.968322</v>
      </c>
    </row>
    <row r="15" spans="1:16" ht="19.5" customHeight="1">
      <c r="A15" s="35" t="s">
        <v>10</v>
      </c>
      <c r="B15" s="11">
        <v>65922504.755068615</v>
      </c>
      <c r="C15" s="11">
        <v>598366208.9930156</v>
      </c>
      <c r="D15" s="11">
        <v>1423498424.776622</v>
      </c>
      <c r="E15" s="11">
        <v>137150619.34916118</v>
      </c>
      <c r="F15" s="11">
        <v>2014088795.901906</v>
      </c>
      <c r="G15" s="11">
        <v>503979036.5386341</v>
      </c>
      <c r="H15" s="11">
        <v>187239633.61176175</v>
      </c>
      <c r="I15" s="11">
        <v>0</v>
      </c>
      <c r="J15" s="11">
        <v>0</v>
      </c>
      <c r="K15" s="11">
        <v>0</v>
      </c>
      <c r="L15" s="11">
        <v>0</v>
      </c>
      <c r="M15" s="16">
        <v>0</v>
      </c>
      <c r="N15" s="11">
        <f t="shared" si="1"/>
        <v>4930245223.926169</v>
      </c>
      <c r="O15" s="11"/>
      <c r="P15" s="11">
        <f t="shared" si="0"/>
        <v>4930245223.926169</v>
      </c>
    </row>
    <row r="16" spans="1:16" ht="19.5" customHeight="1">
      <c r="A16" s="35" t="s">
        <v>11</v>
      </c>
      <c r="B16" s="11">
        <v>91485764.25762025</v>
      </c>
      <c r="C16" s="11">
        <v>684910959.1337407</v>
      </c>
      <c r="D16" s="11">
        <v>1975498986.1818736</v>
      </c>
      <c r="E16" s="11">
        <v>190334534.10459548</v>
      </c>
      <c r="F16" s="11">
        <v>2795106973.868869</v>
      </c>
      <c r="G16" s="11">
        <v>699410732.3267478</v>
      </c>
      <c r="H16" s="11">
        <v>19506777.982669763</v>
      </c>
      <c r="I16" s="11">
        <v>0</v>
      </c>
      <c r="J16" s="11">
        <v>0</v>
      </c>
      <c r="K16" s="11">
        <v>0</v>
      </c>
      <c r="L16" s="11">
        <v>0</v>
      </c>
      <c r="M16" s="16">
        <v>0</v>
      </c>
      <c r="N16" s="11">
        <f t="shared" si="1"/>
        <v>6456254727.856117</v>
      </c>
      <c r="O16" s="11"/>
      <c r="P16" s="11">
        <f t="shared" si="0"/>
        <v>6456254727.856117</v>
      </c>
    </row>
    <row r="17" spans="1:16" ht="19.5" customHeight="1">
      <c r="A17" s="35" t="s">
        <v>12</v>
      </c>
      <c r="B17" s="11">
        <v>19576861.3683386</v>
      </c>
      <c r="C17" s="11">
        <v>99052888.6322416</v>
      </c>
      <c r="D17" s="11">
        <v>422733198.980241</v>
      </c>
      <c r="E17" s="11">
        <v>40729318.031166956</v>
      </c>
      <c r="F17" s="11">
        <v>598119523.6345142</v>
      </c>
      <c r="G17" s="11">
        <v>149665546.9558307</v>
      </c>
      <c r="H17" s="11">
        <v>1505299431.040241</v>
      </c>
      <c r="I17" s="11">
        <v>65555707.66272342</v>
      </c>
      <c r="J17" s="11">
        <v>0</v>
      </c>
      <c r="K17" s="11">
        <v>0</v>
      </c>
      <c r="L17" s="11">
        <v>0</v>
      </c>
      <c r="M17" s="16">
        <v>0</v>
      </c>
      <c r="N17" s="11">
        <f t="shared" si="1"/>
        <v>2900732476.305298</v>
      </c>
      <c r="O17" s="11"/>
      <c r="P17" s="11">
        <f t="shared" si="0"/>
        <v>2900732476.305298</v>
      </c>
    </row>
    <row r="18" spans="1:16" ht="19.5" customHeight="1">
      <c r="A18" s="35" t="s">
        <v>13</v>
      </c>
      <c r="B18" s="11">
        <v>27964000.92298472</v>
      </c>
      <c r="C18" s="11">
        <v>183211693.2803651</v>
      </c>
      <c r="D18" s="11">
        <v>603841001.0696706</v>
      </c>
      <c r="E18" s="11">
        <v>58178615.33504586</v>
      </c>
      <c r="F18" s="11">
        <v>854366519.5495113</v>
      </c>
      <c r="G18" s="11">
        <v>213785418.12532872</v>
      </c>
      <c r="H18" s="11">
        <v>135715420.51965976</v>
      </c>
      <c r="I18" s="11">
        <v>1085509.478068944</v>
      </c>
      <c r="J18" s="11">
        <v>0</v>
      </c>
      <c r="K18" s="11">
        <v>0</v>
      </c>
      <c r="L18" s="11">
        <v>0</v>
      </c>
      <c r="M18" s="16">
        <v>0</v>
      </c>
      <c r="N18" s="11">
        <f t="shared" si="1"/>
        <v>2078148178.2806349</v>
      </c>
      <c r="O18" s="11"/>
      <c r="P18" s="11">
        <f t="shared" si="0"/>
        <v>2078148178.2806349</v>
      </c>
    </row>
    <row r="19" spans="1:16" ht="19.5" customHeight="1">
      <c r="A19" s="35" t="s">
        <v>14</v>
      </c>
      <c r="B19" s="11">
        <v>24594720.045381177</v>
      </c>
      <c r="C19" s="11">
        <v>137300317.8924283</v>
      </c>
      <c r="D19" s="11">
        <v>531086392.6135975</v>
      </c>
      <c r="E19" s="11">
        <v>51168885.33705029</v>
      </c>
      <c r="F19" s="11">
        <v>751427001.5345186</v>
      </c>
      <c r="G19" s="11">
        <v>188027189.7808252</v>
      </c>
      <c r="H19" s="11">
        <v>159566379.85062492</v>
      </c>
      <c r="I19" s="11">
        <v>21811.043607636</v>
      </c>
      <c r="J19" s="11">
        <v>0</v>
      </c>
      <c r="K19" s="11">
        <v>0</v>
      </c>
      <c r="L19" s="11">
        <v>313763.025731</v>
      </c>
      <c r="M19" s="16">
        <v>0</v>
      </c>
      <c r="N19" s="11">
        <f t="shared" si="1"/>
        <v>1843506461.123765</v>
      </c>
      <c r="O19" s="11"/>
      <c r="P19" s="11">
        <f t="shared" si="0"/>
        <v>1843506461.123765</v>
      </c>
    </row>
    <row r="20" spans="1:16" ht="19.5" customHeight="1">
      <c r="A20" s="35" t="s">
        <v>15</v>
      </c>
      <c r="B20" s="11">
        <v>64552124.45928492</v>
      </c>
      <c r="C20" s="11">
        <v>432434545.18937004</v>
      </c>
      <c r="D20" s="11">
        <v>1393907100.848005</v>
      </c>
      <c r="E20" s="11">
        <v>134299567.08697948</v>
      </c>
      <c r="F20" s="11">
        <v>1972220429.24749</v>
      </c>
      <c r="G20" s="11">
        <v>493502448.2517259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6">
        <v>0</v>
      </c>
      <c r="N20" s="11">
        <f t="shared" si="1"/>
        <v>4490916215.082855</v>
      </c>
      <c r="O20" s="11"/>
      <c r="P20" s="11">
        <f t="shared" si="0"/>
        <v>4490916215.082855</v>
      </c>
    </row>
    <row r="21" spans="1:16" ht="19.5" customHeight="1">
      <c r="A21" s="35" t="s">
        <v>16</v>
      </c>
      <c r="B21" s="11">
        <v>99429848.5286671</v>
      </c>
      <c r="C21" s="11">
        <v>711879373.3379933</v>
      </c>
      <c r="D21" s="11">
        <v>2147039668.5049086</v>
      </c>
      <c r="E21" s="11">
        <v>206862062.63197955</v>
      </c>
      <c r="F21" s="11">
        <v>3037817580.5647693</v>
      </c>
      <c r="G21" s="11">
        <v>760143435.8546138</v>
      </c>
      <c r="H21" s="11">
        <v>58604790.6003697</v>
      </c>
      <c r="I21" s="11">
        <v>0</v>
      </c>
      <c r="J21" s="11">
        <v>0</v>
      </c>
      <c r="K21" s="11">
        <v>0</v>
      </c>
      <c r="L21" s="11">
        <v>7008594.634269</v>
      </c>
      <c r="M21" s="16">
        <v>0</v>
      </c>
      <c r="N21" s="11">
        <f t="shared" si="1"/>
        <v>7028785354.65757</v>
      </c>
      <c r="O21" s="11"/>
      <c r="P21" s="11">
        <f t="shared" si="0"/>
        <v>7028785354.65757</v>
      </c>
    </row>
    <row r="22" spans="1:16" ht="19.5" customHeight="1">
      <c r="A22" s="35" t="s">
        <v>17</v>
      </c>
      <c r="B22" s="11">
        <v>26263905.06731321</v>
      </c>
      <c r="C22" s="11">
        <v>62685295.21471056</v>
      </c>
      <c r="D22" s="11">
        <v>567129960.105597</v>
      </c>
      <c r="E22" s="11">
        <v>54641595.61128662</v>
      </c>
      <c r="F22" s="11">
        <v>802424560.918093</v>
      </c>
      <c r="G22" s="11">
        <v>200788146.94232234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6">
        <v>0</v>
      </c>
      <c r="N22" s="11">
        <f t="shared" si="1"/>
        <v>1713933463.8593225</v>
      </c>
      <c r="O22" s="11"/>
      <c r="P22" s="11">
        <f t="shared" si="0"/>
        <v>1713933463.8593225</v>
      </c>
    </row>
    <row r="23" spans="1:16" ht="19.5" customHeight="1">
      <c r="A23" s="35" t="s">
        <v>18</v>
      </c>
      <c r="B23" s="11">
        <v>40874425.8148417</v>
      </c>
      <c r="C23" s="11">
        <v>184223912.58025664</v>
      </c>
      <c r="D23" s="11">
        <v>882622421.2392716</v>
      </c>
      <c r="E23" s="11">
        <v>85038528.75244176</v>
      </c>
      <c r="F23" s="11">
        <v>1248810605.3990095</v>
      </c>
      <c r="G23" s="11">
        <v>312485907.7756739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6">
        <v>0</v>
      </c>
      <c r="N23" s="11">
        <f t="shared" si="1"/>
        <v>2754055801.561495</v>
      </c>
      <c r="O23" s="11"/>
      <c r="P23" s="11">
        <f t="shared" si="0"/>
        <v>2754055801.561495</v>
      </c>
    </row>
    <row r="24" spans="1:16" ht="19.5" customHeight="1">
      <c r="A24" s="35" t="s">
        <v>19</v>
      </c>
      <c r="B24" s="11">
        <v>23337679.473308917</v>
      </c>
      <c r="C24" s="11">
        <v>125659795.94367585</v>
      </c>
      <c r="D24" s="11">
        <v>503942471.4159189</v>
      </c>
      <c r="E24" s="11">
        <v>48553634.38978588</v>
      </c>
      <c r="F24" s="11">
        <v>713021432.1221972</v>
      </c>
      <c r="G24" s="11">
        <v>178417086.23945084</v>
      </c>
      <c r="H24" s="11">
        <v>230604444.855873</v>
      </c>
      <c r="I24" s="11">
        <v>0</v>
      </c>
      <c r="J24" s="11">
        <v>0</v>
      </c>
      <c r="K24" s="11">
        <v>0</v>
      </c>
      <c r="L24" s="11">
        <v>0</v>
      </c>
      <c r="M24" s="16">
        <v>0</v>
      </c>
      <c r="N24" s="11">
        <f t="shared" si="1"/>
        <v>1823536544.4402108</v>
      </c>
      <c r="O24" s="11"/>
      <c r="P24" s="11">
        <f t="shared" si="0"/>
        <v>1823536544.4402108</v>
      </c>
    </row>
    <row r="25" spans="1:16" s="39" customFormat="1" ht="17.25" customHeight="1">
      <c r="A25" s="37" t="s">
        <v>1</v>
      </c>
      <c r="B25" s="13">
        <f aca="true" t="shared" si="2" ref="B25:P25">SUM(B7:B24)</f>
        <v>1030361124.6494001</v>
      </c>
      <c r="C25" s="13">
        <f t="shared" si="2"/>
        <v>7230137856.367999</v>
      </c>
      <c r="D25" s="13">
        <f t="shared" si="2"/>
        <v>22249115735.802166</v>
      </c>
      <c r="E25" s="13">
        <f t="shared" si="2"/>
        <v>2143648317.4298396</v>
      </c>
      <c r="F25" s="13">
        <f t="shared" si="2"/>
        <v>31479974928.132328</v>
      </c>
      <c r="G25" s="13">
        <f>SUM(G7:G24)</f>
        <v>7877134050.306881</v>
      </c>
      <c r="H25" s="13">
        <f t="shared" si="2"/>
        <v>2296536878.4611998</v>
      </c>
      <c r="I25" s="13">
        <f t="shared" si="2"/>
        <v>66663028.18440001</v>
      </c>
      <c r="J25" s="13">
        <f t="shared" si="2"/>
        <v>0</v>
      </c>
      <c r="K25" s="13">
        <f t="shared" si="2"/>
        <v>0</v>
      </c>
      <c r="L25" s="13">
        <f t="shared" si="2"/>
        <v>7322357.66</v>
      </c>
      <c r="M25" s="13">
        <f t="shared" si="2"/>
        <v>7583331.000000001</v>
      </c>
      <c r="N25" s="13">
        <f t="shared" si="2"/>
        <v>74388477607.9942</v>
      </c>
      <c r="O25" s="13">
        <f t="shared" si="2"/>
        <v>833225696</v>
      </c>
      <c r="P25" s="13">
        <f t="shared" si="2"/>
        <v>75221703303.99422</v>
      </c>
    </row>
    <row r="26" spans="2:12" ht="12" customHeight="1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1" ht="12.75">
      <c r="A27" s="21" t="s">
        <v>31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ht="12.75">
      <c r="A28" s="19" t="s">
        <v>32</v>
      </c>
    </row>
    <row r="29" ht="12.75">
      <c r="A29" s="6" t="s">
        <v>33</v>
      </c>
    </row>
    <row r="30" ht="12.75">
      <c r="A30" s="19" t="s">
        <v>38</v>
      </c>
    </row>
    <row r="31" ht="12.75">
      <c r="A31" s="19"/>
    </row>
    <row r="32" ht="12.75">
      <c r="A32" s="19"/>
    </row>
    <row r="33" ht="12.75">
      <c r="A33" s="19"/>
    </row>
  </sheetData>
  <sheetProtection/>
  <printOptions/>
  <pageMargins left="0.75" right="0.75" top="1" bottom="1" header="0" footer="0"/>
  <pageSetup fitToHeight="1" fitToWidth="1" horizontalDpi="600" verticalDpi="6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R33"/>
  <sheetViews>
    <sheetView showGridLines="0" zoomScale="82" zoomScaleNormal="82" zoomScalePageLayoutView="0" workbookViewId="0" topLeftCell="B1">
      <selection activeCell="P7" sqref="P7:P24"/>
    </sheetView>
  </sheetViews>
  <sheetFormatPr defaultColWidth="11.421875" defaultRowHeight="12.75" customHeight="1"/>
  <cols>
    <col min="1" max="1" width="15.7109375" style="17" customWidth="1"/>
    <col min="2" max="2" width="14.7109375" style="17" customWidth="1"/>
    <col min="3" max="3" width="15.7109375" style="17" customWidth="1"/>
    <col min="4" max="4" width="14.8515625" style="17" customWidth="1"/>
    <col min="5" max="5" width="14.28125" style="17" customWidth="1"/>
    <col min="6" max="6" width="18.28125" style="17" customWidth="1"/>
    <col min="7" max="12" width="14.140625" style="17" customWidth="1"/>
    <col min="13" max="13" width="17.00390625" style="17" customWidth="1"/>
    <col min="14" max="14" width="15.57421875" style="17" customWidth="1"/>
    <col min="15" max="15" width="19.7109375" style="17" customWidth="1"/>
    <col min="16" max="16" width="16.140625" style="17" customWidth="1"/>
    <col min="17" max="16384" width="11.421875" style="17" customWidth="1"/>
  </cols>
  <sheetData>
    <row r="2" spans="1:7" ht="12.75">
      <c r="A2" s="5" t="s">
        <v>50</v>
      </c>
      <c r="B2" s="32"/>
      <c r="C2" s="21"/>
      <c r="D2" s="21"/>
      <c r="E2" s="33"/>
      <c r="F2" s="33"/>
      <c r="G2" s="33"/>
    </row>
    <row r="3" spans="1:7" ht="12.75">
      <c r="A3" s="18" t="s">
        <v>34</v>
      </c>
      <c r="B3" s="32"/>
      <c r="C3" s="21"/>
      <c r="D3" s="21"/>
      <c r="E3" s="33"/>
      <c r="F3" s="33"/>
      <c r="G3" s="59"/>
    </row>
    <row r="4" spans="1:7" ht="12.75">
      <c r="A4" s="18"/>
      <c r="B4" s="32"/>
      <c r="C4" s="21"/>
      <c r="D4" s="21"/>
      <c r="E4" s="33"/>
      <c r="F4" s="33"/>
      <c r="G4" s="33"/>
    </row>
    <row r="5" spans="1:16" s="34" customFormat="1" ht="28.5" customHeight="1">
      <c r="A5" s="23" t="s">
        <v>0</v>
      </c>
      <c r="B5" s="28" t="s">
        <v>20</v>
      </c>
      <c r="C5" s="28" t="s">
        <v>21</v>
      </c>
      <c r="D5" s="28" t="s">
        <v>22</v>
      </c>
      <c r="E5" s="28" t="s">
        <v>23</v>
      </c>
      <c r="F5" s="28" t="s">
        <v>39</v>
      </c>
      <c r="G5" s="28" t="s">
        <v>41</v>
      </c>
      <c r="H5" s="28" t="s">
        <v>24</v>
      </c>
      <c r="I5" s="28" t="s">
        <v>25</v>
      </c>
      <c r="J5" s="28" t="s">
        <v>26</v>
      </c>
      <c r="K5" s="28" t="s">
        <v>27</v>
      </c>
      <c r="L5" s="28" t="s">
        <v>28</v>
      </c>
      <c r="M5" s="28" t="s">
        <v>29</v>
      </c>
      <c r="N5" s="28" t="s">
        <v>36</v>
      </c>
      <c r="O5" s="58" t="s">
        <v>35</v>
      </c>
      <c r="P5" s="28" t="s">
        <v>30</v>
      </c>
    </row>
    <row r="6" spans="1:16" ht="24.75" customHeight="1">
      <c r="A6" s="25"/>
      <c r="B6" s="29"/>
      <c r="C6" s="29"/>
      <c r="D6" s="29"/>
      <c r="E6" s="29"/>
      <c r="F6" s="27" t="s">
        <v>40</v>
      </c>
      <c r="G6" s="27" t="s">
        <v>42</v>
      </c>
      <c r="H6" s="29"/>
      <c r="I6" s="29"/>
      <c r="J6" s="29"/>
      <c r="K6" s="29"/>
      <c r="L6" s="29"/>
      <c r="M6" s="29"/>
      <c r="N6" s="29"/>
      <c r="O6" s="29"/>
      <c r="P6" s="29"/>
    </row>
    <row r="7" spans="1:18" ht="19.5" customHeight="1">
      <c r="A7" s="35" t="s">
        <v>2</v>
      </c>
      <c r="B7" s="11">
        <v>69905669.68593128</v>
      </c>
      <c r="C7" s="11">
        <v>1090336491.7363238</v>
      </c>
      <c r="D7" s="11">
        <v>1679747779.7916543</v>
      </c>
      <c r="E7" s="11">
        <v>156985673.43921402</v>
      </c>
      <c r="F7" s="11">
        <v>2471464665.2162833</v>
      </c>
      <c r="G7" s="11">
        <v>570211833.0769204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6">
        <v>8332997.436000001</v>
      </c>
      <c r="N7" s="11">
        <f>SUM(B7:M7)</f>
        <v>6046985110.382327</v>
      </c>
      <c r="O7" s="11"/>
      <c r="P7" s="11">
        <f>+N7+O7</f>
        <v>6046985110.382327</v>
      </c>
      <c r="R7" s="20"/>
    </row>
    <row r="8" spans="1:18" ht="19.5" customHeight="1">
      <c r="A8" s="35" t="s">
        <v>4</v>
      </c>
      <c r="B8" s="11">
        <v>42672793.00184591</v>
      </c>
      <c r="C8" s="11">
        <v>230102929.24623802</v>
      </c>
      <c r="D8" s="11">
        <v>1025375046.4647251</v>
      </c>
      <c r="E8" s="11">
        <v>95829382.3236938</v>
      </c>
      <c r="F8" s="11">
        <v>1508665899.9760053</v>
      </c>
      <c r="G8" s="11">
        <v>348076652.85826635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6">
        <v>0</v>
      </c>
      <c r="N8" s="11">
        <f aca="true" t="shared" si="0" ref="N8:N24">SUM(B8:M8)</f>
        <v>3250722703.8707747</v>
      </c>
      <c r="O8" s="11"/>
      <c r="P8" s="11">
        <f aca="true" t="shared" si="1" ref="P8:P24">+N8+O8</f>
        <v>3250722703.8707747</v>
      </c>
      <c r="R8" s="20"/>
    </row>
    <row r="9" spans="1:18" ht="19.5" customHeight="1">
      <c r="A9" s="35" t="s">
        <v>3</v>
      </c>
      <c r="B9" s="11">
        <v>119872374.59064864</v>
      </c>
      <c r="C9" s="11">
        <v>1055027447.6321427</v>
      </c>
      <c r="D9" s="11">
        <v>2880386612.1537046</v>
      </c>
      <c r="E9" s="11">
        <v>269194838.36456156</v>
      </c>
      <c r="F9" s="11">
        <v>4238001573.654641</v>
      </c>
      <c r="G9" s="11">
        <v>977784016.0563282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6">
        <v>0</v>
      </c>
      <c r="N9" s="11">
        <f t="shared" si="0"/>
        <v>9540266862.452026</v>
      </c>
      <c r="O9" s="11"/>
      <c r="P9" s="11">
        <f t="shared" si="1"/>
        <v>9540266862.452026</v>
      </c>
      <c r="R9" s="20"/>
    </row>
    <row r="10" spans="1:18" ht="19.5" customHeight="1">
      <c r="A10" s="35" t="s">
        <v>5</v>
      </c>
      <c r="B10" s="11">
        <v>145003423.07842368</v>
      </c>
      <c r="C10" s="11">
        <v>1319251135.8444402</v>
      </c>
      <c r="D10" s="11">
        <v>3484254983.5008755</v>
      </c>
      <c r="E10" s="11">
        <v>325631098.6680788</v>
      </c>
      <c r="F10" s="11">
        <v>5126491714.961063</v>
      </c>
      <c r="G10" s="11">
        <v>1182774845.6949024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6">
        <v>0</v>
      </c>
      <c r="N10" s="11">
        <f t="shared" si="0"/>
        <v>11583407201.747784</v>
      </c>
      <c r="O10" s="11">
        <v>833225696</v>
      </c>
      <c r="P10" s="11">
        <f t="shared" si="1"/>
        <v>12416632897.747784</v>
      </c>
      <c r="R10" s="20"/>
    </row>
    <row r="11" spans="1:18" ht="19.5" customHeight="1">
      <c r="A11" s="35" t="s">
        <v>6</v>
      </c>
      <c r="B11" s="11">
        <v>33879198.27782336</v>
      </c>
      <c r="C11" s="11">
        <v>163983349.06076425</v>
      </c>
      <c r="D11" s="11">
        <v>814075715.803464</v>
      </c>
      <c r="E11" s="11">
        <v>76081793.95347574</v>
      </c>
      <c r="F11" s="11">
        <v>1197774684.1662536</v>
      </c>
      <c r="G11" s="11">
        <v>276348396.9178249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6">
        <v>0</v>
      </c>
      <c r="N11" s="11">
        <f t="shared" si="0"/>
        <v>2562143138.1796055</v>
      </c>
      <c r="O11" s="11"/>
      <c r="P11" s="11">
        <f t="shared" si="1"/>
        <v>2562143138.1796055</v>
      </c>
      <c r="R11" s="20"/>
    </row>
    <row r="12" spans="1:18" ht="19.5" customHeight="1">
      <c r="A12" s="35" t="s">
        <v>7</v>
      </c>
      <c r="B12" s="11">
        <v>27812299.5922574</v>
      </c>
      <c r="C12" s="11">
        <v>61621072.162585326</v>
      </c>
      <c r="D12" s="11">
        <v>668295557.4402682</v>
      </c>
      <c r="E12" s="11">
        <v>62457488.798829176</v>
      </c>
      <c r="F12" s="11">
        <v>983283845.3517734</v>
      </c>
      <c r="G12" s="11">
        <v>226861460.64883816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6">
        <v>333666.564</v>
      </c>
      <c r="N12" s="11">
        <f t="shared" si="0"/>
        <v>2030665390.5585515</v>
      </c>
      <c r="O12" s="11"/>
      <c r="P12" s="11">
        <f>+N12+O12</f>
        <v>2030665390.5585515</v>
      </c>
      <c r="R12" s="20"/>
    </row>
    <row r="13" spans="1:18" ht="19.5" customHeight="1">
      <c r="A13" s="35" t="s">
        <v>8</v>
      </c>
      <c r="B13" s="11">
        <v>123542053.00907148</v>
      </c>
      <c r="C13" s="11">
        <v>663487494.6211151</v>
      </c>
      <c r="D13" s="11">
        <v>2968564498.2048516</v>
      </c>
      <c r="E13" s="11">
        <v>277435757.0255182</v>
      </c>
      <c r="F13" s="11">
        <v>4367740414.360778</v>
      </c>
      <c r="G13" s="11">
        <v>1007717125.4474944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6">
        <v>0</v>
      </c>
      <c r="N13" s="11">
        <f t="shared" si="0"/>
        <v>9408487342.668829</v>
      </c>
      <c r="O13" s="11"/>
      <c r="P13" s="11">
        <f t="shared" si="1"/>
        <v>9408487342.668829</v>
      </c>
      <c r="R13" s="20"/>
    </row>
    <row r="14" spans="1:18" ht="19.5" customHeight="1">
      <c r="A14" s="35" t="s">
        <v>9</v>
      </c>
      <c r="B14" s="11">
        <v>39752955.99399863</v>
      </c>
      <c r="C14" s="11">
        <v>124175796.93369469</v>
      </c>
      <c r="D14" s="11">
        <v>955214932.7955468</v>
      </c>
      <c r="E14" s="11">
        <v>89272366.54701933</v>
      </c>
      <c r="F14" s="11">
        <v>1405437162.9435685</v>
      </c>
      <c r="G14" s="11">
        <v>324259906.3767503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6">
        <v>0</v>
      </c>
      <c r="N14" s="11">
        <f t="shared" si="0"/>
        <v>2938113121.5905786</v>
      </c>
      <c r="O14" s="11"/>
      <c r="P14" s="11">
        <f t="shared" si="1"/>
        <v>2938113121.5905786</v>
      </c>
      <c r="R14" s="20"/>
    </row>
    <row r="15" spans="1:18" ht="19.5" customHeight="1">
      <c r="A15" s="35" t="s">
        <v>10</v>
      </c>
      <c r="B15" s="11">
        <v>72689171.89185573</v>
      </c>
      <c r="C15" s="11">
        <v>702446271.6495264</v>
      </c>
      <c r="D15" s="11">
        <v>1746631934.8459296</v>
      </c>
      <c r="E15" s="11">
        <v>163236525.05510992</v>
      </c>
      <c r="F15" s="11">
        <v>2569873383.398957</v>
      </c>
      <c r="G15" s="11">
        <v>592916513.5748638</v>
      </c>
      <c r="H15" s="11">
        <v>229555150.91780227</v>
      </c>
      <c r="I15" s="11">
        <v>0</v>
      </c>
      <c r="J15" s="11">
        <v>0</v>
      </c>
      <c r="K15" s="11">
        <v>0</v>
      </c>
      <c r="L15" s="11">
        <v>0</v>
      </c>
      <c r="M15" s="16">
        <v>0</v>
      </c>
      <c r="N15" s="11">
        <f t="shared" si="0"/>
        <v>6077348951.334044</v>
      </c>
      <c r="O15" s="11"/>
      <c r="P15" s="11">
        <f t="shared" si="1"/>
        <v>6077348951.334044</v>
      </c>
      <c r="R15" s="20"/>
    </row>
    <row r="16" spans="1:18" ht="19.5" customHeight="1">
      <c r="A16" s="35" t="s">
        <v>11</v>
      </c>
      <c r="B16" s="11">
        <v>100876392.18940093</v>
      </c>
      <c r="C16" s="11">
        <v>804044650.958913</v>
      </c>
      <c r="D16" s="11">
        <v>2423936378.477182</v>
      </c>
      <c r="E16" s="11">
        <v>226535965.29608017</v>
      </c>
      <c r="F16" s="11">
        <v>3566412280.5875797</v>
      </c>
      <c r="G16" s="11">
        <v>822836155.6785269</v>
      </c>
      <c r="H16" s="11">
        <v>23502025.036327176</v>
      </c>
      <c r="I16" s="11">
        <v>0</v>
      </c>
      <c r="J16" s="11">
        <v>0</v>
      </c>
      <c r="K16" s="11">
        <v>0</v>
      </c>
      <c r="L16" s="11">
        <v>0</v>
      </c>
      <c r="M16" s="16">
        <v>0</v>
      </c>
      <c r="N16" s="11">
        <f t="shared" si="0"/>
        <v>7968143848.2240095</v>
      </c>
      <c r="O16" s="11"/>
      <c r="P16" s="11">
        <f t="shared" si="1"/>
        <v>7968143848.2240095</v>
      </c>
      <c r="R16" s="20"/>
    </row>
    <row r="17" spans="1:18" ht="19.5" customHeight="1">
      <c r="A17" s="35" t="s">
        <v>12</v>
      </c>
      <c r="B17" s="11">
        <v>21586343.63778148</v>
      </c>
      <c r="C17" s="11">
        <v>116282188.51617342</v>
      </c>
      <c r="D17" s="11">
        <v>518693447.3596853</v>
      </c>
      <c r="E17" s="11">
        <v>48475992.12327428</v>
      </c>
      <c r="F17" s="11">
        <v>763169651.2125692</v>
      </c>
      <c r="G17" s="11">
        <v>176077114.06568322</v>
      </c>
      <c r="H17" s="11">
        <v>1853348420.6387773</v>
      </c>
      <c r="I17" s="11">
        <v>78608442.82051648</v>
      </c>
      <c r="J17" s="11">
        <v>0</v>
      </c>
      <c r="K17" s="11">
        <v>0</v>
      </c>
      <c r="L17" s="11">
        <v>0</v>
      </c>
      <c r="M17" s="16">
        <v>0</v>
      </c>
      <c r="N17" s="11">
        <f t="shared" si="0"/>
        <v>3576241600.3744607</v>
      </c>
      <c r="O17" s="11"/>
      <c r="P17" s="11">
        <f t="shared" si="1"/>
        <v>3576241600.3744607</v>
      </c>
      <c r="R17" s="20"/>
    </row>
    <row r="18" spans="1:18" ht="19.5" customHeight="1">
      <c r="A18" s="35" t="s">
        <v>13</v>
      </c>
      <c r="B18" s="11">
        <v>30834387.701546807</v>
      </c>
      <c r="C18" s="11">
        <v>215079609.99998787</v>
      </c>
      <c r="D18" s="11">
        <v>740912640.0706241</v>
      </c>
      <c r="E18" s="11">
        <v>69244127.69608758</v>
      </c>
      <c r="F18" s="11">
        <v>1090127596.521533</v>
      </c>
      <c r="G18" s="11">
        <v>251512256.6180338</v>
      </c>
      <c r="H18" s="11">
        <v>167413433.88305005</v>
      </c>
      <c r="I18" s="11">
        <v>1324720.0904000401</v>
      </c>
      <c r="J18" s="11">
        <v>0</v>
      </c>
      <c r="K18" s="11">
        <v>0</v>
      </c>
      <c r="L18" s="11">
        <v>0</v>
      </c>
      <c r="M18" s="16">
        <v>0</v>
      </c>
      <c r="N18" s="11">
        <f t="shared" si="0"/>
        <v>2566448772.5812635</v>
      </c>
      <c r="O18" s="11"/>
      <c r="P18" s="11">
        <f t="shared" si="1"/>
        <v>2566448772.5812635</v>
      </c>
      <c r="R18" s="20"/>
    </row>
    <row r="19" spans="1:18" ht="19.5" customHeight="1">
      <c r="A19" s="35" t="s">
        <v>14</v>
      </c>
      <c r="B19" s="11">
        <v>27119264.34914968</v>
      </c>
      <c r="C19" s="11">
        <v>161182391.2351922</v>
      </c>
      <c r="D19" s="11">
        <v>651642767.8145099</v>
      </c>
      <c r="E19" s="11">
        <v>60901154.31487142</v>
      </c>
      <c r="F19" s="11">
        <v>958782082.8654752</v>
      </c>
      <c r="G19" s="11">
        <v>221208458.56567678</v>
      </c>
      <c r="H19" s="11">
        <v>195180014.67771205</v>
      </c>
      <c r="I19" s="11">
        <v>26730.883883484</v>
      </c>
      <c r="J19" s="11">
        <v>0</v>
      </c>
      <c r="K19" s="11">
        <v>0</v>
      </c>
      <c r="L19" s="11">
        <v>333483.17592</v>
      </c>
      <c r="M19" s="16">
        <v>0</v>
      </c>
      <c r="N19" s="11">
        <f t="shared" si="0"/>
        <v>2276376347.8823905</v>
      </c>
      <c r="O19" s="11"/>
      <c r="P19" s="11">
        <f t="shared" si="1"/>
        <v>2276376347.8823905</v>
      </c>
      <c r="R19" s="20"/>
    </row>
    <row r="20" spans="1:18" ht="19.5" customHeight="1">
      <c r="A20" s="35" t="s">
        <v>15</v>
      </c>
      <c r="B20" s="11">
        <v>71178127.83721104</v>
      </c>
      <c r="C20" s="11">
        <v>507652386.5074695</v>
      </c>
      <c r="D20" s="11">
        <v>1710323393.5307517</v>
      </c>
      <c r="E20" s="11">
        <v>159843205.60648072</v>
      </c>
      <c r="F20" s="11">
        <v>2516451507.814077</v>
      </c>
      <c r="G20" s="11">
        <v>580591115.5902659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6">
        <v>0</v>
      </c>
      <c r="N20" s="11">
        <f t="shared" si="0"/>
        <v>5546039736.886256</v>
      </c>
      <c r="O20" s="11"/>
      <c r="P20" s="11">
        <f t="shared" si="1"/>
        <v>5546039736.886256</v>
      </c>
      <c r="R20" s="20"/>
    </row>
    <row r="21" spans="1:18" ht="19.5" customHeight="1">
      <c r="A21" s="35" t="s">
        <v>16</v>
      </c>
      <c r="B21" s="11">
        <v>109635903.2129428</v>
      </c>
      <c r="C21" s="11">
        <v>835703962.1388638</v>
      </c>
      <c r="D21" s="11">
        <v>2634416719.4847174</v>
      </c>
      <c r="E21" s="11">
        <v>246207012.62610358</v>
      </c>
      <c r="F21" s="11">
        <v>3876098491.684891</v>
      </c>
      <c r="G21" s="11">
        <v>894286395.1230752</v>
      </c>
      <c r="H21" s="11">
        <v>71745170.09759876</v>
      </c>
      <c r="I21" s="11">
        <v>0</v>
      </c>
      <c r="J21" s="11">
        <v>0</v>
      </c>
      <c r="K21" s="11">
        <v>0</v>
      </c>
      <c r="L21" s="11">
        <v>7449088.02408</v>
      </c>
      <c r="M21" s="16">
        <v>0</v>
      </c>
      <c r="N21" s="11">
        <f t="shared" si="0"/>
        <v>8675542742.392273</v>
      </c>
      <c r="O21" s="11"/>
      <c r="P21" s="11">
        <f t="shared" si="1"/>
        <v>8675542742.392273</v>
      </c>
      <c r="R21" s="20"/>
    </row>
    <row r="22" spans="1:18" ht="19.5" customHeight="1">
      <c r="A22" s="35" t="s">
        <v>17</v>
      </c>
      <c r="B22" s="11">
        <v>28959784.17510789</v>
      </c>
      <c r="C22" s="11">
        <v>73588801.05366594</v>
      </c>
      <c r="D22" s="11">
        <v>695868209.115704</v>
      </c>
      <c r="E22" s="11">
        <v>65034370.48538218</v>
      </c>
      <c r="F22" s="11">
        <v>1023852337.3372836</v>
      </c>
      <c r="G22" s="11">
        <v>236221349.3439087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6">
        <v>0</v>
      </c>
      <c r="N22" s="11">
        <f t="shared" si="0"/>
        <v>2123524851.5110526</v>
      </c>
      <c r="O22" s="11"/>
      <c r="P22" s="11">
        <f t="shared" si="1"/>
        <v>2123524851.5110526</v>
      </c>
      <c r="R22" s="20"/>
    </row>
    <row r="23" spans="1:18" ht="19.5" customHeight="1">
      <c r="A23" s="35" t="s">
        <v>18</v>
      </c>
      <c r="B23" s="11">
        <v>45070013.26898902</v>
      </c>
      <c r="C23" s="11">
        <v>216267895.1381094</v>
      </c>
      <c r="D23" s="11">
        <v>1082977318.7767744</v>
      </c>
      <c r="E23" s="11">
        <v>101212768.81738372</v>
      </c>
      <c r="F23" s="11">
        <v>1593417898.0843484</v>
      </c>
      <c r="G23" s="11">
        <v>367630479.736087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6">
        <v>0</v>
      </c>
      <c r="N23" s="11">
        <f t="shared" si="0"/>
        <v>3406576373.8216915</v>
      </c>
      <c r="O23" s="11"/>
      <c r="P23" s="11">
        <f t="shared" si="1"/>
        <v>3406576373.8216915</v>
      </c>
      <c r="R23" s="20"/>
    </row>
    <row r="24" spans="1:18" ht="19.5" customHeight="1">
      <c r="A24" s="35" t="s">
        <v>19</v>
      </c>
      <c r="B24" s="11">
        <v>25733193.862934243</v>
      </c>
      <c r="C24" s="11">
        <v>147517112.14679518</v>
      </c>
      <c r="D24" s="11">
        <v>618337188.5629933</v>
      </c>
      <c r="E24" s="11">
        <v>57788485.34695592</v>
      </c>
      <c r="F24" s="11">
        <v>909778557.8928788</v>
      </c>
      <c r="G24" s="11">
        <v>209902454.39935395</v>
      </c>
      <c r="H24" s="11">
        <v>280145326.371932</v>
      </c>
      <c r="I24" s="11">
        <v>0</v>
      </c>
      <c r="J24" s="11">
        <v>0</v>
      </c>
      <c r="K24" s="11">
        <v>0</v>
      </c>
      <c r="L24" s="11">
        <v>0</v>
      </c>
      <c r="M24" s="16">
        <v>0</v>
      </c>
      <c r="N24" s="11">
        <f t="shared" si="0"/>
        <v>2249202318.583843</v>
      </c>
      <c r="O24" s="11"/>
      <c r="P24" s="11">
        <f t="shared" si="1"/>
        <v>2249202318.583843</v>
      </c>
      <c r="R24" s="20"/>
    </row>
    <row r="25" spans="1:16" s="39" customFormat="1" ht="17.25" customHeight="1">
      <c r="A25" s="37" t="s">
        <v>1</v>
      </c>
      <c r="B25" s="13">
        <f aca="true" t="shared" si="2" ref="B25:P25">SUM(B7:B24)</f>
        <v>1136123349.35692</v>
      </c>
      <c r="C25" s="13">
        <f t="shared" si="2"/>
        <v>8487750986.582</v>
      </c>
      <c r="D25" s="13">
        <f t="shared" si="2"/>
        <v>27299655124.193962</v>
      </c>
      <c r="E25" s="13">
        <f t="shared" si="2"/>
        <v>2551368006.4881196</v>
      </c>
      <c r="F25" s="13">
        <f t="shared" si="2"/>
        <v>40166823748.02996</v>
      </c>
      <c r="G25" s="13">
        <f>SUM(G7:G24)</f>
        <v>9267216529.7728</v>
      </c>
      <c r="H25" s="13">
        <f t="shared" si="2"/>
        <v>2820889541.6231995</v>
      </c>
      <c r="I25" s="13">
        <f t="shared" si="2"/>
        <v>79959893.79480001</v>
      </c>
      <c r="J25" s="13">
        <f t="shared" si="2"/>
        <v>0</v>
      </c>
      <c r="K25" s="13">
        <f t="shared" si="2"/>
        <v>0</v>
      </c>
      <c r="L25" s="13">
        <f t="shared" si="2"/>
        <v>7782571.2</v>
      </c>
      <c r="M25" s="13">
        <f t="shared" si="2"/>
        <v>8666664</v>
      </c>
      <c r="N25" s="13">
        <f t="shared" si="2"/>
        <v>91826236415.04175</v>
      </c>
      <c r="O25" s="13">
        <f t="shared" si="2"/>
        <v>833225696</v>
      </c>
      <c r="P25" s="13">
        <f t="shared" si="2"/>
        <v>92659462111.04175</v>
      </c>
    </row>
    <row r="26" spans="2:12" ht="12" customHeight="1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1" ht="12.75">
      <c r="A27" s="21" t="s">
        <v>31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ht="12.75">
      <c r="A28" s="19" t="s">
        <v>32</v>
      </c>
    </row>
    <row r="29" ht="12.75">
      <c r="A29" s="6" t="s">
        <v>33</v>
      </c>
    </row>
    <row r="30" ht="12.75">
      <c r="A30" s="19" t="s">
        <v>38</v>
      </c>
    </row>
    <row r="31" ht="12.75">
      <c r="A31" s="19"/>
    </row>
    <row r="32" ht="12.75">
      <c r="A32" s="19"/>
    </row>
    <row r="33" ht="12.75">
      <c r="A33" s="19"/>
    </row>
    <row r="34" ht="12" customHeight="1"/>
  </sheetData>
  <sheetProtection/>
  <printOptions/>
  <pageMargins left="0.75" right="0.75" top="1" bottom="1" header="0" footer="0"/>
  <pageSetup fitToHeight="1" fitToWidth="1" horizontalDpi="600" verticalDpi="600" orientation="landscape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R33"/>
  <sheetViews>
    <sheetView showGridLines="0" zoomScale="86" zoomScaleNormal="86" zoomScalePageLayoutView="0" workbookViewId="0" topLeftCell="A1">
      <selection activeCell="H38" sqref="H38:H40"/>
    </sheetView>
  </sheetViews>
  <sheetFormatPr defaultColWidth="11.421875" defaultRowHeight="12.75" customHeight="1"/>
  <cols>
    <col min="1" max="1" width="15.7109375" style="17" customWidth="1"/>
    <col min="2" max="2" width="14.7109375" style="17" customWidth="1"/>
    <col min="3" max="3" width="15.7109375" style="17" customWidth="1"/>
    <col min="4" max="4" width="14.8515625" style="17" customWidth="1"/>
    <col min="5" max="5" width="14.28125" style="17" customWidth="1"/>
    <col min="6" max="6" width="18.8515625" style="17" customWidth="1"/>
    <col min="7" max="7" width="15.57421875" style="17" customWidth="1"/>
    <col min="8" max="12" width="14.140625" style="17" customWidth="1"/>
    <col min="13" max="13" width="14.57421875" style="17" bestFit="1" customWidth="1"/>
    <col min="14" max="14" width="15.57421875" style="17" customWidth="1"/>
    <col min="15" max="15" width="19.7109375" style="17" customWidth="1"/>
    <col min="16" max="16" width="17.57421875" style="17" customWidth="1"/>
    <col min="17" max="16384" width="11.421875" style="17" customWidth="1"/>
  </cols>
  <sheetData>
    <row r="2" spans="1:7" ht="12.75">
      <c r="A2" s="5" t="s">
        <v>51</v>
      </c>
      <c r="B2" s="32"/>
      <c r="C2" s="21"/>
      <c r="D2" s="21"/>
      <c r="E2" s="33"/>
      <c r="F2" s="33"/>
      <c r="G2" s="33"/>
    </row>
    <row r="3" spans="1:7" ht="12.75">
      <c r="A3" s="18" t="s">
        <v>34</v>
      </c>
      <c r="B3" s="32"/>
      <c r="C3" s="21"/>
      <c r="D3" s="21"/>
      <c r="E3" s="33"/>
      <c r="F3" s="33"/>
      <c r="G3" s="33"/>
    </row>
    <row r="4" spans="1:7" ht="12.75">
      <c r="A4" s="18"/>
      <c r="B4" s="32"/>
      <c r="C4" s="21"/>
      <c r="D4" s="21"/>
      <c r="E4" s="33"/>
      <c r="F4" s="33"/>
      <c r="G4" s="33"/>
    </row>
    <row r="5" spans="1:16" s="34" customFormat="1" ht="28.5" customHeight="1">
      <c r="A5" s="23" t="s">
        <v>0</v>
      </c>
      <c r="B5" s="28" t="s">
        <v>20</v>
      </c>
      <c r="C5" s="28" t="s">
        <v>21</v>
      </c>
      <c r="D5" s="28" t="s">
        <v>22</v>
      </c>
      <c r="E5" s="28" t="s">
        <v>23</v>
      </c>
      <c r="F5" s="28" t="s">
        <v>39</v>
      </c>
      <c r="G5" s="28" t="s">
        <v>41</v>
      </c>
      <c r="H5" s="28" t="s">
        <v>24</v>
      </c>
      <c r="I5" s="28" t="s">
        <v>25</v>
      </c>
      <c r="J5" s="28" t="s">
        <v>26</v>
      </c>
      <c r="K5" s="28" t="s">
        <v>27</v>
      </c>
      <c r="L5" s="28" t="s">
        <v>28</v>
      </c>
      <c r="M5" s="28" t="s">
        <v>29</v>
      </c>
      <c r="N5" s="28" t="s">
        <v>36</v>
      </c>
      <c r="O5" s="58" t="s">
        <v>35</v>
      </c>
      <c r="P5" s="28" t="s">
        <v>30</v>
      </c>
    </row>
    <row r="6" spans="1:16" ht="24.75" customHeight="1">
      <c r="A6" s="25"/>
      <c r="B6" s="29"/>
      <c r="C6" s="29"/>
      <c r="D6" s="29"/>
      <c r="E6" s="29"/>
      <c r="F6" s="27" t="s">
        <v>40</v>
      </c>
      <c r="G6" s="27" t="s">
        <v>42</v>
      </c>
      <c r="H6" s="29"/>
      <c r="I6" s="29"/>
      <c r="J6" s="29"/>
      <c r="K6" s="29"/>
      <c r="L6" s="29"/>
      <c r="M6" s="29"/>
      <c r="N6" s="29"/>
      <c r="O6" s="29"/>
      <c r="P6" s="29"/>
    </row>
    <row r="7" spans="1:18" ht="19.5" customHeight="1">
      <c r="A7" s="35" t="s">
        <v>2</v>
      </c>
      <c r="B7" s="11">
        <v>77479117.47225733</v>
      </c>
      <c r="C7" s="11">
        <v>1209544817.5410943</v>
      </c>
      <c r="D7" s="11">
        <v>1985052383.3034272</v>
      </c>
      <c r="E7" s="11">
        <v>182344883.97716722</v>
      </c>
      <c r="F7" s="11">
        <v>2878969700.9372716</v>
      </c>
      <c r="G7" s="11">
        <v>641488312.2115355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6">
        <v>9374622.115500001</v>
      </c>
      <c r="N7" s="11">
        <f>SUM(B7:M7)</f>
        <v>6984253837.558254</v>
      </c>
      <c r="O7" s="11"/>
      <c r="P7" s="11">
        <f aca="true" t="shared" si="0" ref="P7:P24">+N7+O7</f>
        <v>6984253837.558254</v>
      </c>
      <c r="R7" s="20"/>
    </row>
    <row r="8" spans="1:18" ht="19.5" customHeight="1">
      <c r="A8" s="35" t="s">
        <v>4</v>
      </c>
      <c r="B8" s="11">
        <v>47295882.53304055</v>
      </c>
      <c r="C8" s="11">
        <v>255260470.21282157</v>
      </c>
      <c r="D8" s="11">
        <v>1211743336.8580647</v>
      </c>
      <c r="E8" s="11">
        <v>111309504.99240045</v>
      </c>
      <c r="F8" s="11">
        <v>1757420802.327384</v>
      </c>
      <c r="G8" s="11">
        <v>391586234.46554965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6">
        <v>0</v>
      </c>
      <c r="N8" s="11">
        <f aca="true" t="shared" si="1" ref="N8:N24">SUM(B8:M8)</f>
        <v>3774616231.3892603</v>
      </c>
      <c r="O8" s="11"/>
      <c r="P8" s="11">
        <f t="shared" si="0"/>
        <v>3774616231.3892603</v>
      </c>
      <c r="R8" s="20"/>
    </row>
    <row r="9" spans="1:18" ht="19.5" customHeight="1">
      <c r="A9" s="35" t="s">
        <v>3</v>
      </c>
      <c r="B9" s="11">
        <v>132859120.50215946</v>
      </c>
      <c r="C9" s="11">
        <v>1170375376.151004</v>
      </c>
      <c r="D9" s="11">
        <v>3403914788.9215765</v>
      </c>
      <c r="E9" s="11">
        <v>312680135.030569</v>
      </c>
      <c r="F9" s="11">
        <v>4936780320.914864</v>
      </c>
      <c r="G9" s="11">
        <v>1100007018.063369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6">
        <v>0</v>
      </c>
      <c r="N9" s="11">
        <f t="shared" si="1"/>
        <v>11056616759.583542</v>
      </c>
      <c r="O9" s="11"/>
      <c r="P9" s="11">
        <f t="shared" si="0"/>
        <v>11056616759.583542</v>
      </c>
      <c r="R9" s="20"/>
    </row>
    <row r="10" spans="1:18" ht="19.5" customHeight="1">
      <c r="A10" s="35" t="s">
        <v>5</v>
      </c>
      <c r="B10" s="11">
        <v>160712819.16112795</v>
      </c>
      <c r="C10" s="11">
        <v>1463487085.3994415</v>
      </c>
      <c r="D10" s="11">
        <v>4117539991.565357</v>
      </c>
      <c r="E10" s="11">
        <v>378233017.09744596</v>
      </c>
      <c r="F10" s="11">
        <v>5971768290.762621</v>
      </c>
      <c r="G10" s="11">
        <v>1330621701.4067652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6">
        <v>0</v>
      </c>
      <c r="N10" s="11">
        <f t="shared" si="1"/>
        <v>13422362905.39276</v>
      </c>
      <c r="O10" s="11">
        <v>1571140303</v>
      </c>
      <c r="P10" s="11">
        <f t="shared" si="0"/>
        <v>14993503208.39276</v>
      </c>
      <c r="R10" s="20"/>
    </row>
    <row r="11" spans="1:18" ht="19.5" customHeight="1">
      <c r="A11" s="35" t="s">
        <v>6</v>
      </c>
      <c r="B11" s="11">
        <v>37549606.42000185</v>
      </c>
      <c r="C11" s="11">
        <v>181911924.91743687</v>
      </c>
      <c r="D11" s="11">
        <v>962039039.0071217</v>
      </c>
      <c r="E11" s="11">
        <v>88371923.29268855</v>
      </c>
      <c r="F11" s="11">
        <v>1395268592.263115</v>
      </c>
      <c r="G11" s="11">
        <v>310891946.532553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6">
        <v>0</v>
      </c>
      <c r="N11" s="11">
        <f t="shared" si="1"/>
        <v>2976033032.432917</v>
      </c>
      <c r="O11" s="11"/>
      <c r="P11" s="11">
        <f t="shared" si="0"/>
        <v>2976033032.432917</v>
      </c>
      <c r="R11" s="20"/>
    </row>
    <row r="12" spans="1:18" ht="19.5" customHeight="1">
      <c r="A12" s="35" t="s">
        <v>7</v>
      </c>
      <c r="B12" s="11">
        <v>30825431.427285217</v>
      </c>
      <c r="C12" s="11">
        <v>68358207.81058963</v>
      </c>
      <c r="D12" s="11">
        <v>789762430.412285</v>
      </c>
      <c r="E12" s="11">
        <v>72546770.02699582</v>
      </c>
      <c r="F12" s="11">
        <v>1145411641.1335027</v>
      </c>
      <c r="G12" s="11">
        <v>255219143.2299429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6">
        <v>375374.88450000004</v>
      </c>
      <c r="N12" s="11">
        <f>SUM(B12:M12)</f>
        <v>2362498998.9251013</v>
      </c>
      <c r="O12" s="11"/>
      <c r="P12" s="11">
        <f>+N12+O12</f>
        <v>2362498998.9251013</v>
      </c>
      <c r="R12" s="20"/>
    </row>
    <row r="13" spans="1:18" ht="19.5" customHeight="1">
      <c r="A13" s="35" t="s">
        <v>8</v>
      </c>
      <c r="B13" s="11">
        <v>136926364.92659292</v>
      </c>
      <c r="C13" s="11">
        <v>736027700.3517619</v>
      </c>
      <c r="D13" s="11">
        <v>3508119554.0454197</v>
      </c>
      <c r="E13" s="11">
        <v>322252278.2980199</v>
      </c>
      <c r="F13" s="11">
        <v>5087911023.564424</v>
      </c>
      <c r="G13" s="11">
        <v>1133681766.128431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6">
        <v>0</v>
      </c>
      <c r="N13" s="11">
        <f t="shared" si="1"/>
        <v>10924918687.31465</v>
      </c>
      <c r="O13" s="11"/>
      <c r="P13" s="11">
        <f t="shared" si="0"/>
        <v>10924918687.31465</v>
      </c>
      <c r="R13" s="20"/>
    </row>
    <row r="14" spans="1:18" ht="19.5" customHeight="1">
      <c r="A14" s="35" t="s">
        <v>9</v>
      </c>
      <c r="B14" s="11">
        <v>44059715.91669566</v>
      </c>
      <c r="C14" s="11">
        <v>137752146.04255185</v>
      </c>
      <c r="D14" s="11">
        <v>1128831186.279651</v>
      </c>
      <c r="E14" s="11">
        <v>103693279.5443049</v>
      </c>
      <c r="F14" s="11">
        <v>1637171295.8848553</v>
      </c>
      <c r="G14" s="11">
        <v>364792394.6738441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6">
        <v>0</v>
      </c>
      <c r="N14" s="11">
        <f t="shared" si="1"/>
        <v>3416300018.3419027</v>
      </c>
      <c r="O14" s="11"/>
      <c r="P14" s="11">
        <f t="shared" si="0"/>
        <v>3416300018.3419027</v>
      </c>
      <c r="R14" s="20"/>
    </row>
    <row r="15" spans="1:18" ht="19.5" customHeight="1">
      <c r="A15" s="35" t="s">
        <v>10</v>
      </c>
      <c r="B15" s="11">
        <v>80564179.03258611</v>
      </c>
      <c r="C15" s="11">
        <v>779245906.1163081</v>
      </c>
      <c r="D15" s="11">
        <v>2064093149.4190357</v>
      </c>
      <c r="E15" s="11">
        <v>189605488.0035618</v>
      </c>
      <c r="F15" s="11">
        <v>2993604444.433068</v>
      </c>
      <c r="G15" s="11">
        <v>667031077.7717216</v>
      </c>
      <c r="H15" s="11">
        <v>269642737.17521226</v>
      </c>
      <c r="I15" s="11">
        <v>0</v>
      </c>
      <c r="J15" s="11">
        <v>0</v>
      </c>
      <c r="K15" s="11">
        <v>0</v>
      </c>
      <c r="L15" s="11">
        <v>0</v>
      </c>
      <c r="M15" s="16">
        <v>0</v>
      </c>
      <c r="N15" s="11">
        <f t="shared" si="1"/>
        <v>7043786981.951493</v>
      </c>
      <c r="O15" s="11"/>
      <c r="P15" s="11">
        <f t="shared" si="0"/>
        <v>7043786981.951493</v>
      </c>
      <c r="R15" s="20"/>
    </row>
    <row r="16" spans="1:18" ht="19.5" customHeight="1">
      <c r="A16" s="35" t="s">
        <v>11</v>
      </c>
      <c r="B16" s="11">
        <v>111805149.36391562</v>
      </c>
      <c r="C16" s="11">
        <v>891952207.4238507</v>
      </c>
      <c r="D16" s="11">
        <v>2864501887.104035</v>
      </c>
      <c r="E16" s="11">
        <v>263130216.94023526</v>
      </c>
      <c r="F16" s="11">
        <v>4154456683.670086</v>
      </c>
      <c r="G16" s="11">
        <v>925690675.1383427</v>
      </c>
      <c r="H16" s="11">
        <v>27769962.015554674</v>
      </c>
      <c r="I16" s="11">
        <v>0</v>
      </c>
      <c r="J16" s="11">
        <v>0</v>
      </c>
      <c r="K16" s="11">
        <v>0</v>
      </c>
      <c r="L16" s="11">
        <v>0</v>
      </c>
      <c r="M16" s="16">
        <v>0</v>
      </c>
      <c r="N16" s="11">
        <f t="shared" si="1"/>
        <v>9239306781.65602</v>
      </c>
      <c r="O16" s="11"/>
      <c r="P16" s="11">
        <f t="shared" si="0"/>
        <v>9239306781.65602</v>
      </c>
      <c r="R16" s="20"/>
    </row>
    <row r="17" spans="1:18" ht="19.5" customHeight="1">
      <c r="A17" s="35" t="s">
        <v>12</v>
      </c>
      <c r="B17" s="11">
        <v>23924967.2025498</v>
      </c>
      <c r="C17" s="11">
        <v>128995516.11640193</v>
      </c>
      <c r="D17" s="11">
        <v>612969206.6108421</v>
      </c>
      <c r="E17" s="11">
        <v>56306725.10265198</v>
      </c>
      <c r="F17" s="11">
        <v>889004133.2327021</v>
      </c>
      <c r="G17" s="11">
        <v>198086753.32389358</v>
      </c>
      <c r="H17" s="11">
        <v>2185782184.8085947</v>
      </c>
      <c r="I17" s="11">
        <v>92509645.70545459</v>
      </c>
      <c r="J17" s="11">
        <v>0</v>
      </c>
      <c r="K17" s="11">
        <v>0</v>
      </c>
      <c r="L17" s="11">
        <v>0</v>
      </c>
      <c r="M17" s="16">
        <v>0</v>
      </c>
      <c r="N17" s="11">
        <f t="shared" si="1"/>
        <v>4187579132.1030912</v>
      </c>
      <c r="O17" s="11"/>
      <c r="P17" s="11">
        <f t="shared" si="0"/>
        <v>4187579132.1030912</v>
      </c>
      <c r="R17" s="20"/>
    </row>
    <row r="18" spans="1:18" ht="19.5" customHeight="1">
      <c r="A18" s="35" t="s">
        <v>13</v>
      </c>
      <c r="B18" s="11">
        <v>34174926.83564219</v>
      </c>
      <c r="C18" s="11">
        <v>238594626.15982658</v>
      </c>
      <c r="D18" s="11">
        <v>875578119.3378029</v>
      </c>
      <c r="E18" s="11">
        <v>80429711.5413671</v>
      </c>
      <c r="F18" s="11">
        <v>1269872219.786081</v>
      </c>
      <c r="G18" s="11">
        <v>282951288.695288</v>
      </c>
      <c r="H18" s="11">
        <v>196773638.09654006</v>
      </c>
      <c r="I18" s="11">
        <v>1587990.7869957124</v>
      </c>
      <c r="J18" s="11">
        <v>0</v>
      </c>
      <c r="K18" s="11">
        <v>0</v>
      </c>
      <c r="L18" s="11">
        <v>0</v>
      </c>
      <c r="M18" s="16">
        <v>0</v>
      </c>
      <c r="N18" s="11">
        <f t="shared" si="1"/>
        <v>2979962521.239544</v>
      </c>
      <c r="O18" s="11"/>
      <c r="P18" s="11">
        <f t="shared" si="0"/>
        <v>2979962521.239544</v>
      </c>
      <c r="R18" s="20"/>
    </row>
    <row r="19" spans="1:18" ht="19.5" customHeight="1">
      <c r="A19" s="35" t="s">
        <v>14</v>
      </c>
      <c r="B19" s="11">
        <v>30057314.059203357</v>
      </c>
      <c r="C19" s="11">
        <v>178804733.65331918</v>
      </c>
      <c r="D19" s="11">
        <v>770082892.726358</v>
      </c>
      <c r="E19" s="11">
        <v>70739027.80001594</v>
      </c>
      <c r="F19" s="11">
        <v>1116869929.4876106</v>
      </c>
      <c r="G19" s="11">
        <v>248859515.88638633</v>
      </c>
      <c r="H19" s="11">
        <v>230159085.51215455</v>
      </c>
      <c r="I19" s="11">
        <v>31831.930749708</v>
      </c>
      <c r="J19" s="11">
        <v>0</v>
      </c>
      <c r="K19" s="11">
        <v>0</v>
      </c>
      <c r="L19" s="11">
        <v>348303.4170395</v>
      </c>
      <c r="M19" s="16">
        <v>0</v>
      </c>
      <c r="N19" s="11">
        <f t="shared" si="1"/>
        <v>2645952634.4728374</v>
      </c>
      <c r="O19" s="11"/>
      <c r="P19" s="11">
        <f t="shared" si="0"/>
        <v>2645952634.4728374</v>
      </c>
      <c r="R19" s="20"/>
    </row>
    <row r="20" spans="1:18" ht="19.5" customHeight="1">
      <c r="A20" s="35" t="s">
        <v>15</v>
      </c>
      <c r="B20" s="11">
        <v>78889431.32840763</v>
      </c>
      <c r="C20" s="11">
        <v>563154877.2935765</v>
      </c>
      <c r="D20" s="11">
        <v>2021185304.956277</v>
      </c>
      <c r="E20" s="11">
        <v>185664017.24637616</v>
      </c>
      <c r="F20" s="11">
        <v>2931374155.1067786</v>
      </c>
      <c r="G20" s="11">
        <v>653165005.0390491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6">
        <v>0</v>
      </c>
      <c r="N20" s="11">
        <f t="shared" si="1"/>
        <v>6433432790.970465</v>
      </c>
      <c r="O20" s="11"/>
      <c r="P20" s="11">
        <f t="shared" si="0"/>
        <v>6433432790.970465</v>
      </c>
      <c r="R20" s="20"/>
    </row>
    <row r="21" spans="1:18" ht="19.5" customHeight="1">
      <c r="A21" s="35" t="s">
        <v>16</v>
      </c>
      <c r="B21" s="11">
        <v>121513649.2129503</v>
      </c>
      <c r="C21" s="11">
        <v>927072884.4394841</v>
      </c>
      <c r="D21" s="11">
        <v>3113238338.8392773</v>
      </c>
      <c r="E21" s="11">
        <v>285978893.28452194</v>
      </c>
      <c r="F21" s="11">
        <v>4515205202.997672</v>
      </c>
      <c r="G21" s="11">
        <v>1006072194.5134597</v>
      </c>
      <c r="H21" s="11">
        <v>82782765.61480376</v>
      </c>
      <c r="I21" s="11">
        <v>0</v>
      </c>
      <c r="J21" s="11">
        <v>0</v>
      </c>
      <c r="K21" s="11">
        <v>0</v>
      </c>
      <c r="L21" s="11">
        <v>7780131.052960501</v>
      </c>
      <c r="M21" s="16">
        <v>0</v>
      </c>
      <c r="N21" s="11">
        <f t="shared" si="1"/>
        <v>10059644059.955132</v>
      </c>
      <c r="O21" s="11"/>
      <c r="P21" s="11">
        <f t="shared" si="0"/>
        <v>10059644059.955132</v>
      </c>
      <c r="R21" s="20"/>
    </row>
    <row r="22" spans="1:18" ht="19.5" customHeight="1">
      <c r="A22" s="35" t="s">
        <v>17</v>
      </c>
      <c r="B22" s="11">
        <v>32097232.31542076</v>
      </c>
      <c r="C22" s="11">
        <v>81634388.6663653</v>
      </c>
      <c r="D22" s="11">
        <v>822346582.9742297</v>
      </c>
      <c r="E22" s="11">
        <v>75539916.9929789</v>
      </c>
      <c r="F22" s="11">
        <v>1192669229.2685041</v>
      </c>
      <c r="G22" s="11">
        <v>265749018.01189724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6">
        <v>0</v>
      </c>
      <c r="N22" s="11">
        <f t="shared" si="1"/>
        <v>2470036368.229396</v>
      </c>
      <c r="O22" s="11"/>
      <c r="P22" s="11">
        <f t="shared" si="0"/>
        <v>2470036368.229396</v>
      </c>
      <c r="R22" s="20"/>
    </row>
    <row r="23" spans="1:18" ht="19.5" customHeight="1">
      <c r="A23" s="35" t="s">
        <v>18</v>
      </c>
      <c r="B23" s="11">
        <v>49952813.10132372</v>
      </c>
      <c r="C23" s="11">
        <v>239912828.5143008</v>
      </c>
      <c r="D23" s="11">
        <v>1279815180.3290584</v>
      </c>
      <c r="E23" s="11">
        <v>117562514.99064234</v>
      </c>
      <c r="F23" s="11">
        <v>1856147050.807437</v>
      </c>
      <c r="G23" s="11">
        <v>413584289.7030978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6">
        <v>0</v>
      </c>
      <c r="N23" s="11">
        <f t="shared" si="1"/>
        <v>3956974677.44586</v>
      </c>
      <c r="O23" s="11"/>
      <c r="P23" s="11">
        <f t="shared" si="0"/>
        <v>3956974677.44586</v>
      </c>
      <c r="R23" s="20"/>
    </row>
    <row r="24" spans="1:18" ht="19.5" customHeight="1">
      <c r="A24" s="35" t="s">
        <v>19</v>
      </c>
      <c r="B24" s="11">
        <v>28521079.323039632</v>
      </c>
      <c r="C24" s="11">
        <v>163645406.57686606</v>
      </c>
      <c r="D24" s="11">
        <v>730723817.354504</v>
      </c>
      <c r="E24" s="11">
        <v>67123543.3460562</v>
      </c>
      <c r="F24" s="11">
        <v>1059786506.1958268</v>
      </c>
      <c r="G24" s="11">
        <v>236140261.1992732</v>
      </c>
      <c r="H24" s="11">
        <v>328323480.15033954</v>
      </c>
      <c r="I24" s="11">
        <v>0</v>
      </c>
      <c r="J24" s="11">
        <v>0</v>
      </c>
      <c r="K24" s="11">
        <v>0</v>
      </c>
      <c r="L24" s="11">
        <v>0</v>
      </c>
      <c r="M24" s="16">
        <v>0</v>
      </c>
      <c r="N24" s="11">
        <f t="shared" si="1"/>
        <v>2614264094.1459055</v>
      </c>
      <c r="O24" s="11"/>
      <c r="P24" s="11">
        <f t="shared" si="0"/>
        <v>2614264094.1459055</v>
      </c>
      <c r="R24" s="20"/>
    </row>
    <row r="25" spans="1:16" s="39" customFormat="1" ht="17.25" customHeight="1">
      <c r="A25" s="37" t="s">
        <v>1</v>
      </c>
      <c r="B25" s="13">
        <f aca="true" t="shared" si="2" ref="B25:P25">SUM(B7:B24)</f>
        <v>1259208800.1342</v>
      </c>
      <c r="C25" s="13">
        <f t="shared" si="2"/>
        <v>9415731103.387001</v>
      </c>
      <c r="D25" s="13">
        <f t="shared" si="2"/>
        <v>32261537190.04432</v>
      </c>
      <c r="E25" s="13">
        <f t="shared" si="2"/>
        <v>2963511847.5079994</v>
      </c>
      <c r="F25" s="13">
        <f t="shared" si="2"/>
        <v>46789691222.77379</v>
      </c>
      <c r="G25" s="13">
        <f>SUM(G7:G24)</f>
        <v>10425618595.994402</v>
      </c>
      <c r="H25" s="13">
        <f t="shared" si="2"/>
        <v>3321233853.3731995</v>
      </c>
      <c r="I25" s="13">
        <f t="shared" si="2"/>
        <v>94129468.42320001</v>
      </c>
      <c r="J25" s="13">
        <f t="shared" si="2"/>
        <v>0</v>
      </c>
      <c r="K25" s="13">
        <f t="shared" si="2"/>
        <v>0</v>
      </c>
      <c r="L25" s="13">
        <f t="shared" si="2"/>
        <v>8128434.470000001</v>
      </c>
      <c r="M25" s="13">
        <f t="shared" si="2"/>
        <v>9749997.000000002</v>
      </c>
      <c r="N25" s="13">
        <f t="shared" si="2"/>
        <v>106548540513.10812</v>
      </c>
      <c r="O25" s="13">
        <f t="shared" si="2"/>
        <v>1571140303</v>
      </c>
      <c r="P25" s="13">
        <f t="shared" si="2"/>
        <v>108119680816.10812</v>
      </c>
    </row>
    <row r="26" spans="2:12" ht="12" customHeight="1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1" ht="12.75">
      <c r="A27" s="21" t="s">
        <v>31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ht="12.75">
      <c r="A28" s="19" t="s">
        <v>32</v>
      </c>
    </row>
    <row r="29" ht="12.75">
      <c r="A29" s="6" t="s">
        <v>33</v>
      </c>
    </row>
    <row r="30" ht="12.75">
      <c r="A30" s="19" t="s">
        <v>38</v>
      </c>
    </row>
    <row r="31" ht="12.75">
      <c r="A31" s="19"/>
    </row>
    <row r="32" ht="12.75">
      <c r="A32" s="19"/>
    </row>
    <row r="33" ht="12.75">
      <c r="A33" s="19"/>
    </row>
    <row r="34" ht="12" customHeight="1"/>
  </sheetData>
  <sheetProtection/>
  <printOptions/>
  <pageMargins left="0.75" right="0.75" top="1" bottom="1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 Egas</dc:creator>
  <cp:keywords/>
  <dc:description/>
  <cp:lastModifiedBy>Luciana Orsini</cp:lastModifiedBy>
  <cp:lastPrinted>2018-08-08T14:58:07Z</cp:lastPrinted>
  <dcterms:created xsi:type="dcterms:W3CDTF">2011-02-15T14:46:32Z</dcterms:created>
  <dcterms:modified xsi:type="dcterms:W3CDTF">2024-03-07T16:01:35Z</dcterms:modified>
  <cp:category/>
  <cp:version/>
  <cp:contentType/>
  <cp:contentStatus/>
</cp:coreProperties>
</file>