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<sst xmlns="http://schemas.openxmlformats.org/spreadsheetml/2006/main" count="40" uniqueCount="40">
  <si>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DISCRIMINADA POR MES</t>
  </si>
  <si>
    <t>MUNICIPALIDADES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</si>
  <si>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</si>
  <si>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</si>
  <si>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</si>
  <si>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</si>
  <si>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</si>
  <si>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</si>
  <si>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</si>
  <si>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</si>
  <si>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</si>
  <si>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</si>
  <si>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</si>
  <si>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</si>
  <si>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</si>
  <si>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</si>
  <si>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</si>
  <si>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</si>
  <si>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</si>
  <si>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</si>
  <si>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</si>
  <si>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</si>
  <si>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</si>
  <si>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</si>
  <si>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</si>
  <si>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</si>
  <si>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</si>
  <si>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</si>
  <si>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</si>
  <si>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</si>
  <si>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</si>
  <si>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</si>
  <si>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</si>
  <si>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</si>
  <si>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</si>
  <si>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</si>
  <si>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Institución: Dirección General de Presupuesto.</t>
  </si>
  <si>
    <t>CAPITAL</t>
  </si>
  <si>
    <t>Los datos surgen de las resoluciones del Ministerio de Hacienda y Finanzas emitidas en cada uno de los meses indicados. Incluyen Financiamiento Educativo, Fondo Compensador y Subsidio per capita según corresponda.</t>
  </si>
  <si>
    <t>PARTICIPACION MUNICIPAL 2024 - PROVISORIA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</si>
</sst>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0000_ ;_ * \-#,##0.00000_ ;_ * &quot;-&quot;??_ ;_ @_ "/>
    <numFmt numFmtId="181" formatCode="_ * #,##0.000000_ ;_ * \-#,##0.000000_ ;_ * &quot;-&quot;??_ ;_ @_ "/>
    <numFmt numFmtId="182" formatCode="_ * #,##0.0000000_ ;_ * \-#,##0.0000000_ ;_ * &quot;-&quot;??_ ;_ @_ "/>
    <numFmt numFmtId="183" formatCode="_ * #,##0.00000000_ ;_ * \-#,##0.00000000_ ;_ * &quot;-&quot;??????_ ;_ @_ "/>
    <numFmt numFmtId="184" formatCode="_ * #,##0.0_ ;_ * \-#,##0.0_ ;_ * &quot;-&quot;??_ ;_ @_ "/>
    <numFmt numFmtId="185" formatCode="_ * #,##0_ ;_ * \-#,##0_ ;_ * &quot;-&quot;??_ ;_ @_ "/>
    <numFmt numFmtId="186" formatCode="#,##0.0"/>
    <numFmt numFmtId="187" formatCode="#,##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_ ;\-#,##0.00\ "/>
    <numFmt numFmtId="193" formatCode="_ * #,##0.00000_ ;_ * \-#,##0.00000_ ;_ * &quot;-&quot;???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43" fontId="3" fillId="33" borderId="0" xfId="47" applyFont="1" applyFill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3" fontId="3" fillId="33" borderId="0" xfId="0" applyNumberFormat="1" applyFont="1" applyFill="1" applyAlignment="1">
      <alignment/>
    </xf>
    <xf numFmtId="180" fontId="3" fillId="33" borderId="0" xfId="47" applyNumberFormat="1" applyFont="1" applyFill="1" applyAlignment="1">
      <alignment/>
    </xf>
    <xf numFmtId="0" fontId="5" fillId="33" borderId="0" xfId="0" applyFont="1" applyFill="1" applyBorder="1" applyAlignment="1">
      <alignment/>
    </xf>
    <xf numFmtId="181" fontId="3" fillId="33" borderId="0" xfId="47" applyNumberFormat="1" applyFont="1" applyFill="1" applyAlignment="1">
      <alignment/>
    </xf>
    <xf numFmtId="182" fontId="3" fillId="33" borderId="0" xfId="0" applyNumberFormat="1" applyFont="1" applyFill="1" applyAlignment="1">
      <alignment/>
    </xf>
    <xf numFmtId="182" fontId="3" fillId="33" borderId="0" xfId="47" applyNumberFormat="1" applyFont="1" applyFill="1" applyAlignment="1">
      <alignment/>
    </xf>
    <xf numFmtId="0" fontId="3" fillId="34" borderId="0" xfId="0" applyFont="1" applyFill="1" applyBorder="1" applyAlignment="1">
      <alignment/>
    </xf>
    <xf numFmtId="43" fontId="3" fillId="34" borderId="0" xfId="47" applyFont="1" applyFill="1" applyAlignment="1">
      <alignment/>
    </xf>
    <xf numFmtId="0" fontId="3" fillId="34" borderId="0" xfId="0" applyFont="1" applyFill="1" applyAlignment="1">
      <alignment/>
    </xf>
    <xf numFmtId="183" fontId="3" fillId="34" borderId="0" xfId="0" applyNumberFormat="1" applyFont="1" applyFill="1" applyAlignment="1">
      <alignment/>
    </xf>
    <xf numFmtId="43" fontId="3" fillId="34" borderId="0" xfId="47" applyFont="1" applyFill="1" applyBorder="1" applyAlignment="1">
      <alignment/>
    </xf>
    <xf numFmtId="0" fontId="39" fillId="0" borderId="0" xfId="0" applyFont="1" applyAlignment="1">
      <alignment horizontal="justify" vertical="center"/>
    </xf>
    <xf numFmtId="185" fontId="3" fillId="34" borderId="0" xfId="47" applyNumberFormat="1" applyFont="1" applyFill="1" applyAlignment="1">
      <alignment/>
    </xf>
    <xf numFmtId="185" fontId="3" fillId="33" borderId="0" xfId="47" applyNumberFormat="1" applyFont="1" applyFill="1" applyAlignment="1">
      <alignment/>
    </xf>
    <xf numFmtId="185" fontId="3" fillId="33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13" fontId="3" fillId="33" borderId="0" xfId="0" applyNumberFormat="1" applyFont="1" applyFill="1" applyAlignment="1">
      <alignment/>
    </xf>
    <xf numFmtId="13" fontId="3" fillId="34" borderId="0" xfId="47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a\Planillas\RESOL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ACION"/>
      <sheetName val="1º QUINCENA"/>
      <sheetName val="2º QUINCENA"/>
      <sheetName val="OPCIONES F.E."/>
      <sheetName val=" DEVOLUCION 3% 6% 9%12%"/>
      <sheetName val="PRESTAMO"/>
      <sheetName val="fondo $186Mill"/>
      <sheetName val="MASA"/>
      <sheetName val="SIJP"/>
      <sheetName val="OSEP"/>
      <sheetName val="CSMUTUAL"/>
      <sheetName val="AJUSTEIND"/>
      <sheetName val="FONDOANTICICLICO"/>
      <sheetName val="ART.14 LEY 6396"/>
      <sheetName val="FFSOLIDARIO"/>
      <sheetName val="PAF "/>
      <sheetName val="FINANCIAMIENTO EDUCATIVO"/>
      <sheetName val="CANON-FIIS"/>
      <sheetName val="Hoja1"/>
    </sheetNames>
    <sheetDataSet>
      <sheetData sheetId="1">
        <row r="6996">
          <cell r="C6996">
            <v>520595561</v>
          </cell>
        </row>
        <row r="6997">
          <cell r="C6997">
            <v>318011451</v>
          </cell>
        </row>
        <row r="6998">
          <cell r="C6998">
            <v>834830355</v>
          </cell>
        </row>
        <row r="6999">
          <cell r="C6999">
            <v>1053371572</v>
          </cell>
        </row>
        <row r="7000">
          <cell r="C7000">
            <v>258770993</v>
          </cell>
        </row>
        <row r="7001">
          <cell r="C7001">
            <v>207941702</v>
          </cell>
        </row>
        <row r="7002">
          <cell r="C7002">
            <v>901609868</v>
          </cell>
        </row>
        <row r="7003">
          <cell r="C7003">
            <v>298753344</v>
          </cell>
        </row>
        <row r="7004">
          <cell r="C7004">
            <v>623490146</v>
          </cell>
        </row>
        <row r="7005">
          <cell r="C7005">
            <v>785699241</v>
          </cell>
        </row>
        <row r="7006">
          <cell r="C7006">
            <v>158057480</v>
          </cell>
        </row>
        <row r="7007">
          <cell r="C7007">
            <v>223910511</v>
          </cell>
        </row>
        <row r="7008">
          <cell r="C7008">
            <v>202155763</v>
          </cell>
        </row>
        <row r="7009">
          <cell r="C7009">
            <v>531931163</v>
          </cell>
        </row>
        <row r="7010">
          <cell r="C7010">
            <v>810152498</v>
          </cell>
        </row>
        <row r="7011">
          <cell r="C7011">
            <v>215403249</v>
          </cell>
        </row>
        <row r="7012">
          <cell r="C7012">
            <v>335407506</v>
          </cell>
        </row>
        <row r="7013">
          <cell r="C7013">
            <v>192402266</v>
          </cell>
        </row>
        <row r="7030">
          <cell r="C7030">
            <v>524134266</v>
          </cell>
        </row>
        <row r="7031">
          <cell r="C7031">
            <v>320173107</v>
          </cell>
        </row>
        <row r="7032">
          <cell r="C7032">
            <v>840505043</v>
          </cell>
        </row>
        <row r="7033">
          <cell r="C7033">
            <v>1060531776</v>
          </cell>
        </row>
        <row r="7034">
          <cell r="C7034">
            <v>260529967</v>
          </cell>
        </row>
        <row r="7035">
          <cell r="C7035">
            <v>209355168</v>
          </cell>
        </row>
        <row r="7036">
          <cell r="C7036">
            <v>907738485</v>
          </cell>
        </row>
        <row r="7037">
          <cell r="C7037">
            <v>300784094</v>
          </cell>
        </row>
        <row r="7038">
          <cell r="C7038">
            <v>627728267</v>
          </cell>
        </row>
        <row r="7039">
          <cell r="C7039">
            <v>791039965</v>
          </cell>
        </row>
        <row r="7040">
          <cell r="C7040">
            <v>159131862</v>
          </cell>
        </row>
        <row r="7041">
          <cell r="C7041">
            <v>225432524</v>
          </cell>
        </row>
        <row r="7042">
          <cell r="C7042">
            <v>203529900</v>
          </cell>
        </row>
        <row r="7043">
          <cell r="C7043">
            <v>535546920</v>
          </cell>
        </row>
        <row r="7044">
          <cell r="C7044">
            <v>815659440</v>
          </cell>
        </row>
        <row r="7045">
          <cell r="C7045">
            <v>216867434</v>
          </cell>
        </row>
        <row r="7046">
          <cell r="C7046">
            <v>337687410</v>
          </cell>
        </row>
        <row r="7047">
          <cell r="C7047">
            <v>193710104</v>
          </cell>
        </row>
        <row r="7063">
          <cell r="C7063">
            <v>623437559</v>
          </cell>
        </row>
        <row r="7064">
          <cell r="C7064">
            <v>380833602</v>
          </cell>
        </row>
        <row r="7065">
          <cell r="C7065">
            <v>999748437</v>
          </cell>
        </row>
        <row r="7066">
          <cell r="C7066">
            <v>1261461777</v>
          </cell>
        </row>
        <row r="7067">
          <cell r="C7067">
            <v>309890380</v>
          </cell>
        </row>
        <row r="7068">
          <cell r="C7068">
            <v>249019924</v>
          </cell>
        </row>
        <row r="7069">
          <cell r="C7069">
            <v>1079720031</v>
          </cell>
        </row>
        <row r="7070">
          <cell r="C7070">
            <v>357771117</v>
          </cell>
        </row>
        <row r="7071">
          <cell r="C7071">
            <v>746658641</v>
          </cell>
        </row>
        <row r="7072">
          <cell r="C7072">
            <v>940911628</v>
          </cell>
        </row>
        <row r="7073">
          <cell r="C7073">
            <v>189281232</v>
          </cell>
        </row>
        <row r="7074">
          <cell r="C7074">
            <v>268143321</v>
          </cell>
        </row>
        <row r="7075">
          <cell r="C7075">
            <v>242090992</v>
          </cell>
        </row>
        <row r="7076">
          <cell r="C7076">
            <v>637012474</v>
          </cell>
        </row>
        <row r="7077">
          <cell r="C7077">
            <v>970195548</v>
          </cell>
        </row>
        <row r="7078">
          <cell r="C7078">
            <v>257955475</v>
          </cell>
        </row>
        <row r="7079">
          <cell r="C7079">
            <v>401666192</v>
          </cell>
        </row>
        <row r="7080">
          <cell r="C7080">
            <v>230410722</v>
          </cell>
        </row>
      </sheetData>
      <sheetData sheetId="2">
        <row r="9438">
          <cell r="B9438">
            <v>910088772</v>
          </cell>
          <cell r="M9438">
            <v>1041625</v>
          </cell>
        </row>
        <row r="9439">
          <cell r="B9439">
            <v>510416953</v>
          </cell>
        </row>
        <row r="9440">
          <cell r="B9440">
            <v>1387763951</v>
          </cell>
        </row>
        <row r="9441">
          <cell r="B9441">
            <v>1749360752</v>
          </cell>
        </row>
        <row r="9442">
          <cell r="B9442">
            <v>414004335</v>
          </cell>
        </row>
        <row r="9443">
          <cell r="B9443">
            <v>324689169</v>
          </cell>
          <cell r="M9443">
            <v>41708</v>
          </cell>
        </row>
        <row r="9444">
          <cell r="B9444">
            <v>1453428336</v>
          </cell>
        </row>
        <row r="9445">
          <cell r="B9445">
            <v>470682519</v>
          </cell>
        </row>
        <row r="9446">
          <cell r="B9446">
            <v>1118639311</v>
          </cell>
        </row>
        <row r="9447">
          <cell r="B9447">
            <v>1298721145</v>
          </cell>
        </row>
        <row r="9448">
          <cell r="B9448">
            <v>1079636782</v>
          </cell>
        </row>
        <row r="9449">
          <cell r="B9449">
            <v>434640186</v>
          </cell>
        </row>
        <row r="9450">
          <cell r="B9450">
            <v>403138969</v>
          </cell>
        </row>
        <row r="9451">
          <cell r="B9451">
            <v>866955545</v>
          </cell>
        </row>
        <row r="9452">
          <cell r="B9452">
            <v>1355766275</v>
          </cell>
        </row>
        <row r="9453">
          <cell r="B9453">
            <v>337172460</v>
          </cell>
        </row>
        <row r="9454">
          <cell r="B9454">
            <v>536578849</v>
          </cell>
        </row>
        <row r="9455">
          <cell r="B9455">
            <v>418982630</v>
          </cell>
        </row>
        <row r="9519">
          <cell r="B9519">
            <v>1294259441</v>
          </cell>
          <cell r="M9519">
            <v>1041625</v>
          </cell>
        </row>
        <row r="9520">
          <cell r="B9520">
            <v>657681065</v>
          </cell>
        </row>
        <row r="9521">
          <cell r="B9521">
            <v>1866216044</v>
          </cell>
        </row>
        <row r="9522">
          <cell r="B9522">
            <v>2349538261</v>
          </cell>
        </row>
        <row r="9523">
          <cell r="B9523">
            <v>531225277</v>
          </cell>
        </row>
        <row r="9524">
          <cell r="B9524">
            <v>403528893</v>
          </cell>
          <cell r="M9524">
            <v>41708</v>
          </cell>
        </row>
        <row r="9525">
          <cell r="B9525">
            <v>1876332949</v>
          </cell>
        </row>
        <row r="9526">
          <cell r="B9526">
            <v>591922319</v>
          </cell>
        </row>
        <row r="9527">
          <cell r="B9527">
            <v>1469520565</v>
          </cell>
        </row>
        <row r="9528">
          <cell r="B9528">
            <v>1715117339</v>
          </cell>
        </row>
        <row r="9529">
          <cell r="B9529">
            <v>1257466514</v>
          </cell>
        </row>
        <row r="9530">
          <cell r="B9530">
            <v>556232585</v>
          </cell>
        </row>
        <row r="9531">
          <cell r="B9531">
            <v>504504173</v>
          </cell>
        </row>
        <row r="9532">
          <cell r="B9532">
            <v>1138527524</v>
          </cell>
        </row>
        <row r="9533">
          <cell r="B9533">
            <v>1783576509</v>
          </cell>
        </row>
        <row r="9534">
          <cell r="B9534">
            <v>420466827</v>
          </cell>
        </row>
        <row r="9535">
          <cell r="B9535">
            <v>688239257</v>
          </cell>
        </row>
        <row r="9536">
          <cell r="B9536">
            <v>520568741</v>
          </cell>
        </row>
        <row r="9552">
          <cell r="B9552">
            <v>1519277986</v>
          </cell>
          <cell r="L9552">
            <v>24814381</v>
          </cell>
          <cell r="M9552">
            <v>1041625</v>
          </cell>
        </row>
        <row r="9553">
          <cell r="B9553">
            <v>667823085</v>
          </cell>
          <cell r="L9553">
            <v>15155146</v>
          </cell>
        </row>
        <row r="9554">
          <cell r="B9554">
            <v>2026634394</v>
          </cell>
          <cell r="L9554">
            <v>39787811</v>
          </cell>
        </row>
        <row r="9555">
          <cell r="B9555">
            <v>2546790858</v>
          </cell>
          <cell r="L9555">
            <v>50206218</v>
          </cell>
        </row>
        <row r="9556">
          <cell r="B9556">
            <v>535670522</v>
          </cell>
          <cell r="L9556">
            <v>12332485</v>
          </cell>
        </row>
        <row r="9557">
          <cell r="B9557">
            <v>384734526</v>
          </cell>
          <cell r="L9557">
            <v>9909600</v>
          </cell>
          <cell r="M9557">
            <v>41708</v>
          </cell>
        </row>
        <row r="9558">
          <cell r="B9558">
            <v>1912853295</v>
          </cell>
          <cell r="L9558">
            <v>42973905</v>
          </cell>
        </row>
        <row r="9559">
          <cell r="B9559">
            <v>576518576</v>
          </cell>
          <cell r="L9559">
            <v>14238488</v>
          </cell>
        </row>
        <row r="9560">
          <cell r="B9560">
            <v>1563873208</v>
          </cell>
          <cell r="L9560">
            <v>29716686</v>
          </cell>
        </row>
        <row r="9561">
          <cell r="B9561">
            <v>1814638132</v>
          </cell>
          <cell r="L9561">
            <v>37449727</v>
          </cell>
        </row>
        <row r="9562">
          <cell r="B9562">
            <v>1216879434</v>
          </cell>
          <cell r="L9562">
            <v>7535172</v>
          </cell>
        </row>
        <row r="9563">
          <cell r="B9563">
            <v>578827896</v>
          </cell>
          <cell r="L9563">
            <v>10672809</v>
          </cell>
        </row>
        <row r="9564">
          <cell r="B9564">
            <v>510869493</v>
          </cell>
          <cell r="L9564">
            <v>9635006</v>
          </cell>
        </row>
        <row r="9565">
          <cell r="B9565">
            <v>1192254329</v>
          </cell>
          <cell r="L9565">
            <v>25351454</v>
          </cell>
        </row>
        <row r="9566">
          <cell r="B9566">
            <v>1881312394</v>
          </cell>
          <cell r="L9566">
            <v>38612712</v>
          </cell>
        </row>
        <row r="9567">
          <cell r="B9567">
            <v>403368556</v>
          </cell>
          <cell r="L9567">
            <v>10264956</v>
          </cell>
        </row>
        <row r="9568">
          <cell r="B9568">
            <v>693577485</v>
          </cell>
          <cell r="L9568">
            <v>15987003</v>
          </cell>
        </row>
        <row r="9569">
          <cell r="B9569">
            <v>523572029</v>
          </cell>
          <cell r="L9569">
            <v>9170620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="77" zoomScaleNormal="77" zoomScalePageLayoutView="0" workbookViewId="0" topLeftCell="D2">
      <selection activeCell="O9" sqref="O9:P27"/>
    </sheetView>
  </sheetViews>
  <sheetFormatPr defaultColWidth="15.421875" defaultRowHeight="15"/>
  <cols>
    <col min="1" max="1" width="22.7109375" style="2" customWidth="1"/>
    <col min="2" max="6" width="15.421875" style="2" customWidth="1"/>
    <col min="7" max="7" width="17.28125" style="2" customWidth="1"/>
    <col min="8" max="8" width="17.140625" style="2" bestFit="1" customWidth="1"/>
    <col min="9" max="9" width="17.7109375" style="2" customWidth="1"/>
    <col min="10" max="10" width="18.140625" style="2" customWidth="1"/>
    <col min="11" max="11" width="17.57421875" style="2" bestFit="1" customWidth="1"/>
    <col min="12" max="12" width="16.8515625" style="2" customWidth="1"/>
    <col min="13" max="13" width="17.28125" style="2" customWidth="1"/>
    <col min="14" max="14" width="18.28125" style="2" customWidth="1"/>
    <col min="15" max="15" width="15.421875" style="2" customWidth="1"/>
    <col min="16" max="16" width="22.28125" style="2" customWidth="1"/>
    <col min="17" max="17" width="15.421875" style="2" customWidth="1"/>
    <col min="18" max="18" width="19.140625" style="2" customWidth="1"/>
    <col min="19" max="16384" width="15.421875" style="2" customWidth="1"/>
  </cols>
  <sheetData>
    <row r="2" ht="12.75">
      <c r="A2" s="1" t="s">
        <v>39</v>
      </c>
    </row>
    <row r="3" ht="12.75">
      <c r="A3" s="1"/>
    </row>
    <row r="4" ht="12.75">
      <c r="A4" s="2" t="s">
        <v>0</v>
      </c>
    </row>
    <row r="6" spans="1:17" ht="12.75">
      <c r="A6" s="3"/>
      <c r="B6" s="3"/>
      <c r="C6" s="3"/>
      <c r="D6" s="4"/>
      <c r="E6" s="5"/>
      <c r="F6" s="5"/>
      <c r="G6" s="6"/>
      <c r="H6" s="3"/>
      <c r="I6" s="4"/>
      <c r="J6" s="5"/>
      <c r="K6" s="6"/>
      <c r="L6" s="3"/>
      <c r="M6" s="4"/>
      <c r="N6" s="5"/>
      <c r="O6" s="7"/>
      <c r="P6" s="8"/>
      <c r="Q6" s="7"/>
    </row>
    <row r="7" spans="1:17" ht="12.75">
      <c r="A7" s="9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1" t="s">
        <v>6</v>
      </c>
      <c r="G7" s="12" t="s">
        <v>7</v>
      </c>
      <c r="H7" s="9" t="s">
        <v>8</v>
      </c>
      <c r="I7" s="10" t="s">
        <v>9</v>
      </c>
      <c r="J7" s="11" t="s">
        <v>10</v>
      </c>
      <c r="K7" s="12" t="s">
        <v>11</v>
      </c>
      <c r="L7" s="9" t="s">
        <v>12</v>
      </c>
      <c r="M7" s="10" t="s">
        <v>13</v>
      </c>
      <c r="N7" s="11" t="s">
        <v>14</v>
      </c>
      <c r="O7" s="8"/>
      <c r="P7" s="8"/>
      <c r="Q7" s="7"/>
    </row>
    <row r="8" spans="1:17" ht="12.75">
      <c r="A8" s="13"/>
      <c r="B8" s="13"/>
      <c r="C8" s="13"/>
      <c r="D8" s="14"/>
      <c r="E8" s="15"/>
      <c r="F8" s="15"/>
      <c r="G8" s="16"/>
      <c r="H8" s="13"/>
      <c r="I8" s="14"/>
      <c r="J8" s="15"/>
      <c r="K8" s="16"/>
      <c r="L8" s="13"/>
      <c r="M8" s="14"/>
      <c r="N8" s="15"/>
      <c r="O8" s="7"/>
      <c r="P8" s="7"/>
      <c r="Q8" s="7"/>
    </row>
    <row r="9" spans="1:18" ht="19.5" customHeight="1">
      <c r="A9" s="40" t="s">
        <v>37</v>
      </c>
      <c r="B9" s="18">
        <f>+'[1]1º QUINCENA'!$C6996+'[1]2º QUINCENA'!$B9438+'[1]2º QUINCENA'!$M9438</f>
        <v>1431725958</v>
      </c>
      <c r="C9" s="18">
        <f>+'[1]1º QUINCENA'!$C7030+'[1]2º QUINCENA'!$B9519+'[1]2º QUINCENA'!$M9519</f>
        <v>1819435332</v>
      </c>
      <c r="D9" s="18">
        <f>+'[1]1º QUINCENA'!$C7063+'[1]2º QUINCENA'!$B9552+'[1]2º QUINCENA'!$L9552+'[1]2º QUINCENA'!$M9552</f>
        <v>2168571551</v>
      </c>
      <c r="E9" s="18"/>
      <c r="F9" s="18"/>
      <c r="G9" s="18"/>
      <c r="H9" s="18"/>
      <c r="I9" s="18"/>
      <c r="J9" s="18"/>
      <c r="K9" s="18"/>
      <c r="L9" s="18"/>
      <c r="M9" s="18"/>
      <c r="N9" s="18">
        <f>SUM(B9:M9)</f>
        <v>5419732841</v>
      </c>
      <c r="O9" s="19"/>
      <c r="P9" s="20"/>
      <c r="Q9" s="45"/>
      <c r="R9" s="25"/>
    </row>
    <row r="10" spans="1:18" ht="19.5" customHeight="1">
      <c r="A10" s="17" t="s">
        <v>15</v>
      </c>
      <c r="B10" s="18">
        <f>+'[1]1º QUINCENA'!$C6997+'[1]2º QUINCENA'!$B9439+'[1]2º QUINCENA'!$M9439</f>
        <v>828428404</v>
      </c>
      <c r="C10" s="18">
        <f>+'[1]1º QUINCENA'!$C7031+'[1]2º QUINCENA'!$B9520+'[1]2º QUINCENA'!$M9520</f>
        <v>977854172</v>
      </c>
      <c r="D10" s="18">
        <f>+'[1]1º QUINCENA'!$C7064+'[1]2º QUINCENA'!$B9553+'[1]2º QUINCENA'!$L9553+'[1]2º QUINCENA'!$M9553</f>
        <v>1063811833</v>
      </c>
      <c r="E10" s="18"/>
      <c r="F10" s="18"/>
      <c r="G10" s="18"/>
      <c r="H10" s="18"/>
      <c r="I10" s="18"/>
      <c r="J10" s="18"/>
      <c r="K10" s="18"/>
      <c r="L10" s="18"/>
      <c r="M10" s="18"/>
      <c r="N10" s="18">
        <f>SUM(B10:M10)</f>
        <v>2870094409</v>
      </c>
      <c r="O10" s="19"/>
      <c r="P10" s="20"/>
      <c r="Q10" s="45"/>
      <c r="R10" s="25"/>
    </row>
    <row r="11" spans="1:18" ht="19.5" customHeight="1">
      <c r="A11" s="17" t="s">
        <v>16</v>
      </c>
      <c r="B11" s="18">
        <f>+'[1]1º QUINCENA'!$C6998+'[1]2º QUINCENA'!$B9440+'[1]2º QUINCENA'!$M9440</f>
        <v>2222594306</v>
      </c>
      <c r="C11" s="18">
        <f>+'[1]1º QUINCENA'!$C7032+'[1]2º QUINCENA'!$B9521+'[1]2º QUINCENA'!$M9521</f>
        <v>2706721087</v>
      </c>
      <c r="D11" s="18">
        <f>+'[1]1º QUINCENA'!$C7065+'[1]2º QUINCENA'!$B9554+'[1]2º QUINCENA'!$L9554+'[1]2º QUINCENA'!$M9554</f>
        <v>3066170642</v>
      </c>
      <c r="E11" s="18"/>
      <c r="F11" s="18"/>
      <c r="G11" s="18"/>
      <c r="H11" s="18"/>
      <c r="I11" s="18"/>
      <c r="J11" s="18"/>
      <c r="K11" s="18"/>
      <c r="L11" s="18"/>
      <c r="M11" s="18"/>
      <c r="N11" s="18">
        <f aca="true" t="shared" si="0" ref="N11:N26">SUM(B11:M11)</f>
        <v>7995486035</v>
      </c>
      <c r="O11" s="19"/>
      <c r="P11" s="20"/>
      <c r="Q11" s="45"/>
      <c r="R11" s="25"/>
    </row>
    <row r="12" spans="1:18" ht="19.5" customHeight="1">
      <c r="A12" s="17" t="s">
        <v>17</v>
      </c>
      <c r="B12" s="18">
        <f>+'[1]1º QUINCENA'!$C6999+'[1]2º QUINCENA'!$B9441+'[1]2º QUINCENA'!$M9441</f>
        <v>2802732324</v>
      </c>
      <c r="C12" s="18">
        <f>+'[1]1º QUINCENA'!$C7033+'[1]2º QUINCENA'!$B9522+'[1]2º QUINCENA'!$M9522</f>
        <v>3410070037</v>
      </c>
      <c r="D12" s="18">
        <f>+'[1]1º QUINCENA'!$C7066+'[1]2º QUINCENA'!$B9555+'[1]2º QUINCENA'!$L9555+'[1]2º QUINCENA'!$M9555</f>
        <v>3858458853</v>
      </c>
      <c r="E12" s="18"/>
      <c r="F12" s="18"/>
      <c r="G12" s="18"/>
      <c r="H12" s="18"/>
      <c r="I12" s="18"/>
      <c r="J12" s="18"/>
      <c r="K12" s="18"/>
      <c r="L12" s="18"/>
      <c r="M12" s="18"/>
      <c r="N12" s="18">
        <f t="shared" si="0"/>
        <v>10071261214</v>
      </c>
      <c r="O12" s="19"/>
      <c r="P12" s="20"/>
      <c r="Q12" s="45"/>
      <c r="R12" s="25"/>
    </row>
    <row r="13" spans="1:18" ht="19.5" customHeight="1">
      <c r="A13" s="17" t="s">
        <v>18</v>
      </c>
      <c r="B13" s="18">
        <f>+'[1]1º QUINCENA'!$C7000+'[1]2º QUINCENA'!$B9442+'[1]2º QUINCENA'!$M9442</f>
        <v>672775328</v>
      </c>
      <c r="C13" s="18">
        <f>+'[1]1º QUINCENA'!$C7034+'[1]2º QUINCENA'!$B9523+'[1]2º QUINCENA'!$M9523</f>
        <v>791755244</v>
      </c>
      <c r="D13" s="18">
        <f>+'[1]1º QUINCENA'!$C7067+'[1]2º QUINCENA'!$B9556+'[1]2º QUINCENA'!$L9556+'[1]2º QUINCENA'!$M9556</f>
        <v>857893387</v>
      </c>
      <c r="E13" s="18"/>
      <c r="F13" s="18"/>
      <c r="G13" s="18"/>
      <c r="H13" s="18"/>
      <c r="I13" s="18"/>
      <c r="J13" s="18"/>
      <c r="K13" s="18"/>
      <c r="L13" s="18"/>
      <c r="M13" s="18"/>
      <c r="N13" s="18">
        <f t="shared" si="0"/>
        <v>2322423959</v>
      </c>
      <c r="O13" s="19"/>
      <c r="P13" s="20"/>
      <c r="Q13" s="45"/>
      <c r="R13" s="25"/>
    </row>
    <row r="14" spans="1:18" ht="19.5" customHeight="1">
      <c r="A14" s="17" t="s">
        <v>19</v>
      </c>
      <c r="B14" s="18">
        <f>+'[1]1º QUINCENA'!$C7001+'[1]2º QUINCENA'!$B9443+'[1]2º QUINCENA'!$M9443</f>
        <v>532672579</v>
      </c>
      <c r="C14" s="18">
        <f>+'[1]1º QUINCENA'!$C7035+'[1]2º QUINCENA'!$B9524+'[1]2º QUINCENA'!$M9524</f>
        <v>612925769</v>
      </c>
      <c r="D14" s="18">
        <f>+'[1]1º QUINCENA'!$C7068+'[1]2º QUINCENA'!$B9557+'[1]2º QUINCENA'!$L9557+'[1]2º QUINCENA'!$M9557</f>
        <v>643705758</v>
      </c>
      <c r="E14" s="18"/>
      <c r="F14" s="18"/>
      <c r="G14" s="18"/>
      <c r="H14" s="18"/>
      <c r="I14" s="18"/>
      <c r="J14" s="18"/>
      <c r="K14" s="18"/>
      <c r="L14" s="18"/>
      <c r="M14" s="18"/>
      <c r="N14" s="18">
        <f t="shared" si="0"/>
        <v>1789304106</v>
      </c>
      <c r="O14" s="19"/>
      <c r="P14" s="20"/>
      <c r="Q14" s="45"/>
      <c r="R14" s="25"/>
    </row>
    <row r="15" spans="1:18" ht="19.5" customHeight="1">
      <c r="A15" s="17" t="s">
        <v>20</v>
      </c>
      <c r="B15" s="18">
        <f>+'[1]1º QUINCENA'!$C7002+'[1]2º QUINCENA'!$B9444+'[1]2º QUINCENA'!$M9444</f>
        <v>2355038204</v>
      </c>
      <c r="C15" s="18">
        <f>+'[1]1º QUINCENA'!$C7036+'[1]2º QUINCENA'!$B9525+'[1]2º QUINCENA'!$M9525</f>
        <v>2784071434</v>
      </c>
      <c r="D15" s="18">
        <f>+'[1]1º QUINCENA'!$C7069+'[1]2º QUINCENA'!$B9558+'[1]2º QUINCENA'!$L9558+'[1]2º QUINCENA'!$M9558</f>
        <v>3035547231</v>
      </c>
      <c r="E15" s="18"/>
      <c r="F15" s="18"/>
      <c r="G15" s="18"/>
      <c r="H15" s="18"/>
      <c r="I15" s="18"/>
      <c r="J15" s="18"/>
      <c r="K15" s="18"/>
      <c r="L15" s="18"/>
      <c r="M15" s="18"/>
      <c r="N15" s="18">
        <f t="shared" si="0"/>
        <v>8174656869</v>
      </c>
      <c r="O15" s="19"/>
      <c r="P15" s="20"/>
      <c r="Q15" s="45"/>
      <c r="R15" s="25"/>
    </row>
    <row r="16" spans="1:18" ht="19.5" customHeight="1">
      <c r="A16" s="17" t="s">
        <v>21</v>
      </c>
      <c r="B16" s="18">
        <f>+'[1]1º QUINCENA'!$C7003+'[1]2º QUINCENA'!$B9445+'[1]2º QUINCENA'!$M9445</f>
        <v>769435863</v>
      </c>
      <c r="C16" s="18">
        <f>+'[1]1º QUINCENA'!$C7037+'[1]2º QUINCENA'!$B9526+'[1]2º QUINCENA'!$M9526</f>
        <v>892706413</v>
      </c>
      <c r="D16" s="18">
        <f>+'[1]1º QUINCENA'!$C7070+'[1]2º QUINCENA'!$B9559+'[1]2º QUINCENA'!$L9559+'[1]2º QUINCENA'!$M9559</f>
        <v>948528181</v>
      </c>
      <c r="E16" s="18"/>
      <c r="F16" s="18"/>
      <c r="G16" s="18"/>
      <c r="H16" s="18"/>
      <c r="I16" s="18"/>
      <c r="J16" s="18"/>
      <c r="K16" s="18"/>
      <c r="L16" s="18"/>
      <c r="M16" s="18"/>
      <c r="N16" s="18">
        <f>SUM(B16:M16)</f>
        <v>2610670457</v>
      </c>
      <c r="O16" s="19"/>
      <c r="P16" s="20"/>
      <c r="Q16" s="45"/>
      <c r="R16" s="25"/>
    </row>
    <row r="17" spans="1:18" ht="19.5" customHeight="1">
      <c r="A17" s="17" t="s">
        <v>22</v>
      </c>
      <c r="B17" s="18">
        <f>+'[1]1º QUINCENA'!$C7004+'[1]2º QUINCENA'!$B9446+'[1]2º QUINCENA'!$M9446</f>
        <v>1742129457</v>
      </c>
      <c r="C17" s="18">
        <f>+'[1]1º QUINCENA'!$C7038+'[1]2º QUINCENA'!$B9527+'[1]2º QUINCENA'!$M9527</f>
        <v>2097248832</v>
      </c>
      <c r="D17" s="18">
        <f>+'[1]1º QUINCENA'!$C7071+'[1]2º QUINCENA'!$B9560+'[1]2º QUINCENA'!$L9560+'[1]2º QUINCENA'!$M9560</f>
        <v>2340248535</v>
      </c>
      <c r="E17" s="18"/>
      <c r="F17" s="18"/>
      <c r="G17" s="18"/>
      <c r="H17" s="18"/>
      <c r="I17" s="18"/>
      <c r="J17" s="18"/>
      <c r="K17" s="18"/>
      <c r="L17" s="18"/>
      <c r="M17" s="18"/>
      <c r="N17" s="18">
        <f t="shared" si="0"/>
        <v>6179626824</v>
      </c>
      <c r="O17" s="19"/>
      <c r="P17" s="20"/>
      <c r="Q17" s="45"/>
      <c r="R17" s="25"/>
    </row>
    <row r="18" spans="1:18" ht="19.5" customHeight="1">
      <c r="A18" s="17" t="s">
        <v>23</v>
      </c>
      <c r="B18" s="18">
        <f>+'[1]1º QUINCENA'!$C7005+'[1]2º QUINCENA'!$B9447+'[1]2º QUINCENA'!$M9447</f>
        <v>2084420386</v>
      </c>
      <c r="C18" s="18">
        <f>+'[1]1º QUINCENA'!$C7039+'[1]2º QUINCENA'!$B9528+'[1]2º QUINCENA'!$M9528</f>
        <v>2506157304</v>
      </c>
      <c r="D18" s="18">
        <f>+'[1]1º QUINCENA'!$C7072+'[1]2º QUINCENA'!$B9561+'[1]2º QUINCENA'!$L9561+'[1]2º QUINCENA'!$M9561</f>
        <v>2792999487</v>
      </c>
      <c r="E18" s="18"/>
      <c r="F18" s="18"/>
      <c r="G18" s="18"/>
      <c r="H18" s="18"/>
      <c r="I18" s="18"/>
      <c r="J18" s="18"/>
      <c r="K18" s="18"/>
      <c r="L18" s="18"/>
      <c r="M18" s="18"/>
      <c r="N18" s="18">
        <f t="shared" si="0"/>
        <v>7383577177</v>
      </c>
      <c r="O18" s="19"/>
      <c r="P18" s="20"/>
      <c r="Q18" s="45"/>
      <c r="R18" s="25"/>
    </row>
    <row r="19" spans="1:18" ht="19.5" customHeight="1">
      <c r="A19" s="17" t="s">
        <v>24</v>
      </c>
      <c r="B19" s="18">
        <f>+'[1]1º QUINCENA'!$C7006+'[1]2º QUINCENA'!$B9448+'[1]2º QUINCENA'!$M9448</f>
        <v>1237694262</v>
      </c>
      <c r="C19" s="18">
        <f>+'[1]1º QUINCENA'!$C7040+'[1]2º QUINCENA'!$B9529+'[1]2º QUINCENA'!$M9529</f>
        <v>1416598376</v>
      </c>
      <c r="D19" s="18">
        <f>+'[1]1º QUINCENA'!$C7073+'[1]2º QUINCENA'!$B9562+'[1]2º QUINCENA'!$L9562+'[1]2º QUINCENA'!$M9562</f>
        <v>1413695838</v>
      </c>
      <c r="E19" s="18"/>
      <c r="F19" s="18"/>
      <c r="G19" s="18"/>
      <c r="H19" s="18"/>
      <c r="I19" s="18"/>
      <c r="J19" s="18"/>
      <c r="K19" s="18"/>
      <c r="L19" s="18"/>
      <c r="M19" s="18"/>
      <c r="N19" s="18">
        <f t="shared" si="0"/>
        <v>4067988476</v>
      </c>
      <c r="O19" s="19"/>
      <c r="P19" s="20"/>
      <c r="Q19" s="45"/>
      <c r="R19" s="25"/>
    </row>
    <row r="20" spans="1:18" ht="19.5" customHeight="1">
      <c r="A20" s="17" t="s">
        <v>25</v>
      </c>
      <c r="B20" s="18">
        <f>+'[1]1º QUINCENA'!$C7007+'[1]2º QUINCENA'!$B9449+'[1]2º QUINCENA'!$M9449</f>
        <v>658550697</v>
      </c>
      <c r="C20" s="18">
        <f>+'[1]1º QUINCENA'!$C7041+'[1]2º QUINCENA'!$B9530+'[1]2º QUINCENA'!$M9530</f>
        <v>781665109</v>
      </c>
      <c r="D20" s="18">
        <f>+'[1]1º QUINCENA'!$C7074+'[1]2º QUINCENA'!$B9563+'[1]2º QUINCENA'!$L9563+'[1]2º QUINCENA'!$M9563</f>
        <v>857644026</v>
      </c>
      <c r="E20" s="18"/>
      <c r="F20" s="18"/>
      <c r="G20" s="18"/>
      <c r="H20" s="18"/>
      <c r="I20" s="18"/>
      <c r="J20" s="18"/>
      <c r="K20" s="18"/>
      <c r="L20" s="18"/>
      <c r="M20" s="18"/>
      <c r="N20" s="18">
        <f t="shared" si="0"/>
        <v>2297859832</v>
      </c>
      <c r="O20" s="19"/>
      <c r="P20" s="20"/>
      <c r="Q20" s="45"/>
      <c r="R20" s="25"/>
    </row>
    <row r="21" spans="1:18" ht="19.5" customHeight="1">
      <c r="A21" s="17" t="s">
        <v>26</v>
      </c>
      <c r="B21" s="18">
        <f>+'[1]1º QUINCENA'!$C7008+'[1]2º QUINCENA'!$B9450+'[1]2º QUINCENA'!$M9450</f>
        <v>605294732</v>
      </c>
      <c r="C21" s="18">
        <f>+'[1]1º QUINCENA'!$C7042+'[1]2º QUINCENA'!$B9531+'[1]2º QUINCENA'!$M9531</f>
        <v>708034073</v>
      </c>
      <c r="D21" s="18">
        <f>+'[1]1º QUINCENA'!$C7075+'[1]2º QUINCENA'!$B9564+'[1]2º QUINCENA'!$L9564+'[1]2º QUINCENA'!$M9564</f>
        <v>762595491</v>
      </c>
      <c r="E21" s="18"/>
      <c r="F21" s="18"/>
      <c r="G21" s="18"/>
      <c r="H21" s="18"/>
      <c r="I21" s="18"/>
      <c r="J21" s="18"/>
      <c r="K21" s="18"/>
      <c r="L21" s="18"/>
      <c r="M21" s="18"/>
      <c r="N21" s="18">
        <f t="shared" si="0"/>
        <v>2075924296</v>
      </c>
      <c r="O21" s="19"/>
      <c r="P21" s="20"/>
      <c r="Q21" s="45"/>
      <c r="R21" s="25"/>
    </row>
    <row r="22" spans="1:18" ht="19.5" customHeight="1">
      <c r="A22" s="17" t="s">
        <v>27</v>
      </c>
      <c r="B22" s="18">
        <f>+'[1]1º QUINCENA'!$C7009+'[1]2º QUINCENA'!$B9451+'[1]2º QUINCENA'!$M9451</f>
        <v>1398886708</v>
      </c>
      <c r="C22" s="18">
        <f>+'[1]1º QUINCENA'!$C7043+'[1]2º QUINCENA'!$B9532+'[1]2º QUINCENA'!$M9532</f>
        <v>1674074444</v>
      </c>
      <c r="D22" s="18">
        <f>+'[1]1º QUINCENA'!$C7076+'[1]2º QUINCENA'!$B9565+'[1]2º QUINCENA'!$L9565+'[1]2º QUINCENA'!$M9565</f>
        <v>1854618257</v>
      </c>
      <c r="E22" s="18"/>
      <c r="F22" s="18"/>
      <c r="G22" s="18"/>
      <c r="H22" s="18"/>
      <c r="I22" s="18"/>
      <c r="J22" s="18"/>
      <c r="K22" s="18"/>
      <c r="L22" s="18"/>
      <c r="M22" s="18"/>
      <c r="N22" s="18">
        <f t="shared" si="0"/>
        <v>4927579409</v>
      </c>
      <c r="O22" s="19"/>
      <c r="P22" s="20"/>
      <c r="Q22" s="45"/>
      <c r="R22" s="25"/>
    </row>
    <row r="23" spans="1:18" ht="19.5" customHeight="1">
      <c r="A23" s="17" t="s">
        <v>28</v>
      </c>
      <c r="B23" s="18">
        <f>+'[1]1º QUINCENA'!$C7010+'[1]2º QUINCENA'!$B9452+'[1]2º QUINCENA'!$M9452</f>
        <v>2165918773</v>
      </c>
      <c r="C23" s="18">
        <f>+'[1]1º QUINCENA'!$C7044+'[1]2º QUINCENA'!$B9533+'[1]2º QUINCENA'!$M9533</f>
        <v>2599235949</v>
      </c>
      <c r="D23" s="18">
        <f>+'[1]1º QUINCENA'!$C7077+'[1]2º QUINCENA'!$B9566+'[1]2º QUINCENA'!$L9566+'[1]2º QUINCENA'!$M9566</f>
        <v>2890120654</v>
      </c>
      <c r="E23" s="18"/>
      <c r="F23" s="18"/>
      <c r="G23" s="18"/>
      <c r="H23" s="18"/>
      <c r="I23" s="18"/>
      <c r="J23" s="18"/>
      <c r="K23" s="18"/>
      <c r="L23" s="18"/>
      <c r="M23" s="18"/>
      <c r="N23" s="18">
        <f t="shared" si="0"/>
        <v>7655275376</v>
      </c>
      <c r="O23" s="19"/>
      <c r="P23" s="20"/>
      <c r="Q23" s="45"/>
      <c r="R23" s="25"/>
    </row>
    <row r="24" spans="1:18" ht="19.5" customHeight="1">
      <c r="A24" s="17" t="s">
        <v>29</v>
      </c>
      <c r="B24" s="18">
        <f>+'[1]1º QUINCENA'!$C7011+'[1]2º QUINCENA'!$B9453+'[1]2º QUINCENA'!$M9453</f>
        <v>552575709</v>
      </c>
      <c r="C24" s="18">
        <f>+'[1]1º QUINCENA'!$C7045+'[1]2º QUINCENA'!$B9534+'[1]2º QUINCENA'!$M9534</f>
        <v>637334261</v>
      </c>
      <c r="D24" s="18">
        <f>+'[1]1º QUINCENA'!$C7078+'[1]2º QUINCENA'!$B9567+'[1]2º QUINCENA'!$L9567+'[1]2º QUINCENA'!$M9567</f>
        <v>671588987</v>
      </c>
      <c r="E24" s="18"/>
      <c r="F24" s="18"/>
      <c r="G24" s="18"/>
      <c r="H24" s="18"/>
      <c r="I24" s="18"/>
      <c r="J24" s="18"/>
      <c r="K24" s="18"/>
      <c r="L24" s="18"/>
      <c r="M24" s="18"/>
      <c r="N24" s="18">
        <f t="shared" si="0"/>
        <v>1861498957</v>
      </c>
      <c r="O24" s="19"/>
      <c r="P24" s="20"/>
      <c r="Q24" s="45"/>
      <c r="R24" s="25"/>
    </row>
    <row r="25" spans="1:18" ht="19.5" customHeight="1">
      <c r="A25" s="17" t="s">
        <v>30</v>
      </c>
      <c r="B25" s="18">
        <f>+'[1]1º QUINCENA'!$C7012+'[1]2º QUINCENA'!$B9454+'[1]2º QUINCENA'!$M9454</f>
        <v>871986355</v>
      </c>
      <c r="C25" s="18">
        <f>+'[1]1º QUINCENA'!$C7046+'[1]2º QUINCENA'!$B9535+'[1]2º QUINCENA'!$M9535</f>
        <v>1025926667</v>
      </c>
      <c r="D25" s="18">
        <f>+'[1]1º QUINCENA'!$C7079+'[1]2º QUINCENA'!$B9568+'[1]2º QUINCENA'!$L9568+'[1]2º QUINCENA'!$M9568</f>
        <v>1111230680</v>
      </c>
      <c r="E25" s="18"/>
      <c r="F25" s="18"/>
      <c r="G25" s="18"/>
      <c r="H25" s="18"/>
      <c r="I25" s="18"/>
      <c r="J25" s="18"/>
      <c r="K25" s="18"/>
      <c r="L25" s="18"/>
      <c r="M25" s="18"/>
      <c r="N25" s="18">
        <f t="shared" si="0"/>
        <v>3009143702</v>
      </c>
      <c r="O25" s="19"/>
      <c r="P25" s="20"/>
      <c r="Q25" s="45"/>
      <c r="R25" s="25"/>
    </row>
    <row r="26" spans="1:18" ht="19.5" customHeight="1">
      <c r="A26" s="17" t="s">
        <v>31</v>
      </c>
      <c r="B26" s="18">
        <f>+'[1]1º QUINCENA'!$C7013+'[1]2º QUINCENA'!$B9455+'[1]2º QUINCENA'!$M9455</f>
        <v>611384896</v>
      </c>
      <c r="C26" s="18">
        <f>+'[1]1º QUINCENA'!$C7047+'[1]2º QUINCENA'!$B9536+'[1]2º QUINCENA'!$M9536</f>
        <v>714278845</v>
      </c>
      <c r="D26" s="18">
        <f>+'[1]1º QUINCENA'!$C7080+'[1]2º QUINCENA'!$B9569+'[1]2º QUINCENA'!$L9569+'[1]2º QUINCENA'!$M9569</f>
        <v>763153371</v>
      </c>
      <c r="E26" s="18"/>
      <c r="F26" s="18"/>
      <c r="G26" s="18"/>
      <c r="H26" s="18"/>
      <c r="I26" s="18"/>
      <c r="J26" s="18"/>
      <c r="K26" s="18"/>
      <c r="L26" s="18"/>
      <c r="M26" s="18"/>
      <c r="N26" s="21">
        <f t="shared" si="0"/>
        <v>2088817112</v>
      </c>
      <c r="O26" s="19"/>
      <c r="P26" s="20"/>
      <c r="Q26" s="45"/>
      <c r="R26" s="25"/>
    </row>
    <row r="27" spans="1:18" ht="19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"/>
      <c r="P27" s="20"/>
      <c r="Q27" s="45"/>
      <c r="R27" s="25"/>
    </row>
    <row r="28" spans="1:17" ht="19.5" customHeight="1">
      <c r="A28" s="24" t="s">
        <v>32</v>
      </c>
      <c r="B28" s="21">
        <f aca="true" t="shared" si="1" ref="B28:H28">SUM(B9:B27)</f>
        <v>23544244941</v>
      </c>
      <c r="C28" s="21">
        <f t="shared" si="1"/>
        <v>28156093348</v>
      </c>
      <c r="D28" s="21">
        <f t="shared" si="1"/>
        <v>31100582762</v>
      </c>
      <c r="E28" s="21">
        <f t="shared" si="1"/>
        <v>0</v>
      </c>
      <c r="F28" s="21">
        <f>SUM(F9:F27)</f>
        <v>0</v>
      </c>
      <c r="G28" s="21">
        <f t="shared" si="1"/>
        <v>0</v>
      </c>
      <c r="H28" s="21">
        <f t="shared" si="1"/>
        <v>0</v>
      </c>
      <c r="I28" s="21">
        <f aca="true" t="shared" si="2" ref="I28:N28">SUM(I9:I27)</f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82800921051</v>
      </c>
      <c r="O28" s="20"/>
      <c r="P28" s="20"/>
      <c r="Q28" s="20"/>
    </row>
    <row r="29" ht="12.75">
      <c r="R29" s="25"/>
    </row>
    <row r="30" spans="1:17" ht="12.75">
      <c r="A30" s="2" t="s">
        <v>38</v>
      </c>
      <c r="L30" s="25"/>
      <c r="M30" s="27"/>
      <c r="N30" s="25"/>
      <c r="P30" s="25"/>
      <c r="Q30" s="25"/>
    </row>
    <row r="31" spans="3:18" ht="12.75">
      <c r="C31" s="25"/>
      <c r="L31" s="27"/>
      <c r="M31" s="26"/>
      <c r="N31" s="27"/>
      <c r="Q31" s="25"/>
      <c r="R31" s="25"/>
    </row>
    <row r="32" s="26" customFormat="1" ht="12.75"/>
    <row r="33" spans="1:15" ht="12.75">
      <c r="A33" s="28" t="s">
        <v>33</v>
      </c>
      <c r="B33" s="29"/>
      <c r="C33" s="29"/>
      <c r="D33" s="29"/>
      <c r="E33" s="29"/>
      <c r="F33" s="46"/>
      <c r="G33" s="26"/>
      <c r="H33" s="29"/>
      <c r="I33" s="29"/>
      <c r="J33" s="29"/>
      <c r="K33" s="29"/>
      <c r="L33" s="29"/>
      <c r="N33" s="30"/>
      <c r="O33" s="29"/>
    </row>
    <row r="34" spans="1:14" ht="12.75">
      <c r="A34" s="7" t="s">
        <v>34</v>
      </c>
      <c r="F34" s="27"/>
      <c r="G34" s="46"/>
      <c r="H34" s="29"/>
      <c r="I34" s="29"/>
      <c r="J34" s="25"/>
      <c r="N34" s="26"/>
    </row>
    <row r="35" spans="1:15" ht="12.75">
      <c r="A35" s="31" t="s">
        <v>35</v>
      </c>
      <c r="F35" s="27"/>
      <c r="H35" s="25"/>
      <c r="I35" s="29"/>
      <c r="N35" s="32"/>
      <c r="O35" s="33"/>
    </row>
    <row r="36" spans="1:14" ht="12.75">
      <c r="A36" s="7" t="s">
        <v>36</v>
      </c>
      <c r="F36" s="27"/>
      <c r="G36" s="46"/>
      <c r="I36" s="29"/>
      <c r="J36" s="25"/>
      <c r="N36" s="34"/>
    </row>
    <row r="37" spans="1:14" s="37" customFormat="1" ht="11.25" customHeight="1">
      <c r="A37" s="35"/>
      <c r="B37" s="36"/>
      <c r="C37" s="36"/>
      <c r="D37" s="36"/>
      <c r="E37" s="36"/>
      <c r="F37" s="36"/>
      <c r="G37" s="47"/>
      <c r="H37" s="36"/>
      <c r="I37" s="36"/>
      <c r="J37" s="36"/>
      <c r="K37" s="36"/>
      <c r="L37" s="36"/>
      <c r="N37" s="38"/>
    </row>
    <row r="38" spans="1:15" s="37" customFormat="1" ht="12.75">
      <c r="A38" s="35"/>
      <c r="M38" s="41"/>
      <c r="N38" s="41"/>
      <c r="O38" s="41"/>
    </row>
    <row r="39" spans="1:15" s="36" customFormat="1" ht="12.75">
      <c r="A39" s="39"/>
      <c r="M39" s="41"/>
      <c r="N39" s="41"/>
      <c r="O39" s="41"/>
    </row>
    <row r="40" spans="9:15" s="37" customFormat="1" ht="12.75">
      <c r="I40" s="44"/>
      <c r="K40" s="44"/>
      <c r="L40" s="44"/>
      <c r="M40" s="41"/>
      <c r="N40" s="41"/>
      <c r="O40" s="41"/>
    </row>
    <row r="41" spans="13:15" s="36" customFormat="1" ht="12.75">
      <c r="M41" s="41"/>
      <c r="N41" s="41"/>
      <c r="O41" s="41"/>
    </row>
    <row r="42" spans="1:15" s="37" customFormat="1" ht="12.75">
      <c r="A42" s="44"/>
      <c r="F42" s="44"/>
      <c r="L42" s="44"/>
      <c r="M42" s="41"/>
      <c r="N42" s="41"/>
      <c r="O42" s="41"/>
    </row>
    <row r="43" spans="9:15" ht="12.75">
      <c r="I43" s="29"/>
      <c r="M43" s="42"/>
      <c r="N43" s="42"/>
      <c r="O43" s="42"/>
    </row>
    <row r="44" spans="13:15" ht="12.75">
      <c r="M44" s="42"/>
      <c r="N44" s="42"/>
      <c r="O44" s="42"/>
    </row>
    <row r="45" spans="4:15" ht="12.75">
      <c r="D45" s="25"/>
      <c r="M45" s="42"/>
      <c r="N45" s="42"/>
      <c r="O45" s="42"/>
    </row>
    <row r="46" spans="13:15" ht="12.75">
      <c r="M46" s="42"/>
      <c r="N46" s="42"/>
      <c r="O46" s="42"/>
    </row>
    <row r="47" spans="13:15" ht="12.75">
      <c r="M47" s="42"/>
      <c r="N47" s="42"/>
      <c r="O47" s="42"/>
    </row>
    <row r="48" spans="2:15" ht="12.75">
      <c r="B48" s="26"/>
      <c r="M48" s="42"/>
      <c r="N48" s="42"/>
      <c r="O48" s="42"/>
    </row>
    <row r="49" spans="13:15" ht="12.75">
      <c r="M49" s="42"/>
      <c r="N49" s="42"/>
      <c r="O49" s="42"/>
    </row>
    <row r="50" spans="4:15" ht="12.75">
      <c r="D50" s="26"/>
      <c r="M50" s="42"/>
      <c r="N50" s="42"/>
      <c r="O50" s="42"/>
    </row>
    <row r="51" spans="13:15" ht="12.75">
      <c r="M51" s="42"/>
      <c r="N51" s="42"/>
      <c r="O51" s="42"/>
    </row>
    <row r="52" spans="13:15" ht="12.75">
      <c r="M52" s="42"/>
      <c r="N52" s="42"/>
      <c r="O52" s="42"/>
    </row>
    <row r="55" ht="12.75">
      <c r="M55" s="43"/>
    </row>
    <row r="57" ht="12.75">
      <c r="M57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2018-05-08T15:21:11Z</cp:lastPrinted>
  <dcterms:created xsi:type="dcterms:W3CDTF">2016-02-04T16:07:04Z</dcterms:created>
  <dcterms:modified xsi:type="dcterms:W3CDTF">2024-04-19T15:21:17Z</dcterms:modified>
  <cp:category/>
  <cp:version/>
  <cp:contentType/>
  <cp:contentStatus/>
</cp:coreProperties>
</file>