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LACTEOS Y QUESOS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G5" i="1" l="1"/>
  <c r="G6" i="1"/>
  <c r="G7" i="1"/>
  <c r="G8" i="1"/>
  <c r="G9" i="1"/>
  <c r="G10" i="1"/>
  <c r="G11" i="1"/>
  <c r="G12" i="1"/>
  <c r="G13" i="1"/>
  <c r="G15" i="1"/>
  <c r="G18" i="1"/>
  <c r="G19" i="1"/>
  <c r="G20" i="1"/>
  <c r="G21" i="1"/>
  <c r="G22" i="1"/>
  <c r="G24" i="1"/>
  <c r="G25" i="1"/>
  <c r="G4" i="1"/>
</calcChain>
</file>

<file path=xl/sharedStrings.xml><?xml version="1.0" encoding="utf-8"?>
<sst xmlns="http://schemas.openxmlformats.org/spreadsheetml/2006/main" count="212" uniqueCount="170">
  <si>
    <t>Código de insumo</t>
  </si>
  <si>
    <t>Descripción</t>
  </si>
  <si>
    <t>Marca cotizada</t>
  </si>
  <si>
    <t>Presentación</t>
  </si>
  <si>
    <t>Precio Convenio marco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</si>
  <si>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</si>
  <si>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</si>
  <si>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</si>
  <si>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</si>
  <si>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</si>
  <si>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</si>
  <si>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</si>
  <si>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890020001.2</t>
  </si>
  <si>
    <t>CREMA DE LECHE</t>
  </si>
  <si>
    <t>ILOLAY</t>
  </si>
  <si>
    <t>envase 360 gr</t>
  </si>
  <si>
    <t>111,33</t>
  </si>
  <si>
    <t>https://www.dinoonline.com.ar/super/producto/crema-de-leche-doble-ilolay-pote-x-350-ml/_/A-3260683-3260683-s</t>
  </si>
  <si>
    <t>https://supermercado.carrefour.com.ar/crema-de-leche-doble-ilolay-350-cc.html</t>
  </si>
  <si>
    <t>890020004.4</t>
  </si>
  <si>
    <t>DULCE DE LECHE NO REPOSTERO</t>
  </si>
  <si>
    <t>envase x 400 gr</t>
  </si>
  <si>
    <t>69,73</t>
  </si>
  <si>
    <t>https://www.dinoonline.com.ar/super/producto/dulce-de-leche-ilolay-x-400-gr/_/A-2080303-2080303-s</t>
  </si>
  <si>
    <t>https://supermercado.carrefour.com.ar/catalogsearch/result/?q=ILOLAY</t>
  </si>
  <si>
    <t>890020005.10</t>
  </si>
  <si>
    <t>YOGUR BEBIBLE X 900CC O 1000CC</t>
  </si>
  <si>
    <t>envase</t>
  </si>
  <si>
    <t>64,48</t>
  </si>
  <si>
    <t>https://www.dinoonline.com.ar/super/producto/yogur-ilolay-bebible-entero-durazno-sachet-x-1-kg/_/A-3260688-3260688-s</t>
  </si>
  <si>
    <t>890020005.11</t>
  </si>
  <si>
    <t>YOGUR ENTERO</t>
  </si>
  <si>
    <t>envase 190 GR</t>
  </si>
  <si>
    <t>29,78</t>
  </si>
  <si>
    <t>https://www.dinoonline.com.ar/super/producto/yogur-ilolay-firme-entero-frutilla-pote-x-190-gr/_/A-3260702-3260702-s</t>
  </si>
  <si>
    <t>https://www.walmart.com.ar/yogur-ent-firme-vainilla-ilolay-200-gr/p</t>
  </si>
  <si>
    <t>890020005.12</t>
  </si>
  <si>
    <t xml:space="preserve"> YOGUR DESCREMADO</t>
  </si>
  <si>
    <t>31,87</t>
  </si>
  <si>
    <t>https://www.dinoonline.com.ar/super/producto/yogur-ilolay-firme-descremado-frutilla-pote-x-190-gr/_/A-3260704-3260704-s</t>
  </si>
  <si>
    <t>890020023.3</t>
  </si>
  <si>
    <t>envase x kg</t>
  </si>
  <si>
    <t>422,10</t>
  </si>
  <si>
    <t>890020023.4</t>
  </si>
  <si>
    <t>MANTECA</t>
  </si>
  <si>
    <t>envase x 200 gr</t>
  </si>
  <si>
    <t>110,69</t>
  </si>
  <si>
    <t>890020023.5</t>
  </si>
  <si>
    <t>MANTECA CAJA CERRADA X 144 UNIDADES</t>
  </si>
  <si>
    <t>7,24</t>
  </si>
  <si>
    <t>890020027.2</t>
  </si>
  <si>
    <t>MARGARINA PAQ X 200 GR</t>
  </si>
  <si>
    <t>MARGADAN</t>
  </si>
  <si>
    <t>39,70</t>
  </si>
  <si>
    <t>https://www.cotodigital3.com.ar/sitios/cdigi/producto/-margarina-margadan-200-gr/_/A-00107162-00107162-200</t>
  </si>
  <si>
    <t>https://www.veadigital.com.ar/prod/516281/margarina-margadan-200-gr</t>
  </si>
  <si>
    <t>890020073.1</t>
  </si>
  <si>
    <t>QUESO DE RALLAR S/TACC X KG</t>
  </si>
  <si>
    <t>VERONICA</t>
  </si>
  <si>
    <t>X KILO</t>
  </si>
  <si>
    <t>705,00</t>
  </si>
  <si>
    <t>https://supermercado.carrefour.com.ar/catalogsearch/result/?q=QUESO+SARDO+LUCRECIA</t>
  </si>
  <si>
    <t>890020073.3</t>
  </si>
  <si>
    <t>SIN TACC,  QUESO BARRA PESO APROXIMADO 4 KILOS</t>
  </si>
  <si>
    <t>381,25</t>
  </si>
  <si>
    <t>https://www.cotodigital3.com.ar/sitios/cdigi/producto/-queso-de-maquina--tregar-xkg/_/A-00038876-00038876-200</t>
  </si>
  <si>
    <t>https://www.dinoonline.com.ar/super/producto/queso-dambo-tregar-x-kg/_/A-3500182-3500182-s</t>
  </si>
  <si>
    <t>890020073.5</t>
  </si>
  <si>
    <t>HORMA PESO APROXIMADO 4 KILOS, SIN TACC</t>
  </si>
  <si>
    <t>352,53</t>
  </si>
  <si>
    <t>https://www.cotodigital3.com.ar/sitios/cdigi/producto/-queso-cremoso-fraccionado-la-paulina-xkg/_/A-00000199-00000199-200</t>
  </si>
  <si>
    <t>https://supermercado.carrefour.com.ar/catalogsearch/result/?q=QUESO+CREMOSO+LA+PAULINA+X+KG</t>
  </si>
  <si>
    <t>https://www.dinoonline.com.ar/super/producto/queso-cremoso-cremac-porcionado-x-kg/_/A-3271494-3271494-s</t>
  </si>
  <si>
    <t>890020073.12</t>
  </si>
  <si>
    <t>QUESO UNTABLE X 300 gr</t>
  </si>
  <si>
    <t>105,39</t>
  </si>
  <si>
    <t>https://www.dinoonline.com.ar/super/producto/alimento-lacteo-a-base-de-queso-blanco-ilolay-pote-x-300-gr/_/A-3270782-3270782-s</t>
  </si>
  <si>
    <t>https://www.cotodigital3.com.ar/sitios/cdigi/producto/-queso-crema-ilolay-clasico-300-gr/_/A-00485568-00485568-200</t>
  </si>
  <si>
    <t>https://supermercado.carrefour.com.ar/catalogsearch/result/?q=QUESO+UNTABLE+ILOLAY+CLASICO</t>
  </si>
  <si>
    <t>890020073.14</t>
  </si>
  <si>
    <t>QUESO DE RALLAR SARDO PRESENTACION X KG</t>
  </si>
  <si>
    <t>BERNY CHEESE</t>
  </si>
  <si>
    <t>475,00</t>
  </si>
  <si>
    <t>https://www.cotodigital3.com.ar/sitios/cdigi/producto/-sardo--canut-xkg/_/A-00000149-00000149-200</t>
  </si>
  <si>
    <t>https://www.dinoonline.com.ar/super/producto/queso-sardo-sobrero-y-cagnolo-1-2-horma-x-kg/_/A-3270965-3270965-s</t>
  </si>
  <si>
    <t>890020073.20</t>
  </si>
  <si>
    <t>HORMA PESO APROXIMADO 4 KILOS</t>
  </si>
  <si>
    <t>https://www.cotodigital3.com.ar/sitios/cdigi/producto/-queso-magro-sin-sal-canut-xkg/_/A-00038822-00038822-200</t>
  </si>
  <si>
    <t>https://www.dinoonline.com.ar/super/producto/queso-port-salut-la-paulina-horma-light-x-kg/_/A-3270397-3270397-s</t>
  </si>
  <si>
    <t>https://supermercado.carrefour.com.ar/catalogsearch/result/?q=QUESO+PORT+LA+PAULINA+LIG</t>
  </si>
  <si>
    <t>890020073.21</t>
  </si>
  <si>
    <t>QUESO CREMOSO SIN TACC PESO APROXIMADO HORMA 4 KILOS</t>
  </si>
  <si>
    <t>319,75</t>
  </si>
  <si>
    <t>https://www.dinoonline.com.ar/super/producto/queso-la-paulina-cremoso-tradicional-horma-x-4-kg/_/A-3271491-3271491-s</t>
  </si>
  <si>
    <t>890020073.29</t>
  </si>
  <si>
    <t>QUESO INDV. 20 GR CAJA CERRADA X 144 UNIDADES</t>
  </si>
  <si>
    <t>X UNIDAD</t>
  </si>
  <si>
    <t>8,59</t>
  </si>
  <si>
    <t>890020075.1</t>
  </si>
  <si>
    <t>397,90</t>
  </si>
  <si>
    <t>890020075.12</t>
  </si>
  <si>
    <t>321,98</t>
  </si>
  <si>
    <t>890020075.17</t>
  </si>
  <si>
    <t>LECHE DESCREM. EN POLVO  CAJA X 30 UNIDADES X 8 GR</t>
  </si>
  <si>
    <t>envase 8 GR</t>
  </si>
  <si>
    <t>4,49</t>
  </si>
  <si>
    <t>890020080.13</t>
  </si>
  <si>
    <t>LECHE CHOCOLATADA 200 GR</t>
  </si>
  <si>
    <t>BAGGIO</t>
  </si>
  <si>
    <t>18,75</t>
  </si>
  <si>
    <t>890020080.16</t>
  </si>
  <si>
    <t>LECHE LIQUIDA ENTERA LARGA VIDA X LITRO</t>
  </si>
  <si>
    <t>53,78</t>
  </si>
  <si>
    <t>Observaciones</t>
  </si>
  <si>
    <t>.</t>
  </si>
  <si>
    <t>No se encuentran precios de referencia para esta presentación</t>
  </si>
  <si>
    <t>INSUMOS REPRESENTATIVOS DEL CONVENIO MARCO</t>
  </si>
  <si>
    <t>RESTO DE LOS INSUMOS DEL CONVENIO MARCO</t>
  </si>
  <si>
    <t>INSUMOS CON OBSERVACIONES</t>
  </si>
  <si>
    <t xml:space="preserve">PRECIOS DE REFERENCIA  LACTEOS- PROCESO 10606-0008-LPU20 - ACUERDO MARCO 10606-11-AM20 -EXPEDIENTE - EEX-2020-00763843- -GDEMZA-DGCPYGB#MHYF
</t>
  </si>
  <si>
    <t xml:space="preserve"> CLUCELAT</t>
  </si>
  <si>
    <t xml:space="preserve"> 200 gr</t>
  </si>
  <si>
    <t xml:space="preserve">LECHE DESCREMADA EN POLVO </t>
  </si>
  <si>
    <t>ENV X 800 GR</t>
  </si>
  <si>
    <t xml:space="preserve">LECHE ENTERA EN POLVO </t>
  </si>
  <si>
    <t>Litro</t>
  </si>
  <si>
    <t>http://maxiconsumo.com/sucursal_capital/manteca-ilolay-200-gr-23660.html</t>
  </si>
  <si>
    <t>https://www.dinoonline.com.ar/super/producto/manteca-ilolay-extra-con-sal-libre-de-gluten-sin-tacc-pan-x-200-gr/_/A-3260680-3260680-s;jsessionid=yv4nNmr5HBBAx_o2SLQ5d2ttuwHNLoMA9bK5W4pGly4FxqwnfyMT!-672601495</t>
  </si>
  <si>
    <t>https://www.walmart.com.ar/leche-en-polvo-svelty-move-nestle-800-gr/p</t>
  </si>
  <si>
    <t>http://maxiconsumo.com/sucursal_capital/catalog/product/view/id/6159/s/leche-en-polvo-svelty-move-800-gr-15868/category/104/</t>
  </si>
  <si>
    <t>https://www.dinoonline.com.ar/super/producto/alimento-a-base-de-leche-la-lechera-en-polvo-x-800-gr/_/A-2040209-2040209-s</t>
  </si>
  <si>
    <t>https://www.casa-segal.com/producto/leche-en-polvo-ilolay-x-800g/</t>
  </si>
  <si>
    <t>https://www.cotodigital3.com.ar/sitios/cdigi/producto/-leche-larga-vida-entera-ilolay-ttb-1-l/_/A-00006689-00006689-200</t>
  </si>
  <si>
    <t>http://maxiconsumo.com/sucursal_capital/leche-ilolay-larga-vida-entera-1-lt-50579.html</t>
  </si>
  <si>
    <t>https://www.veadigital.com.ar/prod/146806/crema-de-leche-pasteurizada-milkaut-360-gr</t>
  </si>
  <si>
    <t>http://maxiconsumo.com/sucursal_capital/dulce-de-leche-ilolay-familiar-400-gr-50860.html</t>
  </si>
  <si>
    <t>https://supermercado.carrefour.com.ar/catalogsearch/result/?q=yogur+ILOLAY</t>
  </si>
  <si>
    <t>http://maxiconsumo.com/sucursal_capital/yoghurt-ilolay-descremado-firme-frutilla-190-gr-21396.html</t>
  </si>
  <si>
    <t>https://titaniumtienda.com.ar/productos/124046</t>
  </si>
  <si>
    <t>https://tiendadecafeyte.com.ar/leche-en-sobres/86-leche-descremada-ilolay-caja-30-sobres-individuales-5g.html</t>
  </si>
  <si>
    <t>http://shopix.com.ar/enventa-leche-descremada-ilolay-en-caja-de-30-sobres-individuales-5g_SPA681193284</t>
  </si>
  <si>
    <t>https://www.pasosonline.com.ar/producto/ilolay-leche-polvo-pocion-x5g/</t>
  </si>
  <si>
    <t>https://www.dinoonline.com.ar/super/producto/leche-chocolatada-tregar-tetra-brik-x-200-ml/_/A-3262344-3262344-s</t>
  </si>
  <si>
    <t>https://www.veadigital.com.ar/prod/114015/leche-chocolatada-milkaut-200-ml</t>
  </si>
  <si>
    <t>https://www.cotodigital3.com.ar/sitios/cdigi/producto/-leche-chocolatada-ilolay-ttb-200-cc/_/A-00482977-00482977-200</t>
  </si>
  <si>
    <t>,</t>
  </si>
  <si>
    <t>https://www.dinoonline.com.ar/super/producto/queso-untable-ilolay-clasico-individual-x-20-gr-caja-x-108-un/_/A-3261943-3261943-s</t>
  </si>
  <si>
    <t>https://articulo.mercadolibre.com.ar/MLA-867477199-caja-x108-unidades-queso-untable-individual-veronica-_JM#position=3&amp;type=item&amp;tracking_id=46e7693b-6dec-4787-8c89-e13b994f3a60</t>
  </si>
  <si>
    <t>https://articulo.mercadolibre.com.ar/MLA-873827196-manteca-vacalin-x-5-kg-precio-x-kg-_JM?matt_tool=90133612&amp;matt_word=&amp;matt_source=google&amp;matt_campaign_id=6745243361&amp;matt_ad_group_id=78936183589&amp;matt_match_type=&amp;matt_network=u&amp;matt_device=c&amp;matt_creative=388530523139&amp;matt_keyword=&amp;matt_ad_position=&amp;matt_ad_type=&amp;matt_merchant_id=255241885&amp;matt_product_id=MLA873827196&amp;matt_product_partition_id=324505042224&amp;matt_target_id=pla-324505042224&amp;gclid=CjwKCAjww5r8BRB6EiwArcckCx4sTVxhlvh8Jl2lcPKgzUJPRwMODmu4lPt45xEZP4V5fSeUAxQmwhoCBdEQAvD_BwE</t>
  </si>
  <si>
    <t>https://articulo.mercadolibre.com.ar/MLA-672081263-manteca-pilon-5kg-precio-por-kilo-_JM#position=3&amp;type=item&amp;tracking_id=d9c59b3a-a3e7-4676-953d-2e791e9335ed</t>
  </si>
  <si>
    <t>https://articulo.mercadolibre.com.ar/MLA-882240264-manteca-vacalin-x-1-kilo-ituzaingo-_JM#position=6&amp;type=item&amp;tracking_id=924519c8-d2e0-4196-9c9b-57cf60d50049</t>
  </si>
  <si>
    <t xml:space="preserve">envase x 20 gr </t>
  </si>
  <si>
    <t>https://www.walmart.com.ar/manteca-la-paulina-200-gr/p</t>
  </si>
  <si>
    <t>https://www.walmart.com.ar/busca/?ft=queso%20cremoso</t>
  </si>
  <si>
    <t>p.r.3 pack x 12 u</t>
  </si>
  <si>
    <t>https://www.walmart.com.ar/sib-puris-lec-pol-en/p</t>
  </si>
  <si>
    <t>https://www.dinoonline.com.ar/super/producto/leche-ilolay-larga-vida-parcialmente-descremada-tetra-brik-x-1-lt/_/A-3260729-3260729-s</t>
  </si>
  <si>
    <t>p.r.2 x 350gr</t>
  </si>
  <si>
    <t>https://www.walmart.com.ar/lacteos/yogures/ilolay</t>
  </si>
  <si>
    <t>https://www.cotodigital3.com.ar/sitios/cdigi/producto/-yogur-entero-sancor-yogs-vainilla-firme-190-gr/_/A-00253130-00253130-200</t>
  </si>
  <si>
    <t>https://modomarket.com/7924-lacteos/-margarina-delicia-.html</t>
  </si>
  <si>
    <t>https://www.cotodigital3.com.ar/sitios/cdigi/browse/_/N-10clkvg?Dy=1&amp;Nf=product.endDate%7CGTEQ%2B1.60704E12%7C%7Cproduct.startDate%7CLTEQ%2B1.60704E12&amp;Nr=AND(product.sDisp_200%3A1004%2Cproduct.language%3Aespa%C3%B1ol%2COR(product.siteId%3ACotoDigital))</t>
  </si>
  <si>
    <t>https://articulo.mercadolibre.com.ar/MLA-828878671-queso-duro-para-rayar-parmesano-el-vaquero-_JM#position=4&amp;type=item&amp;tracking_id=5857eaae-0fb8-4ae1-ad69-33dfe0a11ff8</t>
  </si>
  <si>
    <t>https://articulo.mercadolibre.com.ar/MLA-882810871-queso-duro-para-rayar-parmesano-el-vaquero-_JM#position=47&amp;type=item&amp;tracking_id=8770acae-bcfc-44d2-91c7-d733607158cf</t>
  </si>
  <si>
    <t>https://articulo.mercadolibre.com.ar/MLA-897449050-reggianito-estacionado-ilolay-envasado-al-vacio-sin-tacc-_JM#position=2&amp;type=item&amp;tracking_id=b2573fcb-13cb-4dfa-a3a5-0c30763ba9d1</t>
  </si>
  <si>
    <t>p.r.1 cja.x144 - p.r.3 cja.x108</t>
  </si>
  <si>
    <t>p.r.1 al 3 cja.x 30</t>
  </si>
  <si>
    <t>MANTECA X KG</t>
  </si>
  <si>
    <t xml:space="preserve">FECHA DE APERTURA CONVENIO MARCO: 28/02/2020 - ADJUDICADO 17/03/2020  -  PRECIOS DE REFERENCIA DE MERCADO TOMADOS A DICIEMBRE DE 2020 </t>
  </si>
  <si>
    <t>https://www.casa-segal.com/producto/nido-3-lata-nestle-800g/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</si>
</sst>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NumberFormat="1" applyFill="1" applyAlignment="1" applyProtection="1"/>
    <xf numFmtId="0" fontId="1" fillId="0" borderId="4" xfId="0" applyNumberFormat="1" applyFont="1" applyFill="1" applyBorder="1" applyAlignment="1" applyProtection="1">
      <alignment horizontal="center" wrapText="1"/>
    </xf>
    <xf numFmtId="0" fontId="1" fillId="0" borderId="3" xfId="0" applyNumberFormat="1" applyFont="1" applyFill="1" applyBorder="1" applyAlignment="1" applyProtection="1">
      <alignment horizontal="center" wrapText="1"/>
    </xf>
    <xf numFmtId="0" fontId="3" fillId="0" borderId="3" xfId="0" applyFont="1" applyBorder="1"/>
    <xf numFmtId="0" fontId="3" fillId="3" borderId="3" xfId="0" applyFont="1" applyFill="1" applyBorder="1"/>
    <xf numFmtId="0" fontId="3" fillId="4" borderId="5" xfId="0" applyFont="1" applyFill="1" applyBorder="1"/>
    <xf numFmtId="0" fontId="3" fillId="0" borderId="3" xfId="0" applyFont="1" applyBorder="1" applyAlignment="1">
      <alignment horizontal="center"/>
    </xf>
    <xf numFmtId="164" fontId="0" fillId="4" borderId="3" xfId="0" applyNumberFormat="1" applyFill="1" applyBorder="1" applyAlignment="1" applyProtection="1">
      <alignment horizontal="center" vertical="top"/>
    </xf>
    <xf numFmtId="164" fontId="0" fillId="5" borderId="3" xfId="0" applyNumberFormat="1" applyFill="1" applyBorder="1" applyAlignment="1" applyProtection="1">
      <alignment horizontal="center"/>
    </xf>
    <xf numFmtId="0" fontId="3" fillId="4" borderId="3" xfId="0" applyFont="1" applyFill="1" applyBorder="1"/>
    <xf numFmtId="164" fontId="0" fillId="5" borderId="3" xfId="0" applyNumberFormat="1" applyFill="1" applyBorder="1"/>
    <xf numFmtId="0" fontId="0" fillId="0" borderId="0" xfId="0" applyAlignment="1">
      <alignment horizontal="center"/>
    </xf>
    <xf numFmtId="0" fontId="3" fillId="7" borderId="3" xfId="0" applyFont="1" applyFill="1" applyBorder="1"/>
    <xf numFmtId="0" fontId="4" fillId="0" borderId="3" xfId="1" applyBorder="1"/>
    <xf numFmtId="0" fontId="0" fillId="0" borderId="3" xfId="0" applyBorder="1" applyAlignment="1">
      <alignment horizontal="center"/>
    </xf>
    <xf numFmtId="0" fontId="0" fillId="0" borderId="3" xfId="0" applyNumberFormat="1" applyFill="1" applyBorder="1" applyAlignment="1" applyProtection="1">
      <alignment horizontal="center"/>
    </xf>
    <xf numFmtId="0" fontId="0" fillId="0" borderId="3" xfId="0" applyBorder="1" applyAlignment="1">
      <alignment horizontal="center" wrapText="1"/>
    </xf>
    <xf numFmtId="164" fontId="0" fillId="4" borderId="3" xfId="0" applyNumberFormat="1" applyFill="1" applyBorder="1" applyAlignment="1" applyProtection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0" fillId="5" borderId="3" xfId="0" applyNumberFormat="1" applyFill="1" applyBorder="1" applyAlignment="1" applyProtection="1">
      <alignment horizontal="center" vertical="center"/>
    </xf>
    <xf numFmtId="0" fontId="4" fillId="0" borderId="3" xfId="1" applyBorder="1" applyAlignment="1">
      <alignment horizontal="center" vertical="center"/>
    </xf>
    <xf numFmtId="164" fontId="0" fillId="5" borderId="3" xfId="0" applyNumberFormat="1" applyFill="1" applyBorder="1" applyAlignment="1">
      <alignment horizontal="center"/>
    </xf>
    <xf numFmtId="0" fontId="3" fillId="6" borderId="3" xfId="0" applyFont="1" applyFill="1" applyBorder="1" applyAlignment="1">
      <alignment horizontal="center" vertical="center"/>
    </xf>
    <xf numFmtId="0" fontId="0" fillId="7" borderId="0" xfId="0" applyFill="1"/>
    <xf numFmtId="0" fontId="0" fillId="4" borderId="0" xfId="0" applyFill="1"/>
    <xf numFmtId="0" fontId="0" fillId="6" borderId="0" xfId="0" applyFill="1"/>
    <xf numFmtId="0" fontId="3" fillId="5" borderId="3" xfId="0" applyFont="1" applyFill="1" applyBorder="1" applyAlignment="1">
      <alignment horizontal="center"/>
    </xf>
    <xf numFmtId="0" fontId="4" fillId="0" borderId="3" xfId="1" applyBorder="1" applyAlignment="1">
      <alignment vertical="top"/>
    </xf>
    <xf numFmtId="0" fontId="3" fillId="4" borderId="3" xfId="0" applyFont="1" applyFill="1" applyBorder="1" applyAlignment="1">
      <alignment horizontal="center" vertical="center"/>
    </xf>
    <xf numFmtId="0" fontId="3" fillId="5" borderId="3" xfId="0" applyFont="1" applyFill="1" applyBorder="1"/>
    <xf numFmtId="0" fontId="3" fillId="4" borderId="3" xfId="0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 applyProtection="1">
      <alignment horizontal="center" wrapText="1"/>
    </xf>
    <xf numFmtId="0" fontId="2" fillId="2" borderId="2" xfId="0" applyNumberFormat="1" applyFont="1" applyFill="1" applyBorder="1" applyAlignment="1" applyProtection="1">
      <alignment horizontal="center" wrapText="1"/>
    </xf>
    <xf numFmtId="0" fontId="2" fillId="0" borderId="3" xfId="0" applyNumberFormat="1" applyFont="1" applyFill="1" applyBorder="1" applyAlignment="1" applyProtection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todigital3.com.ar/sitios/cdigi/producto/-queso-cremoso-fraccionado-la-paulina-xkg/_/A-00000199-00000199-200" TargetMode="External"/><Relationship Id="rId13" Type="http://schemas.openxmlformats.org/officeDocument/2006/relationships/hyperlink" Target="https://www.cotodigital3.com.ar/sitios/cdigi/producto/-leche-larga-vida-entera-ilolay-ttb-1-l/_/A-00006689-00006689-200" TargetMode="External"/><Relationship Id="rId18" Type="http://schemas.openxmlformats.org/officeDocument/2006/relationships/hyperlink" Target="http://maxiconsumo.com/sucursal_capital/dulce-de-leche-ilolay-familiar-400-gr-50860.html" TargetMode="External"/><Relationship Id="rId26" Type="http://schemas.openxmlformats.org/officeDocument/2006/relationships/hyperlink" Target="https://titaniumtienda.com.ar/productos/124046" TargetMode="External"/><Relationship Id="rId39" Type="http://schemas.openxmlformats.org/officeDocument/2006/relationships/hyperlink" Target="https://www.dinoonline.com.ar/super/producto/queso-untable-ilolay-clasico-individual-x-20-gr-caja-x-108-un/_/A-3261943-3261943-s" TargetMode="External"/><Relationship Id="rId3" Type="http://schemas.openxmlformats.org/officeDocument/2006/relationships/hyperlink" Target="https://supermercado.carrefour.com.ar/catalogsearch/result/?q=QUESO+CREMOSO+LA+PAULINA+X+KG" TargetMode="External"/><Relationship Id="rId21" Type="http://schemas.openxmlformats.org/officeDocument/2006/relationships/hyperlink" Target="https://supermercado.carrefour.com.ar/catalogsearch/result/?q=yogur+ILOLAY" TargetMode="External"/><Relationship Id="rId34" Type="http://schemas.openxmlformats.org/officeDocument/2006/relationships/hyperlink" Target="https://www.cotodigital3.com.ar/sitios/cdigi/producto/-sardo--canut-xkg/_/A-00000149-00000149-200" TargetMode="External"/><Relationship Id="rId42" Type="http://schemas.openxmlformats.org/officeDocument/2006/relationships/hyperlink" Target="https://www.pasosonline.com.ar/producto/ilolay-leche-polvo-pocion-x5g/" TargetMode="External"/><Relationship Id="rId7" Type="http://schemas.openxmlformats.org/officeDocument/2006/relationships/hyperlink" Target="https://www.dinoonline.com.ar/super/producto/manteca-ilolay-extra-con-sal-libre-de-gluten-sin-tacc-pan-x-200-gr/_/A-3260680-3260680-s;jsessionid=yv4nNmr5HBBAx_o2SLQ5d2ttuwHNLoMA9bK5W4pGly4FxqwnfyMT!-672601495" TargetMode="External"/><Relationship Id="rId12" Type="http://schemas.openxmlformats.org/officeDocument/2006/relationships/hyperlink" Target="https://www.casa-segal.com/producto/leche-en-polvo-ilolay-x-800g/" TargetMode="External"/><Relationship Id="rId17" Type="http://schemas.openxmlformats.org/officeDocument/2006/relationships/hyperlink" Target="https://supermercado.carrefour.com.ar/crema-de-leche-doble-ilolay-350-cc.html" TargetMode="External"/><Relationship Id="rId25" Type="http://schemas.openxmlformats.org/officeDocument/2006/relationships/hyperlink" Target="https://www.dinoonline.com.ar/super/producto/yogur-ilolay-firme-descremado-frutilla-pote-x-190-gr/_/A-3260704-3260704-s" TargetMode="External"/><Relationship Id="rId33" Type="http://schemas.openxmlformats.org/officeDocument/2006/relationships/hyperlink" Target="https://supermercado.carrefour.com.ar/catalogsearch/result/?q=QUESO+UNTABLE+ILOLAY+CLASICO" TargetMode="External"/><Relationship Id="rId38" Type="http://schemas.openxmlformats.org/officeDocument/2006/relationships/hyperlink" Target="https://supermercado.carrefour.com.ar/catalogsearch/result/?q=QUESO+PORT+LA+PAULINA+LIG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s://www.dinoonline.com.ar/super/producto/queso-la-paulina-cremoso-tradicional-horma-x-4-kg/_/A-3271491-3271491-s" TargetMode="External"/><Relationship Id="rId16" Type="http://schemas.openxmlformats.org/officeDocument/2006/relationships/hyperlink" Target="https://www.dinoonline.com.ar/super/producto/crema-de-leche-doble-ilolay-pote-x-350-ml/_/A-3260683-3260683-s" TargetMode="External"/><Relationship Id="rId20" Type="http://schemas.openxmlformats.org/officeDocument/2006/relationships/hyperlink" Target="https://supermercado.carrefour.com.ar/catalogsearch/result/?q=ILOLAY" TargetMode="External"/><Relationship Id="rId29" Type="http://schemas.openxmlformats.org/officeDocument/2006/relationships/hyperlink" Target="https://www.cotodigital3.com.ar/sitios/cdigi/producto/-queso-cremoso-fraccionado-la-paulina-xkg/_/A-00000199-00000199-200" TargetMode="External"/><Relationship Id="rId41" Type="http://schemas.openxmlformats.org/officeDocument/2006/relationships/hyperlink" Target="https://tiendadecafeyte.com.ar/leche-en-sobres/86-leche-descremada-ilolay-caja-30-sobres-individuales-5g.html" TargetMode="External"/><Relationship Id="rId1" Type="http://schemas.openxmlformats.org/officeDocument/2006/relationships/hyperlink" Target="https://www.walmart.com.ar/yogur-ent-firme-vainilla-ilolay-200-gr/p" TargetMode="External"/><Relationship Id="rId6" Type="http://schemas.openxmlformats.org/officeDocument/2006/relationships/hyperlink" Target="http://maxiconsumo.com/sucursal_capital/manteca-ilolay-200-gr-23660.html" TargetMode="External"/><Relationship Id="rId11" Type="http://schemas.openxmlformats.org/officeDocument/2006/relationships/hyperlink" Target="https://www.dinoonline.com.ar/super/producto/alimento-a-base-de-leche-la-lechera-en-polvo-x-800-gr/_/A-2040209-2040209-s" TargetMode="External"/><Relationship Id="rId24" Type="http://schemas.openxmlformats.org/officeDocument/2006/relationships/hyperlink" Target="http://maxiconsumo.com/sucursal_capital/yoghurt-ilolay-descremado-firme-frutilla-190-gr-21396.html" TargetMode="External"/><Relationship Id="rId32" Type="http://schemas.openxmlformats.org/officeDocument/2006/relationships/hyperlink" Target="https://www.cotodigital3.com.ar/sitios/cdigi/producto/-queso-crema-ilolay-clasico-300-gr/_/A-00485568-00485568-200" TargetMode="External"/><Relationship Id="rId37" Type="http://schemas.openxmlformats.org/officeDocument/2006/relationships/hyperlink" Target="https://www.dinoonline.com.ar/super/producto/queso-port-salut-la-paulina-horma-light-x-kg/_/A-3270397-3270397-s" TargetMode="External"/><Relationship Id="rId40" Type="http://schemas.openxmlformats.org/officeDocument/2006/relationships/hyperlink" Target="http://shopix.com.ar/enventa-leche-descremada-ilolay-en-caja-de-30-sobres-individuales-5g_SPA681193284" TargetMode="External"/><Relationship Id="rId45" Type="http://schemas.openxmlformats.org/officeDocument/2006/relationships/hyperlink" Target="https://www.walmart.com.ar/sib-puris-lec-pol-en/p" TargetMode="External"/><Relationship Id="rId5" Type="http://schemas.openxmlformats.org/officeDocument/2006/relationships/hyperlink" Target="https://articulo.mercadolibre.com.ar/MLA-867477199-caja-x108-unidades-queso-untable-individual-veronica-_JM" TargetMode="External"/><Relationship Id="rId15" Type="http://schemas.openxmlformats.org/officeDocument/2006/relationships/hyperlink" Target="https://www.veadigital.com.ar/prod/146806/crema-de-leche-pasteurizada-milkaut-360-gr" TargetMode="External"/><Relationship Id="rId23" Type="http://schemas.openxmlformats.org/officeDocument/2006/relationships/hyperlink" Target="https://www.dinoonline.com.ar/super/producto/yogur-ilolay-firme-entero-frutilla-pote-x-190-gr/_/A-3260702-3260702-s" TargetMode="External"/><Relationship Id="rId28" Type="http://schemas.openxmlformats.org/officeDocument/2006/relationships/hyperlink" Target="https://www.dinoonline.com.ar/super/producto/queso-dambo-tregar-x-kg/_/A-3500182-3500182-s" TargetMode="External"/><Relationship Id="rId36" Type="http://schemas.openxmlformats.org/officeDocument/2006/relationships/hyperlink" Target="https://www.cotodigital3.com.ar/sitios/cdigi/producto/-queso-magro-sin-sal-canut-xkg/_/A-00038822-00038822-200" TargetMode="External"/><Relationship Id="rId10" Type="http://schemas.openxmlformats.org/officeDocument/2006/relationships/hyperlink" Target="https://www.walmart.com.ar/leche-en-polvo-svelty-move-nestle-800-gr/p" TargetMode="External"/><Relationship Id="rId19" Type="http://schemas.openxmlformats.org/officeDocument/2006/relationships/hyperlink" Target="https://www.dinoonline.com.ar/super/producto/dulce-de-leche-ilolay-x-400-gr/_/A-2080303-2080303-s" TargetMode="External"/><Relationship Id="rId31" Type="http://schemas.openxmlformats.org/officeDocument/2006/relationships/hyperlink" Target="https://www.dinoonline.com.ar/super/producto/alimento-lacteo-a-base-de-queso-blanco-ilolay-pote-x-300-gr/_/A-3270782-3270782-s" TargetMode="External"/><Relationship Id="rId44" Type="http://schemas.openxmlformats.org/officeDocument/2006/relationships/hyperlink" Target="https://www.dinoonline.com.ar/super/producto/leche-chocolatada-tregar-tetra-brik-x-200-ml/_/A-3262344-3262344-s" TargetMode="External"/><Relationship Id="rId4" Type="http://schemas.openxmlformats.org/officeDocument/2006/relationships/hyperlink" Target="https://www.dinoonline.com.ar/super/producto/queso-sardo-sobrero-y-cagnolo-1-2-horma-x-kg/_/A-3270965-3270965-s" TargetMode="External"/><Relationship Id="rId9" Type="http://schemas.openxmlformats.org/officeDocument/2006/relationships/hyperlink" Target="http://maxiconsumo.com/sucursal_capital/catalog/product/view/id/6159/s/leche-en-polvo-svelty-move-800-gr-15868/category/104/" TargetMode="External"/><Relationship Id="rId14" Type="http://schemas.openxmlformats.org/officeDocument/2006/relationships/hyperlink" Target="http://maxiconsumo.com/sucursal_capital/leche-ilolay-larga-vida-entera-1-lt-50579.html" TargetMode="External"/><Relationship Id="rId22" Type="http://schemas.openxmlformats.org/officeDocument/2006/relationships/hyperlink" Target="https://www.dinoonline.com.ar/super/producto/yogur-ilolay-bebible-entero-durazno-sachet-x-1-kg/_/A-3260688-3260688-s" TargetMode="External"/><Relationship Id="rId27" Type="http://schemas.openxmlformats.org/officeDocument/2006/relationships/hyperlink" Target="https://www.cotodigital3.com.ar/sitios/cdigi/producto/-queso-de-maquina--tregar-xkg/_/A-00038876-00038876-200" TargetMode="External"/><Relationship Id="rId30" Type="http://schemas.openxmlformats.org/officeDocument/2006/relationships/hyperlink" Target="https://www.dinoonline.com.ar/super/producto/queso-cremoso-cremac-porcionado-x-kg/_/A-3271494-3271494-s" TargetMode="External"/><Relationship Id="rId35" Type="http://schemas.openxmlformats.org/officeDocument/2006/relationships/hyperlink" Target="https://supermercado.carrefour.com.ar/catalogsearch/result/?q=QUESO+SARDO+LUCRECIA" TargetMode="External"/><Relationship Id="rId43" Type="http://schemas.openxmlformats.org/officeDocument/2006/relationships/hyperlink" Target="https://www.cotodigital3.com.ar/sitios/cdigi/producto/-leche-chocolatada-ilolay-ttb-200-cc/_/A-00482977-00482977-2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view="pageBreakPreview" topLeftCell="B1" zoomScaleSheetLayoutView="100" workbookViewId="0">
      <selection activeCell="M7" sqref="M7"/>
    </sheetView>
  </sheetViews>
  <sheetFormatPr baseColWidth="10" defaultRowHeight="15" x14ac:dyDescent="0.25"/>
  <cols>
    <col min="1" max="1" width="3.28515625" customWidth="1"/>
    <col min="2" max="2" width="17.5703125" customWidth="1"/>
    <col min="3" max="3" width="39.42578125" customWidth="1"/>
    <col min="4" max="4" width="14.42578125" customWidth="1"/>
    <col min="5" max="5" width="13.85546875" customWidth="1"/>
    <col min="6" max="6" width="9.42578125" bestFit="1" customWidth="1"/>
    <col min="7" max="14" width="12.7109375" customWidth="1"/>
  </cols>
  <sheetData>
    <row r="1" spans="1:14" x14ac:dyDescent="0.25">
      <c r="C1" s="33" t="s">
        <v>119</v>
      </c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4" x14ac:dyDescent="0.25">
      <c r="B2" s="35" t="s">
        <v>168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1"/>
    </row>
    <row r="3" spans="1:14" ht="45" x14ac:dyDescent="0.2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3" t="s">
        <v>113</v>
      </c>
    </row>
    <row r="4" spans="1:14" x14ac:dyDescent="0.25">
      <c r="A4" s="4">
        <v>1</v>
      </c>
      <c r="B4" s="31" t="s">
        <v>43</v>
      </c>
      <c r="C4" s="13" t="s">
        <v>44</v>
      </c>
      <c r="D4" s="28" t="s">
        <v>14</v>
      </c>
      <c r="E4" s="28" t="s">
        <v>121</v>
      </c>
      <c r="F4" s="7" t="s">
        <v>46</v>
      </c>
      <c r="G4" s="8">
        <f>+(H4+J4+L4)/3</f>
        <v>124.65666666666668</v>
      </c>
      <c r="H4" s="9">
        <v>147.05000000000001</v>
      </c>
      <c r="I4" s="14" t="s">
        <v>126</v>
      </c>
      <c r="J4" s="9">
        <v>84.99</v>
      </c>
      <c r="K4" s="14" t="s">
        <v>127</v>
      </c>
      <c r="L4" s="9">
        <v>141.93</v>
      </c>
      <c r="M4" s="14" t="s">
        <v>152</v>
      </c>
      <c r="N4" s="15" t="s">
        <v>114</v>
      </c>
    </row>
    <row r="5" spans="1:14" x14ac:dyDescent="0.25">
      <c r="A5" s="4">
        <v>2</v>
      </c>
      <c r="B5" s="31" t="s">
        <v>90</v>
      </c>
      <c r="C5" s="13" t="s">
        <v>91</v>
      </c>
      <c r="D5" s="28" t="s">
        <v>14</v>
      </c>
      <c r="E5" s="28" t="s">
        <v>59</v>
      </c>
      <c r="F5" s="7" t="s">
        <v>92</v>
      </c>
      <c r="G5" s="8">
        <f t="shared" ref="G5:G25" si="0">+(H5+J5+L5)/3</f>
        <v>356.8</v>
      </c>
      <c r="H5" s="23">
        <v>289</v>
      </c>
      <c r="I5" s="14" t="s">
        <v>93</v>
      </c>
      <c r="J5" s="23">
        <v>352.4</v>
      </c>
      <c r="K5" s="14" t="s">
        <v>70</v>
      </c>
      <c r="L5" s="23">
        <v>429</v>
      </c>
      <c r="M5" s="14" t="s">
        <v>153</v>
      </c>
      <c r="N5" s="15" t="s">
        <v>114</v>
      </c>
    </row>
    <row r="6" spans="1:14" x14ac:dyDescent="0.25">
      <c r="A6" s="4">
        <v>3</v>
      </c>
      <c r="B6" s="31" t="s">
        <v>98</v>
      </c>
      <c r="C6" s="13" t="s">
        <v>122</v>
      </c>
      <c r="D6" s="28" t="s">
        <v>14</v>
      </c>
      <c r="E6" s="28" t="s">
        <v>123</v>
      </c>
      <c r="F6" s="7" t="s">
        <v>99</v>
      </c>
      <c r="G6" s="8">
        <f t="shared" si="0"/>
        <v>454.19666666666672</v>
      </c>
      <c r="H6" s="23">
        <v>408.69</v>
      </c>
      <c r="I6" s="14" t="s">
        <v>129</v>
      </c>
      <c r="J6" s="23">
        <v>518</v>
      </c>
      <c r="K6" s="14" t="s">
        <v>128</v>
      </c>
      <c r="L6" s="23">
        <v>435.9</v>
      </c>
      <c r="M6" s="29" t="s">
        <v>169</v>
      </c>
      <c r="N6" s="15" t="s">
        <v>154</v>
      </c>
    </row>
    <row r="7" spans="1:14" x14ac:dyDescent="0.25">
      <c r="A7" s="4">
        <v>4</v>
      </c>
      <c r="B7" s="31" t="s">
        <v>100</v>
      </c>
      <c r="C7" s="13" t="s">
        <v>124</v>
      </c>
      <c r="D7" s="28" t="s">
        <v>14</v>
      </c>
      <c r="E7" s="28" t="s">
        <v>123</v>
      </c>
      <c r="F7" s="7" t="s">
        <v>101</v>
      </c>
      <c r="G7" s="8">
        <f t="shared" si="0"/>
        <v>348.3</v>
      </c>
      <c r="H7" s="23">
        <v>376</v>
      </c>
      <c r="I7" s="14" t="s">
        <v>155</v>
      </c>
      <c r="J7" s="23">
        <v>349</v>
      </c>
      <c r="K7" s="14" t="s">
        <v>130</v>
      </c>
      <c r="L7" s="23">
        <v>319.89999999999998</v>
      </c>
      <c r="M7" s="29" t="s">
        <v>131</v>
      </c>
      <c r="N7" s="15" t="s">
        <v>114</v>
      </c>
    </row>
    <row r="8" spans="1:14" x14ac:dyDescent="0.25">
      <c r="A8" s="4">
        <v>5</v>
      </c>
      <c r="B8" s="31" t="s">
        <v>110</v>
      </c>
      <c r="C8" s="13" t="s">
        <v>111</v>
      </c>
      <c r="D8" s="28" t="s">
        <v>14</v>
      </c>
      <c r="E8" s="28" t="s">
        <v>125</v>
      </c>
      <c r="F8" s="7" t="s">
        <v>112</v>
      </c>
      <c r="G8" s="8">
        <f t="shared" si="0"/>
        <v>66.303333333333327</v>
      </c>
      <c r="H8" s="23">
        <v>68.2</v>
      </c>
      <c r="I8" s="14" t="s">
        <v>132</v>
      </c>
      <c r="J8" s="23">
        <v>57.9</v>
      </c>
      <c r="K8" s="14" t="s">
        <v>156</v>
      </c>
      <c r="L8" s="23">
        <v>72.81</v>
      </c>
      <c r="M8" s="29" t="s">
        <v>133</v>
      </c>
      <c r="N8" s="15" t="s">
        <v>114</v>
      </c>
    </row>
    <row r="9" spans="1:14" x14ac:dyDescent="0.25">
      <c r="A9" s="4">
        <v>6</v>
      </c>
      <c r="B9" s="31" t="s">
        <v>12</v>
      </c>
      <c r="C9" s="6" t="s">
        <v>13</v>
      </c>
      <c r="D9" s="28" t="s">
        <v>14</v>
      </c>
      <c r="E9" s="28" t="s">
        <v>15</v>
      </c>
      <c r="F9" s="7" t="s">
        <v>16</v>
      </c>
      <c r="G9" s="8">
        <f t="shared" si="0"/>
        <v>145.06333333333333</v>
      </c>
      <c r="H9" s="9">
        <v>149.19</v>
      </c>
      <c r="I9" s="14" t="s">
        <v>134</v>
      </c>
      <c r="J9" s="9">
        <v>147</v>
      </c>
      <c r="K9" s="14" t="s">
        <v>17</v>
      </c>
      <c r="L9" s="9">
        <v>139</v>
      </c>
      <c r="M9" s="14" t="s">
        <v>18</v>
      </c>
      <c r="N9" s="16" t="s">
        <v>157</v>
      </c>
    </row>
    <row r="10" spans="1:14" x14ac:dyDescent="0.25">
      <c r="A10" s="4">
        <v>7</v>
      </c>
      <c r="B10" s="31" t="s">
        <v>19</v>
      </c>
      <c r="C10" s="10" t="s">
        <v>20</v>
      </c>
      <c r="D10" s="28" t="s">
        <v>14</v>
      </c>
      <c r="E10" s="28" t="s">
        <v>21</v>
      </c>
      <c r="F10" s="7" t="s">
        <v>22</v>
      </c>
      <c r="G10" s="8">
        <f t="shared" si="0"/>
        <v>100.04</v>
      </c>
      <c r="H10" s="9">
        <v>110.88</v>
      </c>
      <c r="I10" s="14" t="s">
        <v>135</v>
      </c>
      <c r="J10" s="9">
        <v>98.59</v>
      </c>
      <c r="K10" s="14" t="s">
        <v>23</v>
      </c>
      <c r="L10" s="9">
        <v>90.65</v>
      </c>
      <c r="M10" s="14" t="s">
        <v>24</v>
      </c>
      <c r="N10" s="15" t="s">
        <v>114</v>
      </c>
    </row>
    <row r="11" spans="1:14" x14ac:dyDescent="0.25">
      <c r="A11" s="4">
        <v>8</v>
      </c>
      <c r="B11" s="31" t="s">
        <v>25</v>
      </c>
      <c r="C11" s="10" t="s">
        <v>26</v>
      </c>
      <c r="D11" s="28" t="s">
        <v>14</v>
      </c>
      <c r="E11" s="28" t="s">
        <v>27</v>
      </c>
      <c r="F11" s="7" t="s">
        <v>28</v>
      </c>
      <c r="G11" s="8">
        <f t="shared" si="0"/>
        <v>82.163333333333341</v>
      </c>
      <c r="H11" s="9">
        <v>74.45</v>
      </c>
      <c r="I11" s="14" t="s">
        <v>136</v>
      </c>
      <c r="J11" s="9">
        <v>87.04</v>
      </c>
      <c r="K11" s="14" t="s">
        <v>29</v>
      </c>
      <c r="L11" s="9">
        <v>85</v>
      </c>
      <c r="M11" s="14" t="s">
        <v>158</v>
      </c>
      <c r="N11" s="15" t="s">
        <v>114</v>
      </c>
    </row>
    <row r="12" spans="1:14" x14ac:dyDescent="0.25">
      <c r="A12" s="4">
        <v>9</v>
      </c>
      <c r="B12" s="31" t="s">
        <v>30</v>
      </c>
      <c r="C12" s="10" t="s">
        <v>31</v>
      </c>
      <c r="D12" s="28" t="s">
        <v>14</v>
      </c>
      <c r="E12" s="28" t="s">
        <v>32</v>
      </c>
      <c r="F12" s="7" t="s">
        <v>33</v>
      </c>
      <c r="G12" s="8">
        <f t="shared" si="0"/>
        <v>43.296666666666674</v>
      </c>
      <c r="H12" s="9">
        <v>44.99</v>
      </c>
      <c r="I12" s="14" t="s">
        <v>159</v>
      </c>
      <c r="J12" s="9">
        <v>41.78</v>
      </c>
      <c r="K12" s="14" t="s">
        <v>34</v>
      </c>
      <c r="L12" s="9">
        <v>43.12</v>
      </c>
      <c r="M12" s="14" t="s">
        <v>35</v>
      </c>
      <c r="N12" s="15" t="s">
        <v>114</v>
      </c>
    </row>
    <row r="13" spans="1:14" x14ac:dyDescent="0.25">
      <c r="A13" s="4">
        <v>10</v>
      </c>
      <c r="B13" s="31" t="s">
        <v>36</v>
      </c>
      <c r="C13" s="10" t="s">
        <v>37</v>
      </c>
      <c r="D13" s="28" t="s">
        <v>14</v>
      </c>
      <c r="E13" s="28" t="s">
        <v>32</v>
      </c>
      <c r="F13" s="7" t="s">
        <v>38</v>
      </c>
      <c r="G13" s="8">
        <f t="shared" si="0"/>
        <v>50.04</v>
      </c>
      <c r="H13" s="9">
        <v>50.4</v>
      </c>
      <c r="I13" s="14" t="s">
        <v>137</v>
      </c>
      <c r="J13" s="9">
        <v>47.14</v>
      </c>
      <c r="K13" s="14" t="s">
        <v>39</v>
      </c>
      <c r="L13" s="9">
        <v>52.58</v>
      </c>
      <c r="M13" s="14" t="s">
        <v>138</v>
      </c>
      <c r="N13" s="15" t="s">
        <v>114</v>
      </c>
    </row>
    <row r="14" spans="1:14" x14ac:dyDescent="0.25">
      <c r="A14" s="4">
        <v>11</v>
      </c>
      <c r="B14" s="31" t="s">
        <v>40</v>
      </c>
      <c r="C14" s="32" t="s">
        <v>167</v>
      </c>
      <c r="D14" s="19" t="s">
        <v>120</v>
      </c>
      <c r="E14" s="19" t="s">
        <v>41</v>
      </c>
      <c r="F14" s="20" t="s">
        <v>42</v>
      </c>
      <c r="G14" s="18">
        <v>485.33333333333331</v>
      </c>
      <c r="H14" s="21">
        <v>520</v>
      </c>
      <c r="I14" s="22" t="s">
        <v>150</v>
      </c>
      <c r="J14" s="21">
        <v>400</v>
      </c>
      <c r="K14" s="22" t="s">
        <v>149</v>
      </c>
      <c r="L14" s="21">
        <v>536</v>
      </c>
      <c r="M14" s="22" t="s">
        <v>148</v>
      </c>
      <c r="N14" s="17"/>
    </row>
    <row r="15" spans="1:14" ht="90" x14ac:dyDescent="0.25">
      <c r="A15" s="4">
        <v>12</v>
      </c>
      <c r="B15" s="5" t="s">
        <v>47</v>
      </c>
      <c r="C15" s="24" t="s">
        <v>48</v>
      </c>
      <c r="D15" s="19" t="s">
        <v>14</v>
      </c>
      <c r="E15" s="19" t="s">
        <v>151</v>
      </c>
      <c r="F15" s="20" t="s">
        <v>49</v>
      </c>
      <c r="G15" s="18" t="e">
        <f t="shared" si="0"/>
        <v>#VALUE!</v>
      </c>
      <c r="H15" s="21"/>
      <c r="I15" s="22"/>
      <c r="J15" s="21" t="s">
        <v>145</v>
      </c>
      <c r="K15" s="22"/>
      <c r="L15" s="21"/>
      <c r="M15" s="22"/>
      <c r="N15" s="17" t="s">
        <v>115</v>
      </c>
    </row>
    <row r="16" spans="1:14" x14ac:dyDescent="0.25">
      <c r="A16" s="4">
        <v>13</v>
      </c>
      <c r="B16" s="31" t="s">
        <v>50</v>
      </c>
      <c r="C16" s="10" t="s">
        <v>51</v>
      </c>
      <c r="D16" s="28" t="s">
        <v>52</v>
      </c>
      <c r="E16" s="28" t="s">
        <v>45</v>
      </c>
      <c r="F16" s="7" t="s">
        <v>53</v>
      </c>
      <c r="G16" s="8">
        <v>59.973333333333336</v>
      </c>
      <c r="H16" s="11">
        <v>60.75</v>
      </c>
      <c r="I16" s="14" t="s">
        <v>54</v>
      </c>
      <c r="J16" s="11">
        <v>55</v>
      </c>
      <c r="K16" s="14" t="s">
        <v>160</v>
      </c>
      <c r="L16" s="11">
        <v>64.17</v>
      </c>
      <c r="M16" s="14" t="s">
        <v>55</v>
      </c>
      <c r="N16" s="15" t="s">
        <v>114</v>
      </c>
    </row>
    <row r="17" spans="1:14" x14ac:dyDescent="0.25">
      <c r="A17" s="4">
        <v>14</v>
      </c>
      <c r="B17" s="31" t="s">
        <v>56</v>
      </c>
      <c r="C17" s="10" t="s">
        <v>57</v>
      </c>
      <c r="D17" s="28" t="s">
        <v>58</v>
      </c>
      <c r="E17" s="28" t="s">
        <v>59</v>
      </c>
      <c r="F17" s="7" t="s">
        <v>60</v>
      </c>
      <c r="G17" s="8">
        <v>706.48333333333323</v>
      </c>
      <c r="H17" s="11">
        <v>1040</v>
      </c>
      <c r="I17" s="14" t="s">
        <v>162</v>
      </c>
      <c r="J17" s="11">
        <v>725</v>
      </c>
      <c r="K17" s="14" t="s">
        <v>163</v>
      </c>
      <c r="L17" s="11">
        <v>800</v>
      </c>
      <c r="M17" s="14" t="s">
        <v>164</v>
      </c>
      <c r="N17" s="15" t="s">
        <v>114</v>
      </c>
    </row>
    <row r="18" spans="1:14" x14ac:dyDescent="0.25">
      <c r="A18" s="4">
        <v>15</v>
      </c>
      <c r="B18" s="31" t="s">
        <v>62</v>
      </c>
      <c r="C18" s="10" t="s">
        <v>63</v>
      </c>
      <c r="D18" s="28" t="s">
        <v>14</v>
      </c>
      <c r="E18" s="28" t="s">
        <v>59</v>
      </c>
      <c r="F18" s="7" t="s">
        <v>64</v>
      </c>
      <c r="G18" s="8">
        <f t="shared" si="0"/>
        <v>563.5</v>
      </c>
      <c r="H18" s="11">
        <v>609</v>
      </c>
      <c r="I18" s="14" t="s">
        <v>65</v>
      </c>
      <c r="J18" s="11">
        <v>645</v>
      </c>
      <c r="K18" s="14" t="s">
        <v>161</v>
      </c>
      <c r="L18" s="11">
        <v>436.5</v>
      </c>
      <c r="M18" s="14" t="s">
        <v>66</v>
      </c>
      <c r="N18" s="15" t="s">
        <v>114</v>
      </c>
    </row>
    <row r="19" spans="1:14" x14ac:dyDescent="0.25">
      <c r="A19" s="4">
        <v>16</v>
      </c>
      <c r="B19" s="31" t="s">
        <v>67</v>
      </c>
      <c r="C19" s="10" t="s">
        <v>68</v>
      </c>
      <c r="D19" s="28" t="s">
        <v>14</v>
      </c>
      <c r="E19" s="28" t="s">
        <v>59</v>
      </c>
      <c r="F19" s="7" t="s">
        <v>69</v>
      </c>
      <c r="G19" s="8">
        <f t="shared" si="0"/>
        <v>358.23333333333329</v>
      </c>
      <c r="H19" s="11">
        <v>352.4</v>
      </c>
      <c r="I19" s="14" t="s">
        <v>70</v>
      </c>
      <c r="J19" s="11">
        <v>352.4</v>
      </c>
      <c r="K19" s="14" t="s">
        <v>71</v>
      </c>
      <c r="L19" s="11">
        <v>369.9</v>
      </c>
      <c r="M19" s="14" t="s">
        <v>72</v>
      </c>
      <c r="N19" s="15" t="s">
        <v>114</v>
      </c>
    </row>
    <row r="20" spans="1:14" x14ac:dyDescent="0.25">
      <c r="A20" s="4">
        <v>17</v>
      </c>
      <c r="B20" s="31" t="s">
        <v>73</v>
      </c>
      <c r="C20" s="10" t="s">
        <v>74</v>
      </c>
      <c r="D20" s="28" t="s">
        <v>14</v>
      </c>
      <c r="E20" s="28" t="s">
        <v>27</v>
      </c>
      <c r="F20" s="7" t="s">
        <v>75</v>
      </c>
      <c r="G20" s="8">
        <f t="shared" si="0"/>
        <v>124.18333333333334</v>
      </c>
      <c r="H20" s="11">
        <v>135.44999999999999</v>
      </c>
      <c r="I20" s="14" t="s">
        <v>76</v>
      </c>
      <c r="J20" s="11">
        <v>124.8</v>
      </c>
      <c r="K20" s="14" t="s">
        <v>77</v>
      </c>
      <c r="L20" s="11">
        <v>112.3</v>
      </c>
      <c r="M20" s="14" t="s">
        <v>78</v>
      </c>
      <c r="N20" s="15" t="s">
        <v>114</v>
      </c>
    </row>
    <row r="21" spans="1:14" x14ac:dyDescent="0.25">
      <c r="A21" s="4">
        <v>18</v>
      </c>
      <c r="B21" s="31" t="s">
        <v>79</v>
      </c>
      <c r="C21" s="10" t="s">
        <v>80</v>
      </c>
      <c r="D21" s="28" t="s">
        <v>81</v>
      </c>
      <c r="E21" s="28" t="s">
        <v>59</v>
      </c>
      <c r="F21" s="7" t="s">
        <v>82</v>
      </c>
      <c r="G21" s="8">
        <f t="shared" si="0"/>
        <v>679</v>
      </c>
      <c r="H21" s="11">
        <v>759</v>
      </c>
      <c r="I21" s="14" t="s">
        <v>83</v>
      </c>
      <c r="J21" s="11">
        <v>669</v>
      </c>
      <c r="K21" s="14" t="s">
        <v>84</v>
      </c>
      <c r="L21" s="11">
        <v>609</v>
      </c>
      <c r="M21" s="14" t="s">
        <v>61</v>
      </c>
      <c r="N21" s="15" t="s">
        <v>114</v>
      </c>
    </row>
    <row r="22" spans="1:14" x14ac:dyDescent="0.25">
      <c r="A22" s="4">
        <v>19</v>
      </c>
      <c r="B22" s="31" t="s">
        <v>85</v>
      </c>
      <c r="C22" s="10" t="s">
        <v>86</v>
      </c>
      <c r="D22" s="28" t="s">
        <v>14</v>
      </c>
      <c r="E22" s="28" t="s">
        <v>59</v>
      </c>
      <c r="F22" s="7" t="s">
        <v>69</v>
      </c>
      <c r="G22" s="8">
        <f t="shared" si="0"/>
        <v>426.34999999999997</v>
      </c>
      <c r="H22" s="11">
        <v>479</v>
      </c>
      <c r="I22" s="14" t="s">
        <v>87</v>
      </c>
      <c r="J22" s="11">
        <v>399.9</v>
      </c>
      <c r="K22" s="14" t="s">
        <v>88</v>
      </c>
      <c r="L22" s="11">
        <v>400.15</v>
      </c>
      <c r="M22" s="14" t="s">
        <v>89</v>
      </c>
      <c r="N22" s="15" t="s">
        <v>114</v>
      </c>
    </row>
    <row r="23" spans="1:14" ht="45" x14ac:dyDescent="0.25">
      <c r="A23" s="4">
        <v>20</v>
      </c>
      <c r="B23" s="31" t="s">
        <v>94</v>
      </c>
      <c r="C23" s="30" t="s">
        <v>95</v>
      </c>
      <c r="D23" s="19" t="s">
        <v>14</v>
      </c>
      <c r="E23" s="19" t="s">
        <v>96</v>
      </c>
      <c r="F23" s="20" t="s">
        <v>97</v>
      </c>
      <c r="G23" s="18">
        <f>+(H23+L23)/2</f>
        <v>12.04</v>
      </c>
      <c r="H23" s="21">
        <v>9.2799999999999994</v>
      </c>
      <c r="I23" s="22" t="s">
        <v>146</v>
      </c>
      <c r="J23" s="21"/>
      <c r="K23" s="22"/>
      <c r="L23" s="21">
        <v>14.8</v>
      </c>
      <c r="M23" s="22" t="s">
        <v>147</v>
      </c>
      <c r="N23" s="17" t="s">
        <v>165</v>
      </c>
    </row>
    <row r="24" spans="1:14" x14ac:dyDescent="0.25">
      <c r="A24" s="4">
        <v>21</v>
      </c>
      <c r="B24" s="31" t="s">
        <v>102</v>
      </c>
      <c r="C24" s="10" t="s">
        <v>103</v>
      </c>
      <c r="D24" s="28" t="s">
        <v>14</v>
      </c>
      <c r="E24" s="28" t="s">
        <v>104</v>
      </c>
      <c r="F24" s="7" t="s">
        <v>105</v>
      </c>
      <c r="G24" s="8">
        <f t="shared" si="0"/>
        <v>10.08</v>
      </c>
      <c r="H24" s="11">
        <v>11.46</v>
      </c>
      <c r="I24" s="14" t="s">
        <v>140</v>
      </c>
      <c r="J24" s="11">
        <v>10.96</v>
      </c>
      <c r="K24" s="14" t="s">
        <v>139</v>
      </c>
      <c r="L24" s="11">
        <v>7.82</v>
      </c>
      <c r="M24" s="29" t="s">
        <v>141</v>
      </c>
      <c r="N24" s="15" t="s">
        <v>166</v>
      </c>
    </row>
    <row r="25" spans="1:14" x14ac:dyDescent="0.25">
      <c r="A25" s="4">
        <v>22</v>
      </c>
      <c r="B25" s="31" t="s">
        <v>106</v>
      </c>
      <c r="C25" s="10" t="s">
        <v>107</v>
      </c>
      <c r="D25" s="28" t="s">
        <v>108</v>
      </c>
      <c r="E25" s="28" t="s">
        <v>27</v>
      </c>
      <c r="F25" s="7" t="s">
        <v>109</v>
      </c>
      <c r="G25" s="8">
        <f t="shared" si="0"/>
        <v>41.46</v>
      </c>
      <c r="H25" s="11">
        <v>40.6</v>
      </c>
      <c r="I25" s="14" t="s">
        <v>144</v>
      </c>
      <c r="J25" s="11">
        <v>39.65</v>
      </c>
      <c r="K25" s="14" t="s">
        <v>142</v>
      </c>
      <c r="L25" s="11">
        <v>44.13</v>
      </c>
      <c r="M25" s="29" t="s">
        <v>143</v>
      </c>
      <c r="N25" s="15" t="s">
        <v>114</v>
      </c>
    </row>
    <row r="26" spans="1:14" x14ac:dyDescent="0.25">
      <c r="F26" s="12"/>
    </row>
    <row r="27" spans="1:14" x14ac:dyDescent="0.25">
      <c r="B27" s="25"/>
      <c r="C27" s="36" t="s">
        <v>116</v>
      </c>
      <c r="D27" s="36"/>
    </row>
    <row r="28" spans="1:14" x14ac:dyDescent="0.25">
      <c r="B28" s="26"/>
      <c r="C28" s="37" t="s">
        <v>117</v>
      </c>
      <c r="D28" s="37"/>
    </row>
    <row r="29" spans="1:14" x14ac:dyDescent="0.25">
      <c r="B29" s="27"/>
      <c r="C29" s="37" t="s">
        <v>118</v>
      </c>
      <c r="D29" s="37"/>
    </row>
  </sheetData>
  <mergeCells count="5">
    <mergeCell ref="C1:M1"/>
    <mergeCell ref="B2:M2"/>
    <mergeCell ref="C27:D27"/>
    <mergeCell ref="C28:D28"/>
    <mergeCell ref="C29:D29"/>
  </mergeCells>
  <hyperlinks>
    <hyperlink ref="M12" r:id="rId1"/>
    <hyperlink ref="I5" r:id="rId2"/>
    <hyperlink ref="K19" r:id="rId3"/>
    <hyperlink ref="K21" r:id="rId4"/>
    <hyperlink ref="M23" r:id="rId5" location="position=3&amp;type=item&amp;tracking_id=46e7693b-6dec-4787-8c89-e13b994f3a60"/>
    <hyperlink ref="I4" r:id="rId6"/>
    <hyperlink ref="K4" r:id="rId7"/>
    <hyperlink ref="K5" r:id="rId8"/>
    <hyperlink ref="I6" r:id="rId9"/>
    <hyperlink ref="K6" r:id="rId10"/>
    <hyperlink ref="K7" r:id="rId11"/>
    <hyperlink ref="M7" r:id="rId12"/>
    <hyperlink ref="I8" r:id="rId13"/>
    <hyperlink ref="M8" r:id="rId14"/>
    <hyperlink ref="I9" r:id="rId15"/>
    <hyperlink ref="K9" r:id="rId16"/>
    <hyperlink ref="M9" r:id="rId17"/>
    <hyperlink ref="I10" r:id="rId18"/>
    <hyperlink ref="K10" r:id="rId19"/>
    <hyperlink ref="M10" r:id="rId20"/>
    <hyperlink ref="I11" r:id="rId21"/>
    <hyperlink ref="K11" r:id="rId22"/>
    <hyperlink ref="K12" r:id="rId23"/>
    <hyperlink ref="I13" r:id="rId24"/>
    <hyperlink ref="K13" r:id="rId25"/>
    <hyperlink ref="M13" r:id="rId26"/>
    <hyperlink ref="I18" r:id="rId27"/>
    <hyperlink ref="M18" r:id="rId28"/>
    <hyperlink ref="I19" r:id="rId29"/>
    <hyperlink ref="M19" r:id="rId30"/>
    <hyperlink ref="I20" r:id="rId31"/>
    <hyperlink ref="K20" r:id="rId32"/>
    <hyperlink ref="M20" r:id="rId33"/>
    <hyperlink ref="I21" r:id="rId34"/>
    <hyperlink ref="M21" r:id="rId35"/>
    <hyperlink ref="I22" r:id="rId36"/>
    <hyperlink ref="K22" r:id="rId37"/>
    <hyperlink ref="M22" r:id="rId38"/>
    <hyperlink ref="I23" r:id="rId39"/>
    <hyperlink ref="I24" r:id="rId40"/>
    <hyperlink ref="K24" r:id="rId41"/>
    <hyperlink ref="M24" r:id="rId42"/>
    <hyperlink ref="I25" r:id="rId43"/>
    <hyperlink ref="K25" r:id="rId44"/>
    <hyperlink ref="I7" r:id="rId45"/>
  </hyperlinks>
  <pageMargins left="0.7" right="0.7" top="0.75" bottom="0.75" header="0.3" footer="0.3"/>
  <pageSetup paperSize="9" scale="67" orientation="landscape"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LACTEOS Y QUESOS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cutuli</dc:creator>
  <cp:lastModifiedBy>Gabriel</cp:lastModifiedBy>
  <cp:lastPrinted>2020-07-07T14:03:01Z</cp:lastPrinted>
  <dcterms:created xsi:type="dcterms:W3CDTF">2020-07-02T13:23:07Z</dcterms:created>
  <dcterms:modified xsi:type="dcterms:W3CDTF">2020-12-11T14:42:31Z</dcterms:modified>
</cp:coreProperties>
</file>