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34" i="1" l="1"/>
  <c r="J28" i="1"/>
  <c r="H28" i="1"/>
  <c r="L24" i="1"/>
  <c r="J24" i="1"/>
  <c r="H24" i="1"/>
  <c r="H20" i="1"/>
  <c r="J18" i="1"/>
  <c r="L16" i="1"/>
</calcChain>
</file>

<file path=xl/sharedStrings.xml><?xml version="1.0" encoding="utf-8"?>
<sst xmlns="http://schemas.openxmlformats.org/spreadsheetml/2006/main" count="244" uniqueCount="192">
  <si>
    <t>Número expediente:</t>
  </si>
  <si>
    <t>EX-2021-00105814- -GDEMZA-DRPJ#MSDSYD</t>
  </si>
  <si>
    <t>Número proceso de compra:</t>
  </si>
  <si>
    <t>20826-0004-CDI21</t>
  </si>
  <si>
    <t>Nombre descriptivo proceso de compra:</t>
  </si>
  <si>
    <t>HIGIENE Y TOCADOR</t>
  </si>
  <si>
    <t>Unidad Operativa de Compras:</t>
  </si>
  <si>
    <t>2-08-26 - Direcc de Responsabilidad Penal Juvenil</t>
  </si>
  <si>
    <t>Fecha de Apertura:</t>
  </si>
  <si>
    <t>28/04/2021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</si>
  <si>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</si>
  <si>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</si>
  <si>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</si>
  <si>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</si>
  <si>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</si>
  <si>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</si>
  <si>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</si>
  <si>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</si>
  <si>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</si>
  <si>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</si>
  <si>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</si>
  <si>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</si>
  <si>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810010020.16</t>
  </si>
  <si>
    <t>BOLSA POLIETILENO DE 8 X 10 CM  Presentacion:  X 100 UNIDAD</t>
  </si>
  <si>
    <t>polietileno 8x10 rollo</t>
  </si>
  <si>
    <t>induspal</t>
  </si>
  <si>
    <t>https://articulo.mercadolibre.com.ar/MLA-910516770-bolsas-polipropileno-8x10-p100-30-micro-_JM#position=7&amp;search_layout=stack&amp;type=item&amp;tracking_id=0b446e95-782f-475b-bcc2-c244b16f592b</t>
  </si>
  <si>
    <t>https://articulo.mercadolibre.com.ar/MLA-852378804-bolsitas-polipropileno-transparente-8x10-cm-x200-unidade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125949025&amp;matt_product_id=MLA852378804&amp;matt_product_partition_id=420985601641&amp;matt_target_id=pla-420985601641&amp;gclid=Cj0KCQiA-aGCBhCwARIsAHDl5x9M4k7SCjfCXPBrrN4NcLeCSs43uI-O4UGx5aPWJbXQ4krusbsilgAaAq9tEALw_wcB</t>
  </si>
  <si>
    <t>https://articulo.mercadolibre.com.ar/MLA-865395150-bolsas-de-polipropileno-8x10-celofan-pack-x1000-u-_JM#position=8&amp;type=item&amp;tracking_id=c7848527-9c8b-48ce-abc1-0d7a680af034</t>
  </si>
  <si>
    <t>MARCELO GABRIEL PALUMBO</t>
  </si>
  <si>
    <t>810010020.11</t>
  </si>
  <si>
    <t xml:space="preserve">BOLSA POLIETILENO 40 X 60  Presentación:  X ROLLO </t>
  </si>
  <si>
    <t>BOLSA POLIETILENO 40 X 60 Aprox. Presentación: X ROLLO</t>
  </si>
  <si>
    <t>DNC</t>
  </si>
  <si>
    <t>https://articulo.mercadolibre.com.ar/MLA-879070944-rollo-arranque-bolsa-reforzada-polietileno-ad-40x60-x750gr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327070195&amp;matt_product_id=MLA879070944&amp;matt_product_partition_id=420985601641&amp;matt_target_id=aud-416637721346:pla-420985601641&amp;gclid=CjwKCAjwnPOEBhA0EiwA609ReQg804wQupWclHzod6sYt0llURe5uoJg6HzSmjJ-EyT5_a_YlVXDoBoCcEAQAvD_BwE</t>
  </si>
  <si>
    <t>https://articulo.mercadolibre.com.ar/MLA-848364937-rollo-de-bolsa-de-arranque-40x60-cm-materia-prima-virgen-_JM#position=13&amp;search_layout=stack&amp;type=item&amp;tracking_id=f0987afc-f1c6-4cd8-af39-847a17268510</t>
  </si>
  <si>
    <t>https://articulo.mercadolibre.com.ar/MLA-815966690-rollo-bolsa-de-arranque-cristal-40x60rendidor-x-6-rollos-_JM#position=7&amp;search_layout=stack&amp;type=item&amp;tracking_id=e5628cd4-6957-49db-9861-00eed35f4c90</t>
  </si>
  <si>
    <t>María Elvira Roldán</t>
  </si>
  <si>
    <t>790030102.2</t>
  </si>
  <si>
    <t>DESINFECTANTE DE AMBIENTES EN AEROSOL  Presentación:  ENV. X 360 CC</t>
  </si>
  <si>
    <t xml:space="preserve">DESINFECTANTE DE AMBIENTES EN AEROSOL Presentación: ENV. X 360 CC 
</t>
  </si>
  <si>
    <t>ODEX</t>
  </si>
  <si>
    <t>https://www.cotodigital3.com.ar/sitios/cdigi/producto/-desinfectante-lavanda-odex-aer-360-ml/_/A-00487192-00487192-200</t>
  </si>
  <si>
    <t>https://maxiconsumo.com/sucursal_capital/desinfectante-odex-bebe-360-ml-26572.html</t>
  </si>
  <si>
    <t>https://www.veadigital.com.ar/prod/531274/ayudin-desinfectante-aerosol-original-332ml</t>
  </si>
  <si>
    <t>OESTE PROVEEDURIA SA</t>
  </si>
  <si>
    <t>790030115.4</t>
  </si>
  <si>
    <t xml:space="preserve">CLORO MATERIA ACTIVA AL 80%  Presentación:  X LT </t>
  </si>
  <si>
    <t>cloro 80 % ,cuenta con certificado domisanitario vigente ,emitido por 
el ministerio de salud de mendoza</t>
  </si>
  <si>
    <t>https://articulo.mercadolibre.com.ar/MLA-741484485-cloro-liquido-puro-para-pileta-x-10-lts-aprobado-anmat-_JM#position=5&amp;search_layout=stack&amp;type=item&amp;tracking_id=d329e74f-96b6-43b2-b9a2-e39b93a07b70</t>
  </si>
  <si>
    <t>https://articulo.mercadolibre.com.ar/MLA-617463039-cloro-liquido-para-piletas-por-10-ltrs-_JM#position=4&amp;search_layout=stack&amp;type=item&amp;tracking_id=452b0974-7783-4aaa-a037-d9567f8cc5a3</t>
  </si>
  <si>
    <t>https://www.cleaningmendoza.com.ar/producto/hipoclorito-de-sodio-cloro-al-100-de-pureza-5-litros/</t>
  </si>
  <si>
    <t>870080041.3</t>
  </si>
  <si>
    <t>INSECTICIDA MATA CUCARACHAS Y HORMIGAS  Presentación:  ENV. X 360 CC</t>
  </si>
  <si>
    <t xml:space="preserve">INSECTICIDA MATA CUCARACHAS Y HORMIGAS Presentación: ENV. X 360 CC 
</t>
  </si>
  <si>
    <t>CUCATRAP</t>
  </si>
  <si>
    <t>https://www.veadigital.com.ar/prod/527247/insecticida-selton-mata-cucarachas-acci%C3%B3n-prolongada-aerosol-360-cm3</t>
  </si>
  <si>
    <t>http://www.elcaciquelimpieza.com.ar/es/productos/dt/id/32199/insec-cucarachas-aero-360cc--escudo</t>
  </si>
  <si>
    <t>https://www.cotodigital3.com.ar/sitios/cdigi/producto/-insecticida-baygon-cucarachas-verde-ultra-aer-360-cc/_/A-00001471-00001471-200</t>
  </si>
  <si>
    <t>870080041.2</t>
  </si>
  <si>
    <t>INSECTICIDA MATA MOSCAS Y MOSQUITOS  Presentación:  ENV.X 360 CC</t>
  </si>
  <si>
    <t>INSECTICIDA MATA MOSCAS Y MOSQUITOS Presentación: ENV.X 360 CC Solicitado: 
ENVASE</t>
  </si>
  <si>
    <t>EFECTO</t>
  </si>
  <si>
    <t>850010081.13</t>
  </si>
  <si>
    <t xml:space="preserve">PAPEL HIGIENICO ROLLO X 90 MTS.  Presentación:  PAQ. 4 U </t>
  </si>
  <si>
    <t xml:space="preserve">ROLLO DE PAPEL HIGIENICO X 90 METROS  EXTRA SUAVE 
</t>
  </si>
  <si>
    <t>SAN GABRIEL EXTRA SUAVE</t>
  </si>
  <si>
    <t>https://www.dinoonline.com.ar/super/categoria/_/N-1rzwsk3?Dy=1&amp;Nf=product.startDate%7CLTEQ+1.620864E12%7C%7Cproduct.endDate%7CGTEQ+1.620864E12&amp;Nr=AND%28product.disponible%3ADisponible%2Cproduct.language%3Aespa%C3%B1ol%2Cproduct.priceListPair%3AsalePrices_listPrices%2COR%28product.siteId%3AsuperSite%29%29&amp;assemblerContentCollection=%2Fcontent%2FShared%2FAuto-Suggest+Panels</t>
  </si>
  <si>
    <t>https://maxiconsumo.com/sucursal_mendoza/papel-higienico-esencial-max-4x80-mt-18602.html</t>
  </si>
  <si>
    <t>https://supermercado.carrefour.com.ar/papel-higienico-hoja-simple-carrefour-6-x-90-m/p</t>
  </si>
  <si>
    <t>Roman Antonio Madaf</t>
  </si>
  <si>
    <t>790030011.4</t>
  </si>
  <si>
    <t xml:space="preserve">DESODORANTE AMBIENTE LIQUIDO C/ETIQUETA, DOSIFICACION Y COMPOSICION  Presentación:  BIDON X 5 LTS  </t>
  </si>
  <si>
    <t xml:space="preserve">desodorante liquido para pisos con desinfectante ,varios aromas: pino,marina,limon,lavanda,coniglio,lisofort,etc  
cuenta con certificado domisanitario vigente </t>
  </si>
  <si>
    <t>https://articulo.mercadolibre.com.ar/MLA-903434877-limpiador-desodorante-sutter-brisa-pino-5l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262720506&amp;matt_product_id=MLA903434877&amp;matt_product_partition_id=498532807912&amp;matt_target_id=aud-416637721346:pla-498532807912&amp;gclid=CjwKCAjw-e2EBhAhEiwAJI5jg4IqjsAoC-Ij6avgywwxAjcCUIko_1nHv5iQ7f7yn9dOH8P-9PPz8hoCzWwQAvD_BwE</t>
  </si>
  <si>
    <t>https://articulo.mercadolibre.com.ar/MLA-838650273-desodorante-multiuso-bactericida-concentrado-x-5-litro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314941950&amp;matt_product_id=MLA838650273&amp;matt_product_partition_id=498532807912&amp;matt_target_id=aud-416637721346:pla-498532807912&amp;gclid=CjwKCAjw-e2EBhAhEiwAJI5jg5uYmY2zPl_uRI5OGcqnkJTIv0lZTYIr6Cq_IfAyZ4Da6ckEzI8pXBoC0tUQAvD_BwE</t>
  </si>
  <si>
    <t>https://articulo.mercadolibre.com.ar/MLA-859211131-limpiador-desodorante-flower-lavanda-o-cherry-x-5-litro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276835284&amp;matt_product_id=MLA859211131&amp;matt_product_partition_id=498532807912&amp;matt_target_id=aud-416637721346:pla-498532807912&amp;gclid=CjwKCAjw-e2EBhAhEiwAJI5jg2QRfaoLyFT_JY-QQybbMScjRql7lH_zeJfZPXpVte3DNW6XYH29hxoCoW4QAvD_BwE</t>
  </si>
  <si>
    <t>850010081.9</t>
  </si>
  <si>
    <t>PAPEL HIGIENICO ROLLO X 300 MTS</t>
  </si>
  <si>
    <t>rollo x 300 metros</t>
  </si>
  <si>
    <t>IN-PLA</t>
  </si>
  <si>
    <t>https://www.mercadolibre.com.ar/papel-higienico-rendipel-9137-simple-300m-de4u/p/MLA16009091#searchVariation=MLA16009091&amp;position=1&amp;search_layout=stack&amp;type=product&amp;tracking_id=f2f8bdce-8792-4290-b1f2-53125959fd3a</t>
  </si>
  <si>
    <t>https://articulo.mercadolibre.com.ar/MLA-645806330-papel-higienico-300-mts-x-4-unidades-ecco-soft-economico--_JM?matt_tool=88358867&amp;matt_word=&amp;matt_source=google&amp;matt_campaign_id=6740543643&amp;matt_ad_group_id=79411093156&amp;matt_match_type=&amp;matt_network=u&amp;matt_device=c&amp;matt_creative=388469007532&amp;matt_keyword=&amp;matt_ad_position=&amp;matt_ad_type=&amp;matt_merchant_id=127825126&amp;matt_product_id=MLA645806330&amp;matt_product_partition_id=420985601641&amp;matt_target_id=pla-420985601641&amp;gclid=CjwKCAjww5r8BRB6EiwArcckC168s5IucbnU0t6D0L5ESPudz70BHHMB1d0TqGCP4cl0u02lR5dAtBoC3V4QAvD_BwE</t>
  </si>
  <si>
    <t>https://articulo.mercadolibre.com.ar/MLA-821373452-papel-higienico-elegante-premium-300mts-8-rollos-cchico-scm-_JM?quantity=1#reco_item_pos=3&amp;reco_backend=machinalis-v2p-pdp&amp;reco_backend_type=low_level&amp;reco_client=vip-v2p&amp;reco_id=663a752b-ff58-49c2-a5d5-4bba56c43657&amp;gid=1&amp;pid=1</t>
  </si>
  <si>
    <t>Gerardo Alberto Ivars</t>
  </si>
  <si>
    <t>850010057.2</t>
  </si>
  <si>
    <t xml:space="preserve">DESODORANTE ANTITRANSPIRANTE A BOLILLA  Presentación:  ENV. X 50 ML  </t>
  </si>
  <si>
    <t>DESODORANTE ANTITRANSPIRANTE A BOLILLA Presentación: ENV. X 50 ML Solicitado: 
ENVASE</t>
  </si>
  <si>
    <t xml:space="preserve"> POLYANA</t>
  </si>
  <si>
    <t>https://supermercado.carrefour.com.ar/antitranspirante-en-roll-on-plusbelle-fresh-50-cc/p</t>
  </si>
  <si>
    <t>https://www.jumbo.com.ar/desodorante-dove-roll-antitransprante-matcha-50-ml/p</t>
  </si>
  <si>
    <t>https://www.cotodigital3.com.ar/sitios/cdigi/producto/-desodorante-nivea-fresh-natural-roll-on-50-cc/_/A-00199917-00199917-200</t>
  </si>
  <si>
    <t>790030028.2</t>
  </si>
  <si>
    <t xml:space="preserve">DETERGENTE LIQUIDO CONCENTRADO 18% MATERIA ACTIVA C/ETIQUETA, DOSIFICACION Y COMPOSICION  Presentación:  X LITRO  </t>
  </si>
  <si>
    <t>detergente 18 % materia activa,cuenta con certificado domisanitario vigente ,emitido 
por el ministerio de salud</t>
  </si>
  <si>
    <t>https://www.dinoonline.com.ar/super/categoria/_/N-27a6kw?Dy=1&amp;Nf=product.endDate%7CGTEQ+1.6209504E12%7C%7Cproduct.startDate%7CLTEQ+1.6209504E12&amp;Nr=AND%28product.disponible%3ADisponible%2Cproduct.language%3Aespa%C3%B1ol%2Cproduct.priceListPair%3AsalePrices_listPrices%2COR%28product.siteId%3AsuperSite%29%29&amp;assemblerContentCollection=%2Fcontent%2FShared%2FAuto-Suggest+Panels</t>
  </si>
  <si>
    <t>https://articulo.mercadolibre.com.ar/MLA-692871230-detergente-multiuso-x-1-litro-b10-clean-lab-_JM#position=23&amp;type=item&amp;tracking_id=87069121-eb10-4841-a5b9-2a81b776ec14</t>
  </si>
  <si>
    <t>https://articulo.mercadolibre.com.ar/MLA-619426867-detergente-lavavajillas-ultra-concentrado-f50f33-x-1-litro-_JM#position=7&amp;type=item&amp;tracking_id=275094c4-6a79-4fd9-930d-e31346654798</t>
  </si>
  <si>
    <t>850010027.3</t>
  </si>
  <si>
    <t>SHAMPOO  Presentación:  ENV. X 930 CC</t>
  </si>
  <si>
    <t>FRAGANCIAS</t>
  </si>
  <si>
    <t>SUAVE</t>
  </si>
  <si>
    <t>https://www.veadigital.com.ar/prod/450261/shampoo-suave-naturals-miel-y-almendras-930-ml</t>
  </si>
  <si>
    <t>https://www.siemprefarmacias.com.ar/producto/shampoo-suave-x-930-ml/151</t>
  </si>
  <si>
    <t>https://www.cotodigital3.com.ar/sitios/cdigi/producto/-shampoo-lacio-keratina-suave-bot-930-ml/_/A-00500096-00500096-200</t>
  </si>
  <si>
    <t>Oscar Ruben David</t>
  </si>
  <si>
    <t>850010041.2</t>
  </si>
  <si>
    <t xml:space="preserve">CEPILLO DENTAL ADULTOS C/ FIBRAS DE CERDA </t>
  </si>
  <si>
    <t>CEPILLO DENTAL ADULTOS C/ FIBRAS DE CERDA Presentación: UNIDAD</t>
  </si>
  <si>
    <t xml:space="preserve"> ISINIS</t>
  </si>
  <si>
    <t>https://supermercado.carrefour.com.ar/cepillo-dental-2life-1-u/p</t>
  </si>
  <si>
    <t>https://www.cotodigital3.com.ar/sitios/cdigi/producto/-cepillo-dental-adulto-2life-paq-1-uni/_/A-00497529-00497529-200</t>
  </si>
  <si>
    <t>https://www.mercadolibre.com.ar/cepillo-dental-colgate-extra-clean-medio-pack-x-2/p/MLA17017968?pdp_filters=category:MLA6182#searchVariation=MLA17017968&amp;position=2&amp;search_layout=stack&amp;type=product&amp;tracking_id=bc44c271-1077-400b-b84a-a8cea6373063</t>
  </si>
  <si>
    <t>790030012.4</t>
  </si>
  <si>
    <t xml:space="preserve">DESODORANTE AMBIENTE EN AEROSOL  Presentación:  ENV.360 CC. </t>
  </si>
  <si>
    <t>POETT</t>
  </si>
  <si>
    <t>https://www.dinoonline.com.ar/super/producto/desodorante-de-ambiente-poett-musica-en-primavera-x-360-ml/_/A-2811373-2811373-s</t>
  </si>
  <si>
    <t>https://maxiconsumo.com/sucursal_capital/desodorante-glade-campos-de-jazmin-360-cc-6317.html</t>
  </si>
  <si>
    <t>https://www.cotodigital3.com.ar/sitios/cdigi/producto/-desodorante-de-ambiente-poett-suavidad-de-algodon---aerosol-360-cc/_/A-00288631-00288631-200</t>
  </si>
  <si>
    <t>850010024.1</t>
  </si>
  <si>
    <t>MAQUINA DE AFEITAR DESCARTABLE DOBLE HOJA</t>
  </si>
  <si>
    <t>MAQUINA DE AFEITAR DESCARTABLE DOBLE HOJA. MARCA: XMART</t>
  </si>
  <si>
    <t>XMART</t>
  </si>
  <si>
    <t>https://supermercado.carrefour.com.ar/maquina-de-afeitar-xmart-2-filos-1-u/p</t>
  </si>
  <si>
    <t>https://www.cotodigital3.com.ar/sitios/cdigi/producto/-maquina-de-afeitar-minora-plus-blister-5-unidades/_/A-00252937-00252937-200</t>
  </si>
  <si>
    <t>https://maxiconsumo.com/sucursal_capital/maquina-bic-twin-comfort-2-sensitive-7843.html</t>
  </si>
  <si>
    <t>ANGEL ADRIAN BARRIOS</t>
  </si>
  <si>
    <t>790030135.5</t>
  </si>
  <si>
    <t xml:space="preserve">LIMPIADOR DESENGRASANTE  Presentación:  ENV X 900 CC </t>
  </si>
  <si>
    <t>desengrasante industrial,cuenta con certificado domisanitario viegnte.</t>
  </si>
  <si>
    <t>https://supermercado.carrefour.com.ar/limpiador-liquido-odex-antigrasa-cocina-450-cc/p</t>
  </si>
  <si>
    <t>https://www.cotodigital3.com.ar/sitios/cdigi/producto/-limpiador-ayudin-antigrasa-doy-900-cc/_/A-00220762-00220762-200</t>
  </si>
  <si>
    <t>https://supermercado.carrefour.com.ar/limpiador-liquido-procenex-antigrasa-citrus-900-cc/p</t>
  </si>
  <si>
    <t>810010008.13</t>
  </si>
  <si>
    <t>BOLSA PARA CONSORCIO DE 60CM. DE ANCHO EN 70 MICRONES COLOR NEGRO  Presentación:  UNIDAD</t>
  </si>
  <si>
    <t>bolsas de 0.60 x 0.80 x 70 micrones</t>
  </si>
  <si>
    <t>https://articulo.mercadolibre.com.ar/MLA-784493395-100-bolsas-residuo-consorcio-negras-60-x-90-_JM?searchVariation=36302014677#searchVariation=36302014677&amp;position=1&amp;type=item&amp;tracking_id=1b5951bf-b691-4ee7-9b4f-3987b61de675</t>
  </si>
  <si>
    <t>https://articulo.mercadolibre.com.ar/MLA-833020501-100-bolsas-consorcio-negra-residuos-super-reforzada-60x90-_JM?searchVariation=48710873287#searchVariation=48710873287&amp;position=3&amp;type=item&amp;tracking_id=2a37e284-fe77-4625-95c5-70ab89fedc6f</t>
  </si>
  <si>
    <t>https://articulo.mercadolibre.com.ar/MLA-850900376-bolsas-de-residuos-consorcio-reciclable-60x90-x-10u-_JM?searchVariation=54413470677#searchVariation=54413470677&amp;position=51&amp;type=item&amp;tracking_id=48abe7cb-bc09-41fd-9a6b-b46b53f769f2</t>
  </si>
  <si>
    <t>850010015.4</t>
  </si>
  <si>
    <t>DENTIFRICO  Presentación:  POMO X 90 GR</t>
  </si>
  <si>
    <t>DENTIFRICO Presentación: POMO X 90 GR Solicitado: POMO</t>
  </si>
  <si>
    <t>ODOL</t>
  </si>
  <si>
    <t>https://supermercado.carrefour.com.ar/pasta-dental-odol-dientes-blancos-90-g-40309/p</t>
  </si>
  <si>
    <t>https://www.cotodigital3.com.ar/sitios/cdigi/producto/-crema-dental-odol-dientes-blancos-pomo-90-gr/_/A-00267969-00267969-200</t>
  </si>
  <si>
    <t>810010053.7</t>
  </si>
  <si>
    <t xml:space="preserve"> BOLSA RESIDUOS 45 X 60 CMS</t>
  </si>
  <si>
    <t>residuo 45x 60 por un</t>
  </si>
  <si>
    <t>http://ofitessen.com/product/bolsas-force-negra-45x60-x-30-uni/</t>
  </si>
  <si>
    <t>https://www.dinoonline.com.ar/super/producto/bolsas-para-residuos-profapack-45-x-60-cm-x-10-un/_/A-3020121-3020121-s</t>
  </si>
  <si>
    <t>http://www.elcaciquelimpieza.com.ar/es/productos/dt/id/29909/bolsa-resid-45x60-50u-30mic--verdes</t>
  </si>
  <si>
    <t>810010020.59</t>
  </si>
  <si>
    <t>BOLSA DE ARRANQUE DE 90 X 60 CM</t>
  </si>
  <si>
    <t>ROLLO DE BOLSAS DE ARRANQUE X KILOGRAMO 90X 60</t>
  </si>
  <si>
    <t>LUMAX</t>
  </si>
  <si>
    <t>https://www.papeleratroquelcor.com.ar/bolsa-de-arranque-alta-densidad-45x60-1500g-x-ud---det--2324-014</t>
  </si>
  <si>
    <t>https://papelerajb.com/producto/60-x-90-cm-arranque-1500-grs/</t>
  </si>
  <si>
    <t>https://articulo.mercadolibre.com.ar/MLA-797942796-rollo-arranque-polietileno-rolan-alta-densidad-x-1500-gr-_JM?searchVariation=54127600098#searchVariation=54127600098&amp;position=3&amp;search_layout=stack&amp;type=item&amp;tracking_id=f35a95f3-19e3-4752-9ac7-a519be11e89b</t>
  </si>
  <si>
    <t>790030039.1</t>
  </si>
  <si>
    <t>JABON DE LAVAR EN PAN BLANCO X 200 GR.</t>
  </si>
  <si>
    <t>JABÓN DE LAVAR EN PAN BLANCO X 200 GR.</t>
  </si>
  <si>
    <t>ASTRO</t>
  </si>
  <si>
    <t>https://maxiconsumo.com/sucursal_mendoza/jabon-en-pan-esencial-coco-200-gr-14304.html</t>
  </si>
  <si>
    <t>http://www.elcaciquelimpieza.com.ar/es/productos/dt/id/29917/jabon-en-pan-blanco-1u-150g-federal</t>
  </si>
  <si>
    <t>https://www.walmart.com.ar/jabon-blanco-great-value-1-u/p</t>
  </si>
  <si>
    <t>850010018.7</t>
  </si>
  <si>
    <t>JABON DE TOCADOR 150 GRS</t>
  </si>
  <si>
    <t xml:space="preserve">JABON DE TOCADOR 110 GRS. Presentación: X UNIDAD Solicitado: UNIDAD 
</t>
  </si>
  <si>
    <t>DUC</t>
  </si>
  <si>
    <t>https://www.cotodigital3.com.ar/sitios/cdigi/producto/-jabon-coco-y-algodon-palmolive-bol-125-grm/_/A-00296836-00296836-200</t>
  </si>
  <si>
    <t>https://www.veadigital.com.ar/prod/511191/jabon-en-espuma-plusbelle-night-therapy</t>
  </si>
  <si>
    <t>https://supermercado.carrefour.com.ar/jabon-de-tocador-estrella-vitalidad-x-130-g/p</t>
  </si>
  <si>
    <t>810020007.6</t>
  </si>
  <si>
    <t>TACHO RESIDUOS DE 12 LTS</t>
  </si>
  <si>
    <t>tacho residuo 12 lt con tapa</t>
  </si>
  <si>
    <t>SINA</t>
  </si>
  <si>
    <t>https://www.walmart.com.ar/tarro-residuos-12-litros/p</t>
  </si>
  <si>
    <t>https://articulo.mercadolibre.com.ar/MLA-900683984-cesto-de-residuo-12-litros-ctapa-_JM?searchVariation=70494490437#searchVariation=70494490437&amp;position=2&amp;search_layout=stack&amp;type=item&amp;tracking_id=105318f5-a9ba-4c18-aac2-731bd38c312b</t>
  </si>
  <si>
    <t>https://articulo.mercadolibre.com.ar/MLA-773069518-recipiente-residuos-ctapa-12-l-_JM?searchVariation=66748818632#searchVariation=66748818632&amp;position=3&amp;search_layout=stack&amp;type=item&amp;tracking_id=105318f5-a9ba-4c18-aac2-731bd38c312b</t>
  </si>
  <si>
    <t>720060052.1</t>
  </si>
  <si>
    <t>VASO DESCARTABLE 180cc  Presentación:  CAJA X 100</t>
  </si>
  <si>
    <t>VASO DESCARTABLE 180cc Presentación: CAJA X 100 Solicitado: CAJA</t>
  </si>
  <si>
    <t>MARCA EMPOLEX</t>
  </si>
  <si>
    <t>https://articulo.mercadolibre.com.ar/MLA-911957594-vaso-plastico-descartable-blanco-180cc-pack-x-100-unidade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143381649&amp;matt_product_id=MLA911957594&amp;matt_product_partition_id=498532807912&amp;matt_target_id=aud-416637721346:pla-498532807912&amp;gclid=CjwKCAjwv_iEBhASEiwARoemvItL0reh7lKh3BDnPoSAkXQTTAA1gNoVpj_2N073y87fp3gqsOvoNhoCZlQQAvD_BwE</t>
  </si>
  <si>
    <t>https://www.papeleratroquelcor.com.ar/vaso-plastico-180-cm3-blanco-100-unidades--det--2261-003</t>
  </si>
  <si>
    <t>https://papelerajb.com/producto/180-cc/</t>
  </si>
  <si>
    <t>810010020.27</t>
  </si>
  <si>
    <t>BOLSA DE ARRANQUE DE POLIETILENO DE 25 X 35  Presentación:  X KG</t>
  </si>
  <si>
    <t>bolsas arranque x kg aprox 100 un de 25x35</t>
  </si>
  <si>
    <t>https://articulo.mercadolibre.com.ar/MLA-677595384-rollo-de-bolsas-de-arranque-2535-_JM#reco_item_pos=0&amp;reco_backend=machinalis-seller-items-pdp&amp;reco_backend_type=low_level&amp;reco_client=vip-seller_items-above&amp;reco_id=0c7aec8b-82e7-4d28-9d9d-e4ee1eed9fbe</t>
  </si>
  <si>
    <t>https://www.papeleratroquelcor.com.ar/bolsa-de-arranque-alta-densidad-25x35-750gr-x-ud---det--2324-005</t>
  </si>
  <si>
    <t>https://papelerajb.com/producto/25-x-35-cm-arranque-750-grs/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</si>
</sst>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4" fillId="0" borderId="1" xfId="0" applyNumberFormat="1" applyFont="1" applyBorder="1" applyAlignment="1">
      <alignment vertical="top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4"/>
  <sheetViews>
    <sheetView tabSelected="1" workbookViewId="0">
      <selection activeCell="C13" sqref="C13"/>
    </sheetView>
  </sheetViews>
  <sheetFormatPr baseColWidth="10" defaultRowHeight="15" x14ac:dyDescent="0.25"/>
  <cols>
    <col min="1" max="1" width="15.140625" customWidth="1"/>
    <col min="2" max="2" width="37.28515625" customWidth="1"/>
    <col min="3" max="3" width="46.42578125" customWidth="1"/>
    <col min="5" max="5" width="11.7109375" customWidth="1"/>
    <col min="7" max="13" width="10.85546875" customWidth="1"/>
    <col min="14" max="14" width="21.42578125" customWidth="1"/>
  </cols>
  <sheetData>
    <row r="3" spans="1:14" x14ac:dyDescent="0.25">
      <c r="B3" s="1" t="s">
        <v>0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</row>
    <row r="4" spans="1:14" x14ac:dyDescent="0.25">
      <c r="B4" s="1" t="s">
        <v>2</v>
      </c>
      <c r="C4" s="13" t="s">
        <v>3</v>
      </c>
      <c r="D4" s="13" t="s">
        <v>3</v>
      </c>
      <c r="E4" s="13" t="s">
        <v>3</v>
      </c>
      <c r="F4" s="13" t="s">
        <v>3</v>
      </c>
      <c r="G4" s="13" t="s">
        <v>3</v>
      </c>
    </row>
    <row r="5" spans="1:14" x14ac:dyDescent="0.25">
      <c r="B5" s="1" t="s">
        <v>4</v>
      </c>
      <c r="C5" s="13" t="s">
        <v>5</v>
      </c>
      <c r="D5" s="13" t="s">
        <v>5</v>
      </c>
      <c r="E5" s="13" t="s">
        <v>5</v>
      </c>
      <c r="F5" s="13" t="s">
        <v>5</v>
      </c>
      <c r="G5" s="13" t="s">
        <v>5</v>
      </c>
    </row>
    <row r="6" spans="1:14" x14ac:dyDescent="0.25">
      <c r="B6" s="1" t="s">
        <v>6</v>
      </c>
      <c r="C6" s="13" t="s">
        <v>7</v>
      </c>
      <c r="D6" s="13" t="s">
        <v>7</v>
      </c>
      <c r="E6" s="13" t="s">
        <v>7</v>
      </c>
      <c r="F6" s="13" t="s">
        <v>7</v>
      </c>
      <c r="G6" s="13" t="s">
        <v>7</v>
      </c>
    </row>
    <row r="7" spans="1:14" x14ac:dyDescent="0.25">
      <c r="B7" s="1" t="s">
        <v>8</v>
      </c>
      <c r="C7" s="13" t="s">
        <v>9</v>
      </c>
      <c r="D7" s="13" t="s">
        <v>9</v>
      </c>
      <c r="E7" s="13" t="s">
        <v>9</v>
      </c>
      <c r="F7" s="13" t="s">
        <v>9</v>
      </c>
      <c r="G7" s="13" t="s">
        <v>9</v>
      </c>
    </row>
    <row r="9" spans="1:14" x14ac:dyDescent="0.25">
      <c r="A9" s="2" t="s">
        <v>10</v>
      </c>
      <c r="B9" s="2" t="s">
        <v>11</v>
      </c>
      <c r="C9" s="2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4" t="s">
        <v>17</v>
      </c>
      <c r="I9" s="4" t="s">
        <v>18</v>
      </c>
      <c r="J9" s="4" t="s">
        <v>19</v>
      </c>
      <c r="K9" s="4" t="s">
        <v>18</v>
      </c>
      <c r="L9" s="4" t="s">
        <v>20</v>
      </c>
      <c r="M9" s="4" t="s">
        <v>18</v>
      </c>
      <c r="N9" s="4" t="s">
        <v>21</v>
      </c>
    </row>
    <row r="10" spans="1:14" ht="30" x14ac:dyDescent="0.25">
      <c r="A10" s="5" t="s">
        <v>22</v>
      </c>
      <c r="B10" s="5" t="s">
        <v>23</v>
      </c>
      <c r="C10" s="6" t="s">
        <v>24</v>
      </c>
      <c r="D10" s="7">
        <v>50</v>
      </c>
      <c r="E10" s="8">
        <v>65.38</v>
      </c>
      <c r="F10" s="5" t="s">
        <v>25</v>
      </c>
      <c r="G10" s="9"/>
      <c r="H10" s="10">
        <v>85.1</v>
      </c>
      <c r="I10" s="11" t="s">
        <v>26</v>
      </c>
      <c r="J10" s="10">
        <v>107.5</v>
      </c>
      <c r="K10" s="11" t="s">
        <v>27</v>
      </c>
      <c r="L10" s="10">
        <v>80</v>
      </c>
      <c r="M10" s="11" t="s">
        <v>28</v>
      </c>
      <c r="N10" s="5" t="s">
        <v>29</v>
      </c>
    </row>
    <row r="11" spans="1:14" ht="30" x14ac:dyDescent="0.25">
      <c r="A11" s="5" t="s">
        <v>30</v>
      </c>
      <c r="B11" s="5" t="s">
        <v>31</v>
      </c>
      <c r="C11" s="6" t="s">
        <v>32</v>
      </c>
      <c r="D11" s="7">
        <v>120</v>
      </c>
      <c r="E11" s="8">
        <v>516.19000000000005</v>
      </c>
      <c r="F11" s="5" t="s">
        <v>33</v>
      </c>
      <c r="G11" s="9"/>
      <c r="H11" s="10">
        <v>377</v>
      </c>
      <c r="I11" s="11" t="s">
        <v>34</v>
      </c>
      <c r="J11" s="10">
        <v>430</v>
      </c>
      <c r="K11" s="11" t="s">
        <v>35</v>
      </c>
      <c r="L11" s="10">
        <v>616.66666666666663</v>
      </c>
      <c r="M11" s="11" t="s">
        <v>36</v>
      </c>
      <c r="N11" s="5" t="s">
        <v>37</v>
      </c>
    </row>
    <row r="12" spans="1:14" ht="45" x14ac:dyDescent="0.25">
      <c r="A12" s="5" t="s">
        <v>38</v>
      </c>
      <c r="B12" s="5" t="s">
        <v>39</v>
      </c>
      <c r="C12" s="6" t="s">
        <v>40</v>
      </c>
      <c r="D12" s="7">
        <v>200</v>
      </c>
      <c r="E12" s="8">
        <v>127.64</v>
      </c>
      <c r="F12" s="5" t="s">
        <v>41</v>
      </c>
      <c r="G12" s="9"/>
      <c r="H12" s="10">
        <v>197.99</v>
      </c>
      <c r="I12" s="11" t="s">
        <v>42</v>
      </c>
      <c r="J12" s="10">
        <v>125.33</v>
      </c>
      <c r="K12" s="11" t="s">
        <v>43</v>
      </c>
      <c r="L12" s="10">
        <v>175</v>
      </c>
      <c r="M12" s="11" t="s">
        <v>44</v>
      </c>
      <c r="N12" s="5" t="s">
        <v>45</v>
      </c>
    </row>
    <row r="13" spans="1:14" ht="45" x14ac:dyDescent="0.25">
      <c r="A13" s="5" t="s">
        <v>46</v>
      </c>
      <c r="B13" s="5" t="s">
        <v>47</v>
      </c>
      <c r="C13" s="6" t="s">
        <v>48</v>
      </c>
      <c r="D13" s="7">
        <v>3000</v>
      </c>
      <c r="E13" s="8">
        <v>30.59</v>
      </c>
      <c r="F13" s="5" t="s">
        <v>25</v>
      </c>
      <c r="G13" s="9"/>
      <c r="H13" s="10">
        <v>69.900000000000006</v>
      </c>
      <c r="I13" s="11" t="s">
        <v>49</v>
      </c>
      <c r="J13" s="10">
        <v>38</v>
      </c>
      <c r="K13" s="11" t="s">
        <v>50</v>
      </c>
      <c r="L13" s="10">
        <v>56.4</v>
      </c>
      <c r="M13" s="11" t="s">
        <v>51</v>
      </c>
      <c r="N13" s="5" t="s">
        <v>29</v>
      </c>
    </row>
    <row r="14" spans="1:14" ht="45" x14ac:dyDescent="0.25">
      <c r="A14" s="5" t="s">
        <v>52</v>
      </c>
      <c r="B14" s="5" t="s">
        <v>53</v>
      </c>
      <c r="C14" s="6" t="s">
        <v>54</v>
      </c>
      <c r="D14" s="7">
        <v>100</v>
      </c>
      <c r="E14" s="8">
        <v>129.30000000000001</v>
      </c>
      <c r="F14" s="5" t="s">
        <v>55</v>
      </c>
      <c r="G14" s="9"/>
      <c r="H14" s="10">
        <v>155</v>
      </c>
      <c r="I14" s="11" t="s">
        <v>56</v>
      </c>
      <c r="J14" s="10">
        <v>135</v>
      </c>
      <c r="K14" s="11" t="s">
        <v>57</v>
      </c>
      <c r="L14" s="10">
        <v>128.6</v>
      </c>
      <c r="M14" s="11" t="s">
        <v>58</v>
      </c>
      <c r="N14" s="5" t="s">
        <v>45</v>
      </c>
    </row>
    <row r="15" spans="1:14" ht="45" x14ac:dyDescent="0.25">
      <c r="A15" s="5" t="s">
        <v>59</v>
      </c>
      <c r="B15" s="5" t="s">
        <v>60</v>
      </c>
      <c r="C15" s="6" t="s">
        <v>61</v>
      </c>
      <c r="D15" s="7">
        <v>100</v>
      </c>
      <c r="E15" s="8">
        <v>116.3</v>
      </c>
      <c r="F15" s="5" t="s">
        <v>62</v>
      </c>
      <c r="G15" s="9"/>
      <c r="H15" s="10">
        <v>155</v>
      </c>
      <c r="I15" s="11" t="s">
        <v>56</v>
      </c>
      <c r="J15" s="10">
        <v>135</v>
      </c>
      <c r="K15" s="11" t="s">
        <v>57</v>
      </c>
      <c r="L15" s="10">
        <v>128.6</v>
      </c>
      <c r="M15" s="11" t="s">
        <v>58</v>
      </c>
      <c r="N15" s="5" t="s">
        <v>45</v>
      </c>
    </row>
    <row r="16" spans="1:14" ht="60" x14ac:dyDescent="0.25">
      <c r="A16" s="5" t="s">
        <v>63</v>
      </c>
      <c r="B16" s="5" t="s">
        <v>64</v>
      </c>
      <c r="C16" s="6" t="s">
        <v>65</v>
      </c>
      <c r="D16" s="7">
        <v>200</v>
      </c>
      <c r="E16" s="8">
        <v>135</v>
      </c>
      <c r="F16" s="5" t="s">
        <v>66</v>
      </c>
      <c r="G16" s="9"/>
      <c r="H16" s="10">
        <v>189.5</v>
      </c>
      <c r="I16" s="11" t="s">
        <v>67</v>
      </c>
      <c r="J16" s="10">
        <v>134.29</v>
      </c>
      <c r="K16" s="11" t="s">
        <v>68</v>
      </c>
      <c r="L16" s="10">
        <f>269.9/6*4</f>
        <v>179.93333333333331</v>
      </c>
      <c r="M16" s="11" t="s">
        <v>69</v>
      </c>
      <c r="N16" s="5" t="s">
        <v>70</v>
      </c>
    </row>
    <row r="17" spans="1:14" ht="60" x14ac:dyDescent="0.25">
      <c r="A17" s="5" t="s">
        <v>71</v>
      </c>
      <c r="B17" s="5" t="s">
        <v>72</v>
      </c>
      <c r="C17" s="6" t="s">
        <v>73</v>
      </c>
      <c r="D17" s="7">
        <v>200</v>
      </c>
      <c r="E17" s="8">
        <v>149.99</v>
      </c>
      <c r="F17" s="5" t="s">
        <v>25</v>
      </c>
      <c r="G17" s="9"/>
      <c r="H17" s="10">
        <v>529</v>
      </c>
      <c r="I17" s="11" t="s">
        <v>74</v>
      </c>
      <c r="J17" s="10">
        <v>350</v>
      </c>
      <c r="K17" s="11" t="s">
        <v>75</v>
      </c>
      <c r="L17" s="10">
        <v>360</v>
      </c>
      <c r="M17" s="11" t="s">
        <v>76</v>
      </c>
      <c r="N17" s="5" t="s">
        <v>29</v>
      </c>
    </row>
    <row r="18" spans="1:14" x14ac:dyDescent="0.25">
      <c r="A18" s="5" t="s">
        <v>77</v>
      </c>
      <c r="B18" s="5" t="s">
        <v>78</v>
      </c>
      <c r="C18" s="6" t="s">
        <v>79</v>
      </c>
      <c r="D18" s="7">
        <v>200</v>
      </c>
      <c r="E18" s="8">
        <v>99.8</v>
      </c>
      <c r="F18" s="5" t="s">
        <v>80</v>
      </c>
      <c r="G18" s="9"/>
      <c r="H18" s="10">
        <v>100</v>
      </c>
      <c r="I18" s="11" t="s">
        <v>81</v>
      </c>
      <c r="J18" s="10">
        <f>458.71/4</f>
        <v>114.67749999999999</v>
      </c>
      <c r="K18" s="11" t="s">
        <v>82</v>
      </c>
      <c r="L18" s="10">
        <v>170</v>
      </c>
      <c r="M18" s="11" t="s">
        <v>83</v>
      </c>
      <c r="N18" s="5" t="s">
        <v>84</v>
      </c>
    </row>
    <row r="19" spans="1:14" ht="45" x14ac:dyDescent="0.25">
      <c r="A19" s="5" t="s">
        <v>85</v>
      </c>
      <c r="B19" s="5" t="s">
        <v>86</v>
      </c>
      <c r="C19" s="6" t="s">
        <v>87</v>
      </c>
      <c r="D19" s="7">
        <v>200</v>
      </c>
      <c r="E19" s="8">
        <v>88</v>
      </c>
      <c r="F19" s="5" t="s">
        <v>88</v>
      </c>
      <c r="G19" s="9"/>
      <c r="H19" s="10">
        <v>115.15</v>
      </c>
      <c r="I19" s="11" t="s">
        <v>89</v>
      </c>
      <c r="J19" s="10">
        <v>156</v>
      </c>
      <c r="K19" s="11" t="s">
        <v>90</v>
      </c>
      <c r="L19" s="10">
        <v>96.99</v>
      </c>
      <c r="M19" s="11" t="s">
        <v>91</v>
      </c>
      <c r="N19" s="5" t="s">
        <v>45</v>
      </c>
    </row>
    <row r="20" spans="1:14" ht="60" x14ac:dyDescent="0.25">
      <c r="A20" s="5" t="s">
        <v>92</v>
      </c>
      <c r="B20" s="5" t="s">
        <v>93</v>
      </c>
      <c r="C20" s="6" t="s">
        <v>94</v>
      </c>
      <c r="D20" s="7">
        <v>1000</v>
      </c>
      <c r="E20" s="8">
        <v>38.99</v>
      </c>
      <c r="F20" s="5" t="s">
        <v>25</v>
      </c>
      <c r="G20" s="9"/>
      <c r="H20" s="10">
        <f>113.5/1.25*1</f>
        <v>90.8</v>
      </c>
      <c r="I20" s="11" t="s">
        <v>95</v>
      </c>
      <c r="J20" s="10">
        <v>155.09</v>
      </c>
      <c r="K20" s="11" t="s">
        <v>96</v>
      </c>
      <c r="L20" s="10">
        <v>180.5</v>
      </c>
      <c r="M20" s="11" t="s">
        <v>97</v>
      </c>
      <c r="N20" s="5" t="s">
        <v>29</v>
      </c>
    </row>
    <row r="21" spans="1:14" x14ac:dyDescent="0.25">
      <c r="A21" s="5" t="s">
        <v>98</v>
      </c>
      <c r="B21" s="5" t="s">
        <v>99</v>
      </c>
      <c r="C21" s="6" t="s">
        <v>100</v>
      </c>
      <c r="D21" s="7">
        <v>200</v>
      </c>
      <c r="E21" s="8">
        <v>107.92</v>
      </c>
      <c r="F21" s="5" t="s">
        <v>101</v>
      </c>
      <c r="G21" s="9"/>
      <c r="H21" s="10">
        <v>144.24</v>
      </c>
      <c r="I21" s="11" t="s">
        <v>102</v>
      </c>
      <c r="J21" s="10">
        <v>147</v>
      </c>
      <c r="K21" s="11" t="s">
        <v>103</v>
      </c>
      <c r="L21" s="10">
        <v>155.99</v>
      </c>
      <c r="M21" s="11" t="s">
        <v>104</v>
      </c>
      <c r="N21" s="5" t="s">
        <v>105</v>
      </c>
    </row>
    <row r="22" spans="1:14" ht="30" x14ac:dyDescent="0.25">
      <c r="A22" s="5" t="s">
        <v>106</v>
      </c>
      <c r="B22" s="5" t="s">
        <v>107</v>
      </c>
      <c r="C22" s="6" t="s">
        <v>108</v>
      </c>
      <c r="D22" s="7">
        <v>200</v>
      </c>
      <c r="E22" s="8">
        <v>25.5</v>
      </c>
      <c r="F22" s="5" t="s">
        <v>109</v>
      </c>
      <c r="G22" s="9"/>
      <c r="H22" s="10">
        <v>46.8</v>
      </c>
      <c r="I22" s="11" t="s">
        <v>110</v>
      </c>
      <c r="J22" s="10">
        <v>45.65</v>
      </c>
      <c r="K22" s="11" t="s">
        <v>111</v>
      </c>
      <c r="L22" s="10">
        <v>52.5</v>
      </c>
      <c r="M22" s="11" t="s">
        <v>112</v>
      </c>
      <c r="N22" s="5" t="s">
        <v>45</v>
      </c>
    </row>
    <row r="23" spans="1:14" ht="30" x14ac:dyDescent="0.25">
      <c r="A23" s="5" t="s">
        <v>113</v>
      </c>
      <c r="B23" s="5" t="s">
        <v>114</v>
      </c>
      <c r="C23" s="6" t="s">
        <v>100</v>
      </c>
      <c r="D23" s="7">
        <v>200</v>
      </c>
      <c r="E23" s="8">
        <v>89.9</v>
      </c>
      <c r="F23" s="5" t="s">
        <v>115</v>
      </c>
      <c r="G23" s="9"/>
      <c r="H23" s="10">
        <v>89.5</v>
      </c>
      <c r="I23" s="11" t="s">
        <v>116</v>
      </c>
      <c r="J23" s="10">
        <v>124.21</v>
      </c>
      <c r="K23" s="11" t="s">
        <v>117</v>
      </c>
      <c r="L23" s="10">
        <v>106.22</v>
      </c>
      <c r="M23" s="11" t="s">
        <v>118</v>
      </c>
      <c r="N23" s="5" t="s">
        <v>45</v>
      </c>
    </row>
    <row r="24" spans="1:14" ht="30" x14ac:dyDescent="0.25">
      <c r="A24" s="5" t="s">
        <v>119</v>
      </c>
      <c r="B24" s="5" t="s">
        <v>120</v>
      </c>
      <c r="C24" s="6" t="s">
        <v>121</v>
      </c>
      <c r="D24" s="7">
        <v>200</v>
      </c>
      <c r="E24" s="8">
        <v>25.4</v>
      </c>
      <c r="F24" s="5" t="s">
        <v>122</v>
      </c>
      <c r="G24" s="9"/>
      <c r="H24" s="10">
        <f>43.45/2</f>
        <v>21.725000000000001</v>
      </c>
      <c r="I24" s="11" t="s">
        <v>123</v>
      </c>
      <c r="J24" s="10">
        <f>195.79/5</f>
        <v>39.158000000000001</v>
      </c>
      <c r="K24" s="11" t="s">
        <v>124</v>
      </c>
      <c r="L24" s="10">
        <f>45.81/2</f>
        <v>22.905000000000001</v>
      </c>
      <c r="M24" s="11" t="s">
        <v>125</v>
      </c>
      <c r="N24" s="5" t="s">
        <v>126</v>
      </c>
    </row>
    <row r="25" spans="1:14" ht="30" x14ac:dyDescent="0.25">
      <c r="A25" s="5" t="s">
        <v>127</v>
      </c>
      <c r="B25" s="5" t="s">
        <v>128</v>
      </c>
      <c r="C25" s="12" t="s">
        <v>129</v>
      </c>
      <c r="D25" s="7">
        <v>500</v>
      </c>
      <c r="E25" s="8">
        <v>39</v>
      </c>
      <c r="F25" s="5" t="s">
        <v>25</v>
      </c>
      <c r="G25" s="9"/>
      <c r="H25" s="10">
        <v>55.6</v>
      </c>
      <c r="I25" s="11" t="s">
        <v>130</v>
      </c>
      <c r="J25" s="10">
        <v>104.95</v>
      </c>
      <c r="K25" s="11" t="s">
        <v>131</v>
      </c>
      <c r="L25" s="10">
        <v>104</v>
      </c>
      <c r="M25" s="11" t="s">
        <v>132</v>
      </c>
      <c r="N25" s="5" t="s">
        <v>29</v>
      </c>
    </row>
    <row r="26" spans="1:14" ht="45" x14ac:dyDescent="0.25">
      <c r="A26" s="5" t="s">
        <v>133</v>
      </c>
      <c r="B26" s="5" t="s">
        <v>134</v>
      </c>
      <c r="C26" s="6" t="s">
        <v>135</v>
      </c>
      <c r="D26" s="7">
        <v>2000</v>
      </c>
      <c r="E26" s="8">
        <v>8.25</v>
      </c>
      <c r="F26" s="5" t="s">
        <v>25</v>
      </c>
      <c r="G26" s="9"/>
      <c r="H26" s="10">
        <v>7.1</v>
      </c>
      <c r="I26" s="11" t="s">
        <v>136</v>
      </c>
      <c r="J26" s="10">
        <v>11.5</v>
      </c>
      <c r="K26" s="11" t="s">
        <v>137</v>
      </c>
      <c r="L26" s="10">
        <v>11</v>
      </c>
      <c r="M26" s="11" t="s">
        <v>138</v>
      </c>
      <c r="N26" s="5" t="s">
        <v>29</v>
      </c>
    </row>
    <row r="27" spans="1:14" ht="30" x14ac:dyDescent="0.25">
      <c r="A27" s="5" t="s">
        <v>139</v>
      </c>
      <c r="B27" s="5" t="s">
        <v>140</v>
      </c>
      <c r="C27" s="6" t="s">
        <v>141</v>
      </c>
      <c r="D27" s="7">
        <v>200</v>
      </c>
      <c r="E27" s="8">
        <v>89.9</v>
      </c>
      <c r="F27" s="5" t="s">
        <v>142</v>
      </c>
      <c r="G27" s="9"/>
      <c r="H27" s="10">
        <v>90.65</v>
      </c>
      <c r="I27" s="11" t="s">
        <v>143</v>
      </c>
      <c r="J27" s="10">
        <v>90.65</v>
      </c>
      <c r="K27" s="11" t="s">
        <v>144</v>
      </c>
      <c r="L27" s="10">
        <v>90.65</v>
      </c>
      <c r="M27" s="11" t="s">
        <v>143</v>
      </c>
      <c r="N27" s="5" t="s">
        <v>45</v>
      </c>
    </row>
    <row r="28" spans="1:14" ht="30" x14ac:dyDescent="0.25">
      <c r="A28" s="5" t="s">
        <v>145</v>
      </c>
      <c r="B28" s="5" t="s">
        <v>146</v>
      </c>
      <c r="C28" s="6" t="s">
        <v>147</v>
      </c>
      <c r="D28" s="7">
        <v>1000</v>
      </c>
      <c r="E28" s="8">
        <v>2.98</v>
      </c>
      <c r="F28" s="5" t="s">
        <v>25</v>
      </c>
      <c r="G28" s="9"/>
      <c r="H28" s="10">
        <f>115.84*1.21/30</f>
        <v>4.6722133333333336</v>
      </c>
      <c r="I28" s="11" t="s">
        <v>148</v>
      </c>
      <c r="J28" s="10">
        <f>39.2/10</f>
        <v>3.9200000000000004</v>
      </c>
      <c r="K28" s="11" t="s">
        <v>149</v>
      </c>
      <c r="L28" s="10">
        <v>6.52</v>
      </c>
      <c r="M28" s="11" t="s">
        <v>150</v>
      </c>
      <c r="N28" s="5" t="s">
        <v>29</v>
      </c>
    </row>
    <row r="29" spans="1:14" ht="30" x14ac:dyDescent="0.25">
      <c r="A29" s="5" t="s">
        <v>151</v>
      </c>
      <c r="B29" s="5" t="s">
        <v>152</v>
      </c>
      <c r="C29" s="6" t="s">
        <v>153</v>
      </c>
      <c r="D29" s="7">
        <v>100</v>
      </c>
      <c r="E29" s="8">
        <v>549</v>
      </c>
      <c r="F29" s="5" t="s">
        <v>154</v>
      </c>
      <c r="G29" s="9"/>
      <c r="H29" s="10">
        <v>620.84</v>
      </c>
      <c r="I29" s="11" t="s">
        <v>155</v>
      </c>
      <c r="J29" s="10">
        <v>500</v>
      </c>
      <c r="K29" s="11" t="s">
        <v>156</v>
      </c>
      <c r="L29" s="10">
        <v>697.74</v>
      </c>
      <c r="M29" s="11" t="s">
        <v>157</v>
      </c>
      <c r="N29" s="5" t="s">
        <v>70</v>
      </c>
    </row>
    <row r="30" spans="1:14" ht="30" x14ac:dyDescent="0.25">
      <c r="A30" s="5" t="s">
        <v>158</v>
      </c>
      <c r="B30" s="5" t="s">
        <v>159</v>
      </c>
      <c r="C30" s="6" t="s">
        <v>160</v>
      </c>
      <c r="D30" s="7">
        <v>200</v>
      </c>
      <c r="E30" s="8">
        <v>24.85</v>
      </c>
      <c r="F30" s="5" t="s">
        <v>161</v>
      </c>
      <c r="G30" s="9"/>
      <c r="H30" s="10">
        <v>37.97</v>
      </c>
      <c r="I30" s="11" t="s">
        <v>162</v>
      </c>
      <c r="J30" s="10">
        <v>47</v>
      </c>
      <c r="K30" s="11" t="s">
        <v>163</v>
      </c>
      <c r="L30" s="10">
        <v>55</v>
      </c>
      <c r="M30" s="11" t="s">
        <v>164</v>
      </c>
      <c r="N30" s="5" t="s">
        <v>126</v>
      </c>
    </row>
    <row r="31" spans="1:14" ht="45" x14ac:dyDescent="0.25">
      <c r="A31" s="5" t="s">
        <v>165</v>
      </c>
      <c r="B31" s="5" t="s">
        <v>166</v>
      </c>
      <c r="C31" s="6" t="s">
        <v>167</v>
      </c>
      <c r="D31" s="7">
        <v>300</v>
      </c>
      <c r="E31" s="8">
        <v>29.36</v>
      </c>
      <c r="F31" s="5" t="s">
        <v>168</v>
      </c>
      <c r="G31" s="9"/>
      <c r="H31" s="10">
        <v>54.43</v>
      </c>
      <c r="I31" s="11" t="s">
        <v>169</v>
      </c>
      <c r="J31" s="10">
        <v>59</v>
      </c>
      <c r="K31" s="11" t="s">
        <v>170</v>
      </c>
      <c r="L31" s="10">
        <v>56.7</v>
      </c>
      <c r="M31" s="11" t="s">
        <v>171</v>
      </c>
      <c r="N31" s="5" t="s">
        <v>45</v>
      </c>
    </row>
    <row r="32" spans="1:14" ht="30" x14ac:dyDescent="0.25">
      <c r="A32" s="5" t="s">
        <v>172</v>
      </c>
      <c r="B32" s="5" t="s">
        <v>173</v>
      </c>
      <c r="C32" s="6" t="s">
        <v>174</v>
      </c>
      <c r="D32" s="7">
        <v>20</v>
      </c>
      <c r="E32" s="8">
        <v>376</v>
      </c>
      <c r="F32" s="5" t="s">
        <v>175</v>
      </c>
      <c r="G32" s="9"/>
      <c r="H32" s="10">
        <v>559</v>
      </c>
      <c r="I32" s="11" t="s">
        <v>176</v>
      </c>
      <c r="J32" s="10">
        <v>390</v>
      </c>
      <c r="K32" s="11" t="s">
        <v>177</v>
      </c>
      <c r="L32" s="10">
        <v>516</v>
      </c>
      <c r="M32" s="11" t="s">
        <v>178</v>
      </c>
      <c r="N32" s="5" t="s">
        <v>29</v>
      </c>
    </row>
    <row r="33" spans="1:14" ht="30" x14ac:dyDescent="0.25">
      <c r="A33" s="5" t="s">
        <v>179</v>
      </c>
      <c r="B33" s="5" t="s">
        <v>180</v>
      </c>
      <c r="C33" s="6" t="s">
        <v>181</v>
      </c>
      <c r="D33" s="7">
        <v>100</v>
      </c>
      <c r="E33" s="8">
        <v>235.2</v>
      </c>
      <c r="F33" s="5" t="s">
        <v>182</v>
      </c>
      <c r="G33" s="9"/>
      <c r="H33" s="10">
        <v>306.74</v>
      </c>
      <c r="I33" s="11" t="s">
        <v>183</v>
      </c>
      <c r="J33" s="10">
        <v>275.58999999999997</v>
      </c>
      <c r="K33" s="11" t="s">
        <v>184</v>
      </c>
      <c r="L33" s="10">
        <v>260</v>
      </c>
      <c r="M33" s="11" t="s">
        <v>185</v>
      </c>
      <c r="N33" s="5" t="s">
        <v>45</v>
      </c>
    </row>
    <row r="34" spans="1:14" ht="30" x14ac:dyDescent="0.25">
      <c r="A34" s="5" t="s">
        <v>186</v>
      </c>
      <c r="B34" s="5" t="s">
        <v>187</v>
      </c>
      <c r="C34" s="6" t="s">
        <v>188</v>
      </c>
      <c r="D34" s="7">
        <v>60</v>
      </c>
      <c r="E34" s="8">
        <v>464</v>
      </c>
      <c r="F34" s="5" t="s">
        <v>25</v>
      </c>
      <c r="G34" s="9"/>
      <c r="H34" s="10">
        <v>517.88</v>
      </c>
      <c r="I34" s="11" t="s">
        <v>189</v>
      </c>
      <c r="J34" s="10">
        <v>310.44</v>
      </c>
      <c r="K34" s="11" t="s">
        <v>190</v>
      </c>
      <c r="L34" s="10">
        <f>0.333333333333333*1000</f>
        <v>333.33333333333297</v>
      </c>
      <c r="M34" s="11" t="s">
        <v>191</v>
      </c>
      <c r="N34" s="5" t="s">
        <v>29</v>
      </c>
    </row>
  </sheetData>
  <mergeCells count="5">
    <mergeCell ref="C3:G3"/>
    <mergeCell ref="C4:G4"/>
    <mergeCell ref="C5:G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2021-05-14T15:38:41Z</dcterms:created>
  <dcterms:modified xsi:type="dcterms:W3CDTF">2021-05-14T15:59:45Z</dcterms:modified>
</cp:coreProperties>
</file>