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420" windowWidth="23475" windowHeight="92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14" i="1" l="1"/>
  <c r="J14" i="1"/>
  <c r="G14" i="1" s="1"/>
  <c r="J13" i="1"/>
  <c r="G13" i="1" s="1"/>
  <c r="G12" i="1"/>
  <c r="G11" i="1"/>
  <c r="H10" i="1"/>
  <c r="G10" i="1" s="1"/>
  <c r="J9" i="1"/>
  <c r="G9" i="1" s="1"/>
</calcChain>
</file>

<file path=xl/sharedStrings.xml><?xml version="1.0" encoding="utf-8"?>
<sst xmlns="http://schemas.openxmlformats.org/spreadsheetml/2006/main" count="92" uniqueCount="62">
  <si>
    <t>Número expediente:</t>
  </si>
  <si>
    <t>EX-2021-03746123- -GDEMZA-HNOTTI#MSDSYD</t>
  </si>
  <si>
    <t>Número proceso de compra:</t>
  </si>
  <si>
    <t>20802-0044-LPU21</t>
  </si>
  <si>
    <t>Nombre descriptivo proceso de compra:</t>
  </si>
  <si>
    <t>ADQUISICION BOLSAS DE RESIDUOS</t>
  </si>
  <si>
    <t>Unidad Operativa de Compras:</t>
  </si>
  <si>
    <t>2-08-02 - Hospital Materno Infantil Humberto Notti</t>
  </si>
  <si>
    <t>Fecha de Apertura:</t>
  </si>
  <si>
    <t>22/07/2021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</si>
  <si>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</si>
  <si>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</si>
  <si>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</si>
  <si>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</si>
  <si>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</si>
  <si>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</si>
  <si>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</si>
  <si>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</si>
  <si>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</si>
  <si>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</si>
  <si>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</si>
  <si>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</si>
  <si>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810010053.11</t>
  </si>
  <si>
    <t xml:space="preserve">BOLSA RESIDUOS 45 X 60 CM. 50 MICRONES COLOR NEGRO  Presentación:  PAQ. X 100U  </t>
  </si>
  <si>
    <t xml:space="preserve">PRODUCTO FABRICADO CON POLIETILENO BAJA DENSIDAD CON MATERIA PRIMA RECUPERADO 
</t>
  </si>
  <si>
    <t xml:space="preserve">PLATICOS SUR </t>
  </si>
  <si>
    <t>https://todoplastic.com/bolsas/95-3700-consorcioresiduos-y-cristal.html#/595--bolsa_de_residuos_de_45x60_negrax100u</t>
  </si>
  <si>
    <t>https://www.papeleratroquelcor.com.ar/bolsa-de-residuo-45x60-sonbuenas-x-10ud--det--2328-008</t>
  </si>
  <si>
    <t>http://ofitessen.com/product/bolsas-green-plast-eco-negra-45x60-x-10-uni/</t>
  </si>
  <si>
    <t>GASPAR SCALA</t>
  </si>
  <si>
    <t>810010053.21</t>
  </si>
  <si>
    <t>BOLSA RESIDUOS 45 X 60 CM. 50 MICRONES COLOR ROJO  Presentación:  PAQ. X 100 U</t>
  </si>
  <si>
    <t xml:space="preserve">PRODUCTO FABRICADO EN POLIETILENO BAJA DENSIDAD MATERIA PRIMA RECUPERADO  
</t>
  </si>
  <si>
    <t>http://www.elcaciquelimpieza.com.ar/es/productos/dt/id/29908/bolsa-resid-45x60-50u-30mic---rojas</t>
  </si>
  <si>
    <t>https://todoplastic.com/bolsas/95-3701-consorcioresiduos-y-cristal.html#/596--bolsa_de_residuos_de_45x60_colorx100u</t>
  </si>
  <si>
    <t>https://articulo.mercadolibre.com.ar/MLA-780620669-bolsas-de-residuo-rojas-45x6035-micrones-100-unidade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288679771&amp;matt_product_id=MLA780620669&amp;matt_product_partition_id=498532807912&amp;matt_target_id=aud-415044759576:pla-498532807912&amp;gclid=Cj0KCQjwpf2IBhDkARIsAGVo0D1kpYfr4dkGr4oE1Yq0V6WhAruIQ1iewKO7GxDxSgCePlonsPTw6JkaArkJEALw_wcB</t>
  </si>
  <si>
    <t>810010008.9</t>
  </si>
  <si>
    <t>BOLSA RESIDUOS CONSORCIO  60 X 90 CM  50 MICRAS COLOR NEGRO  Presentación:  PAQ. X 50U</t>
  </si>
  <si>
    <t>BOLSA CONSORCIO NEGRA CORTADA</t>
  </si>
  <si>
    <t>IN-PLA</t>
  </si>
  <si>
    <t>https://articulo.mercadolibre.com.ar/MLA-886557398-bolsa-residuo-consorcio-60x90-cm-negra-paquete-x-50un-_JM?searchVariation=67297937003#searchVariation=67297937003&amp;position=5&amp;type=item&amp;tracking_id=5e4d1365-34f6-4f1c-9740-7abb1e590753</t>
  </si>
  <si>
    <t>https://articulo.mercadolibre.com.ar/MLA-880909829-50-bolsas-consorcio-negra-residuos-super-reforzada-60x90-_JM?searchVariation=64890020141#searchVariation=64890020141&amp;position=10&amp;type=item&amp;tracking_id=5e4d1365-34f6-4f1c-9740-7abb1e590753</t>
  </si>
  <si>
    <t>https://articulo.mercadolibre.com.ar/MLA-880911155-50-bolsas-consorcio-basura-negra-residuos-resistentes-60x90-_JM?searchVariation=64890215053#searchVariation=64890215053&amp;position=23&amp;type=item&amp;tracking_id=5e4d1365-34f6-4f1c-9740-7abb1e590753</t>
  </si>
  <si>
    <t>Gerardo Alberto Ivars</t>
  </si>
  <si>
    <t>810010008.8</t>
  </si>
  <si>
    <t>BOLSA RESIDUOS CONSORCIO 60 X 90 CM  120 MICRAS COLOR ROJO  Presentación:  PAQ. X 50U</t>
  </si>
  <si>
    <t>BOLSA CONSORCIO  ROJA CORTADA EN 120 MC</t>
  </si>
  <si>
    <t>https://articulo.mercadolibre.com.ar/MLA-874131989-bolsa-roja-patologica-60-x-90-cm-40-mic-x-50-unidades-_JM#position=1&amp;type=item&amp;tracking_id=84851819-0632-4d84-bd94-5e8ff283f5f7</t>
  </si>
  <si>
    <t>https://www.papeleratroquelcor.com.ar/bolsa-de-consorcio-60x90-roja-x-unidad--det--2329-005</t>
  </si>
  <si>
    <t>https://articulo.mercadolibre.com.ar/MLA-867467526-bolsa-roja-patologica-60-x90-cm-40-micrones-50-unidades-_JM#position=4&amp;type=item&amp;tracking_id=84851819-0632-4d84-bd94-5e8ff283f5f7</t>
  </si>
  <si>
    <t>810010008.11</t>
  </si>
  <si>
    <t>BOLSA RESIDUOS SUPER CONSORCIO 0,75 X 1MT, 50 MICRAS COLOR NEGRO  Presentación:  PAQ. X 50U</t>
  </si>
  <si>
    <t xml:space="preserve">PRODUCTO FABRICADO CON POLIETILENO BAJA DENSIDAD MATERIA PRIMA RECUPERADO  
</t>
  </si>
  <si>
    <t>https://articulo.mercadolibre.com.ar/MLA-931031326-bolsa-de-residuo-consorcio-75x100-basura-negra-michaels-p-_JM?searchVariation=92294596540#searchVariation=92294596540&amp;position=11&amp;search_layout=stack&amp;type=item&amp;tracking_id=4bd2e226-61c8-4c66-8131-99aef237487a</t>
  </si>
  <si>
    <t>https://articulo.mercadolibre.com.ar/MLA-931030135-bolsa-de-residuo-consorcio-75x100-basura-negra-michaels-c-_JM?searchVariation=92294468560#searchVariation=92294468560&amp;position=3&amp;search_layout=stack&amp;type=item&amp;tracking_id=a36d0079-0991-45cc-8ec2-e9633e3b03e3</t>
  </si>
  <si>
    <t>https://todoplastic.com/bolsas/95-3694-consorcioresiduos-y-cristal.html#/589--bolsa_de_consorcio_de_80x110_50_extrax50u</t>
  </si>
  <si>
    <t>810010008.25</t>
  </si>
  <si>
    <t>BOLSA RESIDUOS SUPER CONSORCIO 0,75 X 1MT., 50 MICRAS COLOR VERDE - Paq. 50 U.</t>
  </si>
  <si>
    <t>BOLSA SUPER CONSORCIO VERDE CORTADA</t>
  </si>
  <si>
    <t>https://aktual.mercadoshops.com.ar/MLA-611875302-bolsas-de-residuos-verdes-80-x-100-paq-x-50-unid-_JM</t>
  </si>
  <si>
    <t>http://ofitessen.com/product/bolsa-80-x-110-verde-60-m-x-50-unidades/</t>
  </si>
  <si>
    <t>https://www.ofishop.com/bolsas-de-residuos/3176-bolsa-de-residuos-tipo-consorcio-verde-80-x100cm-10-unidades.html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</si>
</sst>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C2" sqref="C2:G2"/>
    </sheetView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  <col min="8" max="8" width="11.85546875" customWidth="1"/>
  </cols>
  <sheetData>
    <row r="1" spans="1:14" x14ac:dyDescent="0.25">
      <c r="B1" s="1" t="s">
        <v>0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</row>
    <row r="2" spans="1:14" x14ac:dyDescent="0.25">
      <c r="B2" s="1" t="s">
        <v>2</v>
      </c>
      <c r="C2" s="12" t="s">
        <v>3</v>
      </c>
      <c r="D2" s="12" t="s">
        <v>3</v>
      </c>
      <c r="E2" s="12" t="s">
        <v>3</v>
      </c>
      <c r="F2" s="12" t="s">
        <v>3</v>
      </c>
      <c r="G2" s="12" t="s">
        <v>3</v>
      </c>
    </row>
    <row r="3" spans="1:14" x14ac:dyDescent="0.25">
      <c r="B3" s="1" t="s">
        <v>4</v>
      </c>
      <c r="C3" s="12" t="s">
        <v>5</v>
      </c>
      <c r="D3" s="12" t="s">
        <v>5</v>
      </c>
      <c r="E3" s="12" t="s">
        <v>5</v>
      </c>
      <c r="F3" s="12" t="s">
        <v>5</v>
      </c>
      <c r="G3" s="12" t="s">
        <v>5</v>
      </c>
    </row>
    <row r="4" spans="1:14" x14ac:dyDescent="0.25">
      <c r="B4" s="1" t="s">
        <v>6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</row>
    <row r="5" spans="1:14" x14ac:dyDescent="0.25">
      <c r="B5" s="1" t="s">
        <v>8</v>
      </c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600</v>
      </c>
      <c r="E9" s="8">
        <v>364.52</v>
      </c>
      <c r="F9" s="6" t="s">
        <v>25</v>
      </c>
      <c r="G9" s="9">
        <f>+(H9+J9+L9)/3</f>
        <v>459.59333333333331</v>
      </c>
      <c r="H9" s="10">
        <v>600</v>
      </c>
      <c r="I9" s="11" t="s">
        <v>26</v>
      </c>
      <c r="J9" s="10">
        <f>34.32*10</f>
        <v>343.2</v>
      </c>
      <c r="K9" s="11" t="s">
        <v>27</v>
      </c>
      <c r="L9" s="10">
        <v>435.58</v>
      </c>
      <c r="M9" s="11" t="s">
        <v>28</v>
      </c>
      <c r="N9" s="6" t="s">
        <v>29</v>
      </c>
    </row>
    <row r="10" spans="1:14" ht="45" x14ac:dyDescent="0.25">
      <c r="A10" s="5" t="s">
        <v>30</v>
      </c>
      <c r="B10" s="6" t="s">
        <v>31</v>
      </c>
      <c r="C10" s="6" t="s">
        <v>32</v>
      </c>
      <c r="D10" s="7">
        <v>300</v>
      </c>
      <c r="E10" s="8">
        <v>381.25</v>
      </c>
      <c r="F10" s="6" t="s">
        <v>25</v>
      </c>
      <c r="G10" s="9">
        <f t="shared" ref="G10:G14" si="0">+(H10+J10+L10)/3</f>
        <v>594</v>
      </c>
      <c r="H10" s="10">
        <f>355*2</f>
        <v>710</v>
      </c>
      <c r="I10" s="11" t="s">
        <v>33</v>
      </c>
      <c r="J10" s="10">
        <v>600</v>
      </c>
      <c r="K10" s="11" t="s">
        <v>34</v>
      </c>
      <c r="L10" s="10">
        <v>472</v>
      </c>
      <c r="M10" s="11" t="s">
        <v>35</v>
      </c>
      <c r="N10" s="6" t="s">
        <v>29</v>
      </c>
    </row>
    <row r="11" spans="1:14" ht="45" x14ac:dyDescent="0.25">
      <c r="A11" s="5" t="s">
        <v>36</v>
      </c>
      <c r="B11" s="6" t="s">
        <v>37</v>
      </c>
      <c r="C11" s="6" t="s">
        <v>38</v>
      </c>
      <c r="D11" s="7">
        <v>600</v>
      </c>
      <c r="E11" s="8">
        <v>350</v>
      </c>
      <c r="F11" s="6" t="s">
        <v>39</v>
      </c>
      <c r="G11" s="9">
        <f t="shared" si="0"/>
        <v>545</v>
      </c>
      <c r="H11" s="10">
        <v>595</v>
      </c>
      <c r="I11" s="11" t="s">
        <v>40</v>
      </c>
      <c r="J11" s="10">
        <v>590</v>
      </c>
      <c r="K11" s="11" t="s">
        <v>41</v>
      </c>
      <c r="L11" s="10">
        <v>450</v>
      </c>
      <c r="M11" s="11" t="s">
        <v>42</v>
      </c>
      <c r="N11" s="6" t="s">
        <v>43</v>
      </c>
    </row>
    <row r="12" spans="1:14" ht="45" x14ac:dyDescent="0.25">
      <c r="A12" s="5" t="s">
        <v>44</v>
      </c>
      <c r="B12" s="6" t="s">
        <v>45</v>
      </c>
      <c r="C12" s="6" t="s">
        <v>46</v>
      </c>
      <c r="D12" s="7">
        <v>450</v>
      </c>
      <c r="E12" s="8">
        <v>1125</v>
      </c>
      <c r="F12" s="6" t="s">
        <v>39</v>
      </c>
      <c r="G12" s="9">
        <f t="shared" si="0"/>
        <v>1544</v>
      </c>
      <c r="H12" s="10">
        <v>1100</v>
      </c>
      <c r="I12" s="11" t="s">
        <v>47</v>
      </c>
      <c r="J12" s="10">
        <v>1742</v>
      </c>
      <c r="K12" s="11" t="s">
        <v>48</v>
      </c>
      <c r="L12" s="10">
        <v>1790</v>
      </c>
      <c r="M12" s="11" t="s">
        <v>49</v>
      </c>
      <c r="N12" s="6" t="s">
        <v>43</v>
      </c>
    </row>
    <row r="13" spans="1:14" ht="45" x14ac:dyDescent="0.25">
      <c r="A13" s="5" t="s">
        <v>50</v>
      </c>
      <c r="B13" s="6" t="s">
        <v>51</v>
      </c>
      <c r="C13" s="6" t="s">
        <v>52</v>
      </c>
      <c r="D13" s="7">
        <v>100</v>
      </c>
      <c r="E13" s="8">
        <v>615.41999999999996</v>
      </c>
      <c r="F13" s="6" t="s">
        <v>25</v>
      </c>
      <c r="G13" s="9">
        <f t="shared" si="0"/>
        <v>1241.6666666666667</v>
      </c>
      <c r="H13" s="10">
        <v>1375</v>
      </c>
      <c r="I13" s="11" t="s">
        <v>53</v>
      </c>
      <c r="J13" s="10">
        <f>115*10</f>
        <v>1150</v>
      </c>
      <c r="K13" s="11" t="s">
        <v>54</v>
      </c>
      <c r="L13" s="10">
        <v>1200</v>
      </c>
      <c r="M13" s="11" t="s">
        <v>55</v>
      </c>
      <c r="N13" s="6" t="s">
        <v>29</v>
      </c>
    </row>
    <row r="14" spans="1:14" ht="45" x14ac:dyDescent="0.25">
      <c r="A14" s="5" t="s">
        <v>56</v>
      </c>
      <c r="B14" s="6" t="s">
        <v>57</v>
      </c>
      <c r="C14" s="6" t="s">
        <v>58</v>
      </c>
      <c r="D14" s="7">
        <v>400</v>
      </c>
      <c r="E14" s="8">
        <v>700</v>
      </c>
      <c r="F14" s="6" t="s">
        <v>39</v>
      </c>
      <c r="G14" s="9">
        <f t="shared" si="0"/>
        <v>1204.0666666666666</v>
      </c>
      <c r="H14" s="10">
        <v>1192</v>
      </c>
      <c r="I14" s="11" t="s">
        <v>59</v>
      </c>
      <c r="J14" s="10">
        <f>620*1.21</f>
        <v>750.19999999999993</v>
      </c>
      <c r="K14" s="11" t="s">
        <v>60</v>
      </c>
      <c r="L14" s="10">
        <f>334*5</f>
        <v>1670</v>
      </c>
      <c r="M14" s="11" t="s">
        <v>61</v>
      </c>
      <c r="N14" s="6" t="s">
        <v>43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2021-08-20T15:46:40Z</dcterms:created>
  <dcterms:modified xsi:type="dcterms:W3CDTF">2021-08-23T15:50:24Z</dcterms:modified>
</cp:coreProperties>
</file>