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360" yWindow="420" windowWidth="23475" windowHeight="92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9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<sst xmlns="http://schemas.openxmlformats.org/spreadsheetml/2006/main" count="89" uniqueCount="64">
  <si>
    <t>Número expediente:</t>
  </si>
  <si>
    <t>EX-2021-04866308- -GDEMZA-HTC</t>
  </si>
  <si>
    <t>Número proceso de compra:</t>
  </si>
  <si>
    <t>10301-0002-LPU21</t>
  </si>
  <si>
    <t>Nombre descriptivo proceso de compra:</t>
  </si>
  <si>
    <t>ADQUISICION EQUIPAMIENTO INFORMATICO PARA TRIBUNAL DE CUENTAS</t>
  </si>
  <si>
    <t>Unidad Operativa de Compras:</t>
  </si>
  <si>
    <t>1-03-01 - Tribunal de Cuentas</t>
  </si>
  <si>
    <t>Fecha de Apertura:</t>
  </si>
  <si>
    <t>04/11/2021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</si>
  <si>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</si>
  <si>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</si>
  <si>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</si>
  <si>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</si>
  <si>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</si>
  <si>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</si>
  <si>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</si>
  <si>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</si>
  <si>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</si>
  <si>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</si>
  <si>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</si>
  <si>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</si>
  <si>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 xml:space="preserve">COMPUTADORA DE ESCRITORIO MEJORADA, ARQUITECTURA X64 CON SOPORTE USB 3.0, CON LICENCIA DE SISTEMA OPERATIVO WINDOWS PROFESSIONAL  </t>
  </si>
  <si>
    <t>Gabiente Performance KITX4 6813 600W   Motherboard GIGABYTE S1200 
B560M DS3H BOX M-ATX  CPU INTEL CORE I3-10100 S1200 
TRAY con CPU COOLER INTEL ALUMINUM FAN  DDR4 8GB 
HIKVISION 2666MHZ CL19  SSD 240GB KINGSTON A400 SATAIII 2.5 
 2 x SSD M.2 240GB KINGSTON A400  PLACA 
DE VIDEO Y SONIDOS INTEGRADOS EN MOTHERBOARD  PLACA RED 
PCI-E PERFORMANCE 11N 300MBPS 2X2DBI  Windows  10 PRO 
NAMED OA3 P/ENSAMBLE   TECLADO Y MOUSE GENIUS  
KM-160 USB    Accesorios:  4 PATCH CORD 
CAT6  0.60mtrs COMMSCOPE  2 Fuentes 500wts con 2 
coolers 12v 80x80x25 a ruleman  1 cable HDMI de 
1.2mtrs    GARANTÍA 12 MESES</t>
  </si>
  <si>
    <t>PC CLON</t>
  </si>
  <si>
    <t>https://www.musimundo.com/informatica/computadoras-de-escritorio/computadora-de-escritorio-pcbox-pcbox-core-i3/p/00400048</t>
  </si>
  <si>
    <t>https://www.megatone.net/producto/pc-de-escritorio-tecnobrand-core-i3-9100-8gb-ram-240gb-ssd_MKT0048GLO/?psc=6&amp;lst=All%20In%20One%20y%20PC</t>
  </si>
  <si>
    <t>https://www.fravega.com/p/pc-de-escritorio-iqual-core-i3-9100-8gb-ram-1tb-g9-con-monitor-led-23-6-sin-sistema-operativo-20003193/</t>
  </si>
  <si>
    <t>EXPRESS SOFTWARE &amp; HARDWARE S.A.</t>
  </si>
  <si>
    <t>740010243.59</t>
  </si>
  <si>
    <t>MONITOR DE 24"</t>
  </si>
  <si>
    <t>Monitor 24" PHILIPS VGA HDMI DVI-D - 243V5LHSB/55</t>
  </si>
  <si>
    <t>Philips</t>
  </si>
  <si>
    <t>https://www.musimundo.com/audio-tv-video/televisores/pixel-plus-hd-philips-24-pulgadas-24phd5565-77/p/00314138?gclid=CjwKCAiA4veMBhAMEiwAU4XRr4gDmBFQ-uItlAef3ie9PMUfYzofICkILJe2XiVRV6fcatVDX15QpBoCm5oQAvD_BwE</t>
  </si>
  <si>
    <t>https://www.naldo.com.ar/GENERAL/TECNOLOGIA/MONITOR-PHILIPS-24%22/p/404473?gclid=CjwKCAiA4veMBhAMEiwAU4XRr42zGWvwE6j9EPy9MHbVqmrM5MDZWWSyoDHl9Z5tIV4iLCdR7FaELRoCnyoQAvD_BwE</t>
  </si>
  <si>
    <t>https://compraloencuotas.com.ar/monitor-24-philips-hdmi-vgadvi-1113_EA?gclid=CjwKCAiA4veMBhAMEiwAU4XRr2bGBQzg2Ro4GMr1DnT_mE8FCjHg4Mb_NtXeB8D2Zk6L8yysYKlv1RoCqyQQAvD_BwE</t>
  </si>
  <si>
    <t>ALMABRAS SA</t>
  </si>
  <si>
    <t xml:space="preserve"> COMPUTADOR PORTÁTIL TIPO NETBOOK AVANZADA TECNOLOGÍA PARA USOS ESPECÍFICOS </t>
  </si>
  <si>
    <t xml:space="preserve">Notebook HP 440G7 14" I7-10510U 240SSD SATA 16GB  W10P 
o similar calidad   </t>
  </si>
  <si>
    <t>HP</t>
  </si>
  <si>
    <t>https://www.bidcom.com.ar/notebooks/notebook-hp-240-g7-intel-core-i7-16gb-1tb-14-pulgadas?source=shopping&amp;gclid=CjwKCAiA4veMBhAMEiwAU4XRr2ln048crBbA_sich5A0iVbIikG1ayQ82OoHxkPDzikG1CJGwJM_AhoCDEQQAvD_BwE</t>
  </si>
  <si>
    <t>https://articulo.mercadolibre.com.ar/MLA-935662421-notebook-hp-440-14-g7-i7-10510u-16gb-512gb-ssd-w10pro-_JM?matt_tool=89591541&amp;matt_word=&amp;matt_source=google&amp;matt_campaign_id=14508409412&amp;matt_ad_group_id=124055980302&amp;matt_match_type=&amp;matt_network=g&amp;matt_device=c&amp;matt_creative=543251949312&amp;matt_keyword=&amp;matt_ad_position=&amp;matt_ad_type=pla&amp;matt_merchant_id=124121830&amp;matt_product_id=MLA935662421&amp;matt_product_partition_id=1402777908696&amp;matt_target_id=aud-415044759576:pla-1402777908696&amp;gclid=CjwKCAiA4veMBhAMEiwAU4XRrwiSxVfFobT8DlzqxqrccflrAs1TC8YuTLt_33W0cpbxrwCXIu-oDhoCsCwQAvD_BwE</t>
  </si>
  <si>
    <t>https://www.megatone.net/producto/notebook-hp-14-core-i7-10510u-16gb-ram-512gb-ssd-probook-440g7_MKT0043GLO/?gclid=CjwKCAiA4veMBhAMEiwAU4XRrwp8OGbJPnHEGWSQHglO8yAIXlsJxziaGLb0eMWIetMBSfgHIk0GHhoCEEAQAvD_BwE</t>
  </si>
  <si>
    <t>infocuyo</t>
  </si>
  <si>
    <t xml:space="preserve">IMPRESORA LÁSER ESTÁNDAR MONOCROMÁTICA, VELOCIDAD NO MENOS DE 19 PPM DE TAMAÑO A4, RESOLUCIÓN MÍNIMA 600 X 600 DPI </t>
  </si>
  <si>
    <t xml:space="preserve">IMPRESORA LASERJET PRO MONOCROMATICA HP M203DW.  INCLUYE TONER INICIAL 
1.000 PÁGINAS HP.  ADEMÁS INCLUYE: DOS CABLES PATCH CORDS 
UTP CATEGORIA 6 100% COBRE INYECTADO DE 60 CENTÍMETROS.  
SE ADJUNTAN ESPECIFICACIONES TÉCNICAS.  SE ADJUNTAN IMÁGENES.  GARANTÍA 
DE 12 MESES. </t>
  </si>
  <si>
    <t>https://www.hp.com/ar-es/shop/impresora-hp-neverstop-laser-1000w-4ry23a.html?gclid=CjwKCAiA4veMBhAMEiwAU4XRr-P1sLs_I4ZmtrQWhL-FLC84qZUEblsfqaAXSpwY0H7u1uH4bIe_yxoC7b0QAvD_BwE&amp;gclsrc=aw.ds</t>
  </si>
  <si>
    <t>https://articulo.mercadolibre.com.ar/MLA-871210187-hp-laser-jet-pro-m203dw-impresora-laser-wifi-s-_JM?matt_tool=51843786&amp;matt_word=&amp;matt_source=google&amp;matt_campaign_id=14508409415&amp;matt_ad_group_id=124055980702&amp;matt_match_type=&amp;matt_network=g&amp;matt_device=c&amp;matt_creative=543251949324&amp;matt_keyword=&amp;matt_ad_position=&amp;matt_ad_type=pla&amp;matt_merchant_id=144736097&amp;matt_product_id=MLA871210187&amp;matt_product_partition_id=1404970109495&amp;matt_target_id=aud-415044759576:pla-1404970109495&amp;gclid=CjwKCAiA4veMBhAMEiwAU4XRr1yh6uPBKwRnkRgukMs5yyEGCM9Nfeuuqox9HfQ99-FiEkj7VSJGZRoCQJgQAvD_BwE</t>
  </si>
  <si>
    <t>https://www.techinn.com/es/hp-impresora-laser-laser-135w/137351276/p?utm_source=google_products&amp;utm_medium=merchant&amp;id_producte=9657915&amp;country=ar&amp;gclid=CjwKCAjw3_KIBhA2EiwAaAAlit8WkXiHhbxJ9fCQUwmwEttyvN-TlbKQlQgHUUYm9m1lK5GYqz9gfBoCqGQQAvD_BwE</t>
  </si>
  <si>
    <t>Abel Exequiel Gimenez Benavides</t>
  </si>
  <si>
    <t>740020395.3</t>
  </si>
  <si>
    <t>CAMARA WEB DESDE 1.3 Mpx EN ADELANTE</t>
  </si>
  <si>
    <t xml:space="preserve"> WEBCAM E-VIEW 1080P C/MIC o similar calidad </t>
  </si>
  <si>
    <t xml:space="preserve">E-View </t>
  </si>
  <si>
    <t>https://articulo.mercadolibre.com.ar/MLA-927233630-webcam-full-hd-1080p-camara-web-microfono-incorporado-meet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368390384&amp;matt_product_id=MLA927233630&amp;matt_product_partition_id=1405741523268&amp;matt_target_id=aud-415044759576:pla-1405741523268&amp;gclid=CjwKCAiA4veMBhAMEiwAU4XRr0ErBT4fvzBUGkVLU5JtwZrv_mcQBufa-jz12MJGqaC_iS0DQskhkxoCI_8QAvD_BwE</t>
  </si>
  <si>
    <t>https://www.comeros.com.ar/tienda/webcam-e-view-1080p-hd-usb-microfono/</t>
  </si>
  <si>
    <t>https://www.maxtecno.com.ar/productos/camara-web-webcam-e-view-usb-full-hd-1080p-con-microfono1/</t>
  </si>
  <si>
    <t>670020069.2</t>
  </si>
  <si>
    <t xml:space="preserve">EQUIPO DE VIDEOCONFERENCIA  </t>
  </si>
  <si>
    <t>Logitech MeetUp - Kit de videoconferencia 4K- con Logitech Expansion 
Microphone    Tipo de dispositivo: Kit de videoconferencia 
 Entrada de vídeo: Cámara de vídeo digital - SuperSpeed 
USB 3.0  Audio entrada: Tres micrófonos  Audio salida: 
Altavoces  Dispositivo de entrada: Mando a distancia (inalámbrico)  
Conexión de redes: Bluetooth, SuperSpeed USB 3.0  Requisitos del 
sistema: Apple MacOS X 10.10 o posterior, Microsoft Windows 7 
/ 8.1 / 10  Garantía del fabricante: 2 años 
de garantía  Incluye: Logitech Expansion Microphone</t>
  </si>
  <si>
    <t>Logitech</t>
  </si>
  <si>
    <t>https://www.logitechstore.com.ar/camara-de-videoconferencia-logitech-meetup/p?idsku=158&amp;gclid=CjwKCAiA4veMBhAMEiwAU4XRr1fObNYriaUoU5JuRrRgNkGtKFaElET_OZPz5S9v171axefm0ry0BBoC6SIQAvD_BwE</t>
  </si>
  <si>
    <t>https://articulo.mercadolibre.com.ar/MLA-1105254704-camara-logitech-meetup-with-expansion-mic-jazz-pc-palermo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114874777&amp;matt_product_id=MLA1105254704&amp;matt_product_partition_id=1405252328105&amp;matt_target_id=aud-415044759576:pla-1405252328105&amp;gclid=CjwKCAiA4veMBhAMEiwAU4XRr-m3sPOpvCu1TEWVxIWntl8u9MVxxsB-fBUVdeqkFoTxXsucoKY4FhoCXfgQAvD_BwE</t>
  </si>
  <si>
    <t>https://articulo.mercadolibre.com.ar/MLA-866427070-webcam-logitech-conferencia-meetup-4k-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255139914&amp;matt_product_id=MLA866427070&amp;matt_product_partition_id=1405252328105&amp;matt_target_id=aud-415044759576:pla-1405252328105&amp;gclid=CjwKCAiA4veMBhAMEiwAU4XRr0ZnoJavRH1tN5sJB2EtdgKhT9E0s1gNLQS9QImew_bBpfMJko92sBoCYHI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</si>
</sst>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0" fillId="0" borderId="0" xfId="0" applyNumberFormat="1" applyFill="1" applyAlignment="1" applyProtection="1"/>
    <xf numFmtId="0" fontId="3" fillId="3" borderId="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4" fontId="0" fillId="4" borderId="3" xfId="1" applyNumberFormat="1" applyFont="1" applyFill="1" applyBorder="1" applyAlignment="1">
      <alignment horizontal="center"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5" fillId="0" borderId="3" xfId="2" applyBorder="1" applyAlignment="1">
      <alignment horizontal="center" vertical="center"/>
    </xf>
    <xf numFmtId="44" fontId="4" fillId="5" borderId="3" xfId="1" applyFont="1" applyFill="1" applyBorder="1" applyAlignment="1">
      <alignment horizontal="center" vertical="center" wrapText="1"/>
    </xf>
    <xf numFmtId="44" fontId="0" fillId="5" borderId="3" xfId="1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C1" workbookViewId="0">
      <selection activeCell="G9" sqref="G9"/>
    </sheetView>
  </sheetViews>
  <sheetFormatPr baseColWidth="10" defaultRowHeight="15" x14ac:dyDescent="0.25"/>
  <cols>
    <col min="1" max="1" width="17.42578125" bestFit="1" customWidth="1"/>
    <col min="2" max="2" width="36.7109375" customWidth="1"/>
    <col min="3" max="3" width="59.5703125" customWidth="1"/>
    <col min="4" max="4" width="28.28515625" customWidth="1"/>
    <col min="5" max="5" width="18.7109375" customWidth="1"/>
    <col min="6" max="6" width="17.28515625" customWidth="1"/>
    <col min="7" max="7" width="16.5703125" customWidth="1"/>
    <col min="8" max="8" width="12.7109375" customWidth="1"/>
    <col min="10" max="10" width="12.42578125" bestFit="1" customWidth="1"/>
    <col min="12" max="12" width="12.42578125" bestFit="1" customWidth="1"/>
  </cols>
  <sheetData>
    <row r="1" spans="1:14" x14ac:dyDescent="0.25">
      <c r="B1" s="1" t="s">
        <v>0</v>
      </c>
      <c r="C1" s="14" t="s">
        <v>1</v>
      </c>
      <c r="D1" s="14" t="s">
        <v>1</v>
      </c>
      <c r="E1" s="14" t="s">
        <v>1</v>
      </c>
      <c r="F1" s="14" t="s">
        <v>1</v>
      </c>
      <c r="G1" s="14" t="s">
        <v>1</v>
      </c>
    </row>
    <row r="2" spans="1:14" x14ac:dyDescent="0.25">
      <c r="B2" s="1" t="s">
        <v>2</v>
      </c>
      <c r="C2" s="14" t="s">
        <v>3</v>
      </c>
      <c r="D2" s="14" t="s">
        <v>3</v>
      </c>
      <c r="E2" s="14" t="s">
        <v>3</v>
      </c>
      <c r="F2" s="14" t="s">
        <v>3</v>
      </c>
      <c r="G2" s="14" t="s">
        <v>3</v>
      </c>
    </row>
    <row r="3" spans="1:14" x14ac:dyDescent="0.25">
      <c r="B3" s="1" t="s">
        <v>4</v>
      </c>
      <c r="C3" s="14" t="s">
        <v>5</v>
      </c>
      <c r="D3" s="14" t="s">
        <v>5</v>
      </c>
      <c r="E3" s="14" t="s">
        <v>5</v>
      </c>
      <c r="F3" s="14" t="s">
        <v>5</v>
      </c>
      <c r="G3" s="14" t="s">
        <v>5</v>
      </c>
    </row>
    <row r="4" spans="1:14" x14ac:dyDescent="0.25">
      <c r="B4" s="1" t="s">
        <v>6</v>
      </c>
      <c r="C4" s="14" t="s">
        <v>7</v>
      </c>
      <c r="D4" s="14" t="s">
        <v>7</v>
      </c>
      <c r="E4" s="14" t="s">
        <v>7</v>
      </c>
      <c r="F4" s="14" t="s">
        <v>7</v>
      </c>
      <c r="G4" s="14" t="s">
        <v>7</v>
      </c>
    </row>
    <row r="5" spans="1:14" x14ac:dyDescent="0.25">
      <c r="B5" s="1" t="s">
        <v>8</v>
      </c>
      <c r="C5" s="14" t="s">
        <v>9</v>
      </c>
      <c r="D5" s="14" t="s">
        <v>9</v>
      </c>
      <c r="E5" s="14" t="s">
        <v>9</v>
      </c>
      <c r="F5" s="14" t="s">
        <v>9</v>
      </c>
      <c r="G5" s="14" t="s">
        <v>9</v>
      </c>
    </row>
    <row r="6" spans="1:14" x14ac:dyDescent="0.25">
      <c r="B6" s="2"/>
      <c r="C6" s="2"/>
      <c r="D6" s="2"/>
      <c r="E6" s="2"/>
      <c r="F6" s="2"/>
      <c r="G6" s="2"/>
    </row>
    <row r="8" spans="1:14" x14ac:dyDescent="0.25">
      <c r="A8" s="3" t="s">
        <v>10</v>
      </c>
      <c r="B8" s="3" t="s">
        <v>11</v>
      </c>
      <c r="C8" s="3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5" t="s">
        <v>17</v>
      </c>
      <c r="I8" s="5" t="s">
        <v>18</v>
      </c>
      <c r="J8" s="5" t="s">
        <v>19</v>
      </c>
      <c r="K8" s="5" t="s">
        <v>18</v>
      </c>
      <c r="L8" s="5" t="s">
        <v>20</v>
      </c>
      <c r="M8" s="5" t="s">
        <v>18</v>
      </c>
      <c r="N8" s="5" t="s">
        <v>21</v>
      </c>
    </row>
    <row r="9" spans="1:14" ht="210" x14ac:dyDescent="0.25">
      <c r="A9" s="6">
        <v>740010241185</v>
      </c>
      <c r="B9" s="7" t="s">
        <v>22</v>
      </c>
      <c r="C9" s="7" t="s">
        <v>23</v>
      </c>
      <c r="D9" s="8">
        <v>10</v>
      </c>
      <c r="E9" s="9">
        <f>935*99.75</f>
        <v>93266.25</v>
      </c>
      <c r="F9" s="7" t="s">
        <v>24</v>
      </c>
      <c r="G9" s="13">
        <f>+(H9+J9+L9)/3</f>
        <v>78412.333333333328</v>
      </c>
      <c r="H9" s="10">
        <v>74990</v>
      </c>
      <c r="I9" s="11" t="s">
        <v>25</v>
      </c>
      <c r="J9" s="10">
        <v>87248</v>
      </c>
      <c r="K9" s="11" t="s">
        <v>26</v>
      </c>
      <c r="L9" s="10">
        <v>72999</v>
      </c>
      <c r="M9" s="11" t="s">
        <v>27</v>
      </c>
      <c r="N9" s="7" t="s">
        <v>28</v>
      </c>
    </row>
    <row r="10" spans="1:14" ht="30" x14ac:dyDescent="0.25">
      <c r="A10" s="6" t="s">
        <v>29</v>
      </c>
      <c r="B10" s="7" t="s">
        <v>30</v>
      </c>
      <c r="C10" s="7" t="s">
        <v>31</v>
      </c>
      <c r="D10" s="8">
        <v>10</v>
      </c>
      <c r="E10" s="9">
        <f>229*99.75</f>
        <v>22842.75</v>
      </c>
      <c r="F10" s="7" t="s">
        <v>32</v>
      </c>
      <c r="G10" s="13">
        <f t="shared" ref="G10:G14" si="0">+(H10+J10+L10)/3</f>
        <v>27045.666666666668</v>
      </c>
      <c r="H10" s="12">
        <v>26999</v>
      </c>
      <c r="I10" s="11" t="s">
        <v>33</v>
      </c>
      <c r="J10" s="10">
        <v>24999</v>
      </c>
      <c r="K10" s="11" t="s">
        <v>34</v>
      </c>
      <c r="L10" s="10">
        <v>29139</v>
      </c>
      <c r="M10" s="11" t="s">
        <v>35</v>
      </c>
      <c r="N10" s="7" t="s">
        <v>36</v>
      </c>
    </row>
    <row r="11" spans="1:14" ht="45" x14ac:dyDescent="0.25">
      <c r="A11" s="6">
        <v>740010241212</v>
      </c>
      <c r="B11" s="7" t="s">
        <v>37</v>
      </c>
      <c r="C11" s="7" t="s">
        <v>38</v>
      </c>
      <c r="D11" s="8">
        <v>1</v>
      </c>
      <c r="E11" s="9">
        <f>1489*99.75</f>
        <v>148527.75</v>
      </c>
      <c r="F11" s="7" t="s">
        <v>39</v>
      </c>
      <c r="G11" s="13">
        <f t="shared" si="0"/>
        <v>191308.33333333334</v>
      </c>
      <c r="H11" s="12">
        <v>119849</v>
      </c>
      <c r="I11" s="11" t="s">
        <v>40</v>
      </c>
      <c r="J11" s="10">
        <v>206982</v>
      </c>
      <c r="K11" s="11" t="s">
        <v>41</v>
      </c>
      <c r="L11" s="10">
        <v>247094</v>
      </c>
      <c r="M11" s="11" t="s">
        <v>42</v>
      </c>
      <c r="N11" s="7" t="s">
        <v>43</v>
      </c>
    </row>
    <row r="12" spans="1:14" ht="105" x14ac:dyDescent="0.25">
      <c r="A12" s="6">
        <v>740010244163</v>
      </c>
      <c r="B12" s="7" t="s">
        <v>44</v>
      </c>
      <c r="C12" s="7" t="s">
        <v>45</v>
      </c>
      <c r="D12" s="8">
        <v>2</v>
      </c>
      <c r="E12" s="9">
        <f>470*99.75</f>
        <v>46882.5</v>
      </c>
      <c r="F12" s="7" t="s">
        <v>39</v>
      </c>
      <c r="G12" s="13">
        <f t="shared" si="0"/>
        <v>37933</v>
      </c>
      <c r="H12" s="10">
        <v>34999</v>
      </c>
      <c r="I12" s="11" t="s">
        <v>46</v>
      </c>
      <c r="J12" s="10">
        <v>42900</v>
      </c>
      <c r="K12" s="11" t="s">
        <v>47</v>
      </c>
      <c r="L12" s="10">
        <v>35900</v>
      </c>
      <c r="M12" s="11" t="s">
        <v>48</v>
      </c>
      <c r="N12" s="7" t="s">
        <v>49</v>
      </c>
    </row>
    <row r="13" spans="1:14" ht="30" x14ac:dyDescent="0.25">
      <c r="A13" s="6" t="s">
        <v>50</v>
      </c>
      <c r="B13" s="7" t="s">
        <v>51</v>
      </c>
      <c r="C13" s="7" t="s">
        <v>52</v>
      </c>
      <c r="D13" s="8">
        <v>15</v>
      </c>
      <c r="E13" s="9">
        <f>45*99.75</f>
        <v>4488.75</v>
      </c>
      <c r="F13" s="7" t="s">
        <v>53</v>
      </c>
      <c r="G13" s="13">
        <f t="shared" si="0"/>
        <v>2987.5499999999997</v>
      </c>
      <c r="H13" s="12">
        <v>2499</v>
      </c>
      <c r="I13" s="11" t="s">
        <v>54</v>
      </c>
      <c r="J13" s="10">
        <v>2828</v>
      </c>
      <c r="K13" s="11" t="s">
        <v>55</v>
      </c>
      <c r="L13" s="10">
        <v>3635.65</v>
      </c>
      <c r="M13" s="11" t="s">
        <v>56</v>
      </c>
      <c r="N13" s="7" t="s">
        <v>43</v>
      </c>
    </row>
    <row r="14" spans="1:14" ht="180" x14ac:dyDescent="0.25">
      <c r="A14" s="6" t="s">
        <v>57</v>
      </c>
      <c r="B14" s="7" t="s">
        <v>58</v>
      </c>
      <c r="C14" s="7" t="s">
        <v>59</v>
      </c>
      <c r="D14" s="8">
        <v>1</v>
      </c>
      <c r="E14" s="9">
        <f>1707*99.75</f>
        <v>170273.25</v>
      </c>
      <c r="F14" s="7" t="s">
        <v>60</v>
      </c>
      <c r="G14" s="13">
        <f t="shared" si="0"/>
        <v>182503</v>
      </c>
      <c r="H14" s="12">
        <v>172990</v>
      </c>
      <c r="I14" s="11" t="s">
        <v>61</v>
      </c>
      <c r="J14" s="10">
        <v>184999</v>
      </c>
      <c r="K14" s="11" t="s">
        <v>62</v>
      </c>
      <c r="L14" s="10">
        <v>189520</v>
      </c>
      <c r="M14" s="11" t="s">
        <v>63</v>
      </c>
      <c r="N14" s="7" t="s">
        <v>36</v>
      </c>
    </row>
  </sheetData>
  <mergeCells count="5">
    <mergeCell ref="C1:G1"/>
    <mergeCell ref="C2:G2"/>
    <mergeCell ref="C3:G3"/>
    <mergeCell ref="C4:G4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2021-11-24T15:00:29Z</dcterms:created>
  <dcterms:modified xsi:type="dcterms:W3CDTF">2021-11-24T17:51:42Z</dcterms:modified>
</cp:coreProperties>
</file>