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3" i="1"/>
  <c r="G12" i="1"/>
  <c r="G11" i="1"/>
  <c r="G10" i="1"/>
  <c r="G9" i="1"/>
  <c r="J28" i="1" l="1"/>
  <c r="G28" i="1" s="1"/>
  <c r="H17" i="1"/>
  <c r="G17" i="1" s="1"/>
  <c r="L16" i="1"/>
  <c r="H16" i="1"/>
  <c r="G16" i="1" s="1"/>
  <c r="L15" i="1"/>
  <c r="H15" i="1"/>
  <c r="G15" i="1" s="1"/>
  <c r="L14" i="1"/>
  <c r="H14" i="1"/>
  <c r="G14" i="1" s="1"/>
</calcChain>
</file>

<file path=xl/sharedStrings.xml><?xml version="1.0" encoding="utf-8"?>
<sst xmlns="http://schemas.openxmlformats.org/spreadsheetml/2006/main" count="251" uniqueCount="163">
  <si>
    <t>Número expediente:</t>
  </si>
  <si>
    <t>EX-2022-01428795- -GDEMZA-HLAGOMAGGIORE#MSDSYD</t>
  </si>
  <si>
    <t>Número proceso de compra:</t>
  </si>
  <si>
    <t>20804-0015-CDI22</t>
  </si>
  <si>
    <t>Nombre descriptivo proceso de compra:</t>
  </si>
  <si>
    <t>INSUMOS ELECTRICOS VARIOS</t>
  </si>
  <si>
    <t>Unidad Operativa de Compras:</t>
  </si>
  <si>
    <t>2-08-04 - Hospital Luis Lagomaggiore</t>
  </si>
  <si>
    <t>Fecha de Apertura:</t>
  </si>
  <si>
    <t>16/03/2022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</si>
  <si>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</si>
  <si>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</si>
  <si>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</si>
  <si>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</si>
  <si>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</si>
  <si>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</si>
  <si>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</si>
  <si>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</si>
  <si>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</si>
  <si>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</si>
  <si>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</si>
  <si>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</si>
  <si>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610010036.55</t>
  </si>
  <si>
    <t xml:space="preserve">CABLE SUBTERRANEO  </t>
  </si>
  <si>
    <t>CABLE SUBTERRÁNEO Presentación: UNIDAD CABLE SUBTERRÁNEO 2*6mrn2 - IRAM 62267 
- COTIZADO POR METRO</t>
  </si>
  <si>
    <t>argenplas</t>
  </si>
  <si>
    <t>https://articulo.mercadolibre.com.ar/MLA-1112189748-cable-subterraneo-2x6-mm-trefilcon-oferta-x25mts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125064798&amp;matt_product_id=MLA1112189748&amp;matt_product_partition_id=1406966674021&amp;matt_target_id=aud-415044759576:pla-1406966674021&amp;gclid=Cj0KCQjwgYSTBhDKARIsAB8Kukuo0gUGTbXNjmswpDmLb28pNvm0wGX1VglP6JCXNijFDemifqHtHdwaArnNEALw_wcB</t>
  </si>
  <si>
    <t>https://cablesonline.com.ar/producto/cable-subterraneo-2x6-extraflexible-clase-5-11kv-imsa-payton-superflex-pvc-norma-iram-2178/</t>
  </si>
  <si>
    <t>https://www.electricidadarevonline.com.ar/MLA-742306441-cable-subterraneo-2x6-_JM</t>
  </si>
  <si>
    <t>LEONARDO MARCOS MUÑOZ</t>
  </si>
  <si>
    <t>610010048.21</t>
  </si>
  <si>
    <t>CABLE UNIPOLAR 6 MM</t>
  </si>
  <si>
    <t xml:space="preserve">CABLE UNIPOLAR 6 MM. Presentación: X METRO  </t>
  </si>
  <si>
    <t>ayan/mh</t>
  </si>
  <si>
    <t>https://articulo.mercadolibre.com.ar/MLA-740819637-cable-unipolar-6-mm-x-1-mt-argenplas-aprobado-iram-_JM?matt_tool=40149590&amp;matt_word=&amp;matt_source=google&amp;matt_campaign_id=6450205648&amp;matt_ad_group_id=77111651717&amp;matt_match_type=&amp;matt_network=g&amp;matt_device=c&amp;matt_creative=377983010822&amp;matt_keyword=&amp;matt_ad_position=&amp;matt_ad_type=&amp;matt_merchant_id=&amp;matt_product_id=&amp;matt_product_partition_id=&amp;matt_target_id=dsa-805661186585&amp;gclid=Cj0KCQjwgYSTBhDKARIsAB8KukvWE2zcDToGRfn8R3KhFajzUxIn8zE3CktetXTRddM_Prg8xYVamBsaAuJ8EALw_wcB</t>
  </si>
  <si>
    <t>https://www.centraldeiluminacion.com.ar/productos/kalop-cable-unipolar-6mm-x-metro/</t>
  </si>
  <si>
    <t>https://www.easy.com.ar/unipol-flex-ro-6mm-imsa-x-m/p</t>
  </si>
  <si>
    <t>610010048.20</t>
  </si>
  <si>
    <t>CABLE UNIPOLAR 4 MM</t>
  </si>
  <si>
    <t xml:space="preserve">CABLE UNIPOLAR 4 MM Presentacion: X METRO Solicitado: METRO  
</t>
  </si>
  <si>
    <t>https://www.easy.com.ar/unipol-flex-bl-4mm-imsa-x-m/p</t>
  </si>
  <si>
    <t>https://www.centraldeiluminacion.com.ar/search/?q=KALOP+CABLE+UNIPOLAR+4mm</t>
  </si>
  <si>
    <t>https://www.electricidadarevonline.com.ar/MLA-667340097-cable-unipolar-1x6-x-100-mts-normalizado-iram-_JM#position=4&amp;search_layout=stack&amp;type=item&amp;tracking_id=fc271d3c-00eb-44d8-a760-2274cfb96b17</t>
  </si>
  <si>
    <t>560010402.7</t>
  </si>
  <si>
    <t xml:space="preserve">CABLE UNIPOLAR  2.5 mm </t>
  </si>
  <si>
    <t xml:space="preserve">CABLE UNIPOLAR 2.5 mm Presentacion: X METRO    
</t>
  </si>
  <si>
    <t>https://www.easy.com.ar/unipol--2-5-fortflex-ro-x100m/p</t>
  </si>
  <si>
    <t>https://www.sodimac.com.ar/sodimac-ar/product/1025708/cable-unipolar-25-mm2-celeste-100-m/1025708/?kid=goosho_41034&amp;shop=googleShopping&amp;gclid=Cj0KCQjwgYSTBhDKARIsAB8Kuks5NMQcaSk3TpC1_nuKOOWHrUVel7-j4zagtGsiOMeslgLepzBKC5oaAtBeEALw_wcB</t>
  </si>
  <si>
    <t>https://www.mastrangeloneored.com.ar/products/cable-unipolar-libre-de-halogeno-2-50mm-rojo-x100mts-05923136?gclid=Cj0KCQjwgYSTBhDKARIsAB8Kukt1P7caLVi1aMKt7AtlD4Rt19fH33fPMkIBAVqHNrVT5lInmQ7zja8aAq4gEALw_wcB</t>
  </si>
  <si>
    <t>590010136.8</t>
  </si>
  <si>
    <t>CAJA RECTANGULAR PAR ELECTRICIDAD</t>
  </si>
  <si>
    <t>CAJA RECTANGULAR PAR ELECTRICIDAD Presentación: UNIDAD</t>
  </si>
  <si>
    <t>https://articulo.mercadolibre.com.ar/MLA-755100405-pack-x-10-caja-luz-chapa-liviana-octogonal-chica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232686593&amp;matt_product_id=MLA755100405&amp;matt_product_partition_id=1427499882874&amp;matt_target_id=aud-415044759576:pla-1427499882874&amp;gclid=Cj0KCQjwgYSTBhDKARIsAB8KuksKNhiMjvOGZSBPXD5d_krnns7IVipQUzZWCeSk63geMKM27E2eENQaAtKyEALw_wcB</t>
  </si>
  <si>
    <t>https://articulo.mercadolibre.com.ar/MLA-1117933003-caja-rectangular-electricidad-embutir-plastico-10x5-pack-x12-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250111047&amp;matt_product_id=MLA1117933003&amp;matt_product_partition_id=1415689343751&amp;matt_target_id=aud-415044759576:pla-1415689343751&amp;gclid=Cj0KCQjwgYSTBhDKARIsAB8KukvAdYW-EosyPww26yO7M0tbSc9vaep0O_nqZL4AuUV05zoqnasx0BEaAlmIEALw_wcB</t>
  </si>
  <si>
    <t>590010193.6</t>
  </si>
  <si>
    <t xml:space="preserve">CONECTOR PARA CAÑO DE LUZ DE 3/4 </t>
  </si>
  <si>
    <t>CONECTOR PARA CAÑO DE LUZ DE 3/4 Presentacion: UNIDAD</t>
  </si>
  <si>
    <t>JELUZ</t>
  </si>
  <si>
    <t>https://articulo.mercadolibre.com.ar/MLA-855389592-conector-pvc-20mm-34-para-cano-tubelectric-genrod-x-10pza-_JM?matt_tool=48630296&amp;matt_word=&amp;matt_source=google&amp;matt_campaign_id=14545592780&amp;matt_ad_group_id=134237019303&amp;matt_match_type=&amp;matt_network=g&amp;matt_device=c&amp;matt_creative=592919692003&amp;matt_keyword=&amp;matt_ad_position=&amp;matt_ad_type=pla&amp;matt_merchant_id=145359930&amp;matt_product_id=MLA855389592&amp;matt_product_partition_id=294573402136&amp;matt_target_id=aud-543272967511:pla-294573402136&amp;gclid=Cj0KCQjwgYSTBhDKARIsAB8KukunhEZFHTm6TbX4A6vD3uTl-TdCCnWs8z6HuDIqfQG7gI17wo8wODkaAthfEALw_wcB</t>
  </si>
  <si>
    <t>https://articulo.mercadolibre.com.ar/MLA-870532769-conector-pvc-para-cano-diametro-20-mm-cano-a-caja-ip54-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148845653&amp;matt_product_id=MLA870532769&amp;matt_product_partition_id=1403869200214&amp;matt_target_id=aud-415044759576:pla-1403869200214&amp;gclid=Cj0KCQjwgYSTBhDKARIsAB8KuktuYW15CAmWKc_aONvb2aWEY53xZN2CfDZF9An0V-LxRo8vsuYatVQaAoD8EALw_wcB</t>
  </si>
  <si>
    <t>https://obrasenseco.mercadoshops.com.ar/MLA-884920607-conector-34-pvc-20mm-cano-rigido-tubo-electricidad-pack-x10-_JM</t>
  </si>
  <si>
    <t>590010201.2</t>
  </si>
  <si>
    <t>BASTIDOR OCULTO RECTANGULAR</t>
  </si>
  <si>
    <t xml:space="preserve">BASTIDOR OCULTO RECTANGULAR Presentación: UNIDAD  </t>
  </si>
  <si>
    <t>https://articulo.mercadolibre.com.ar/MLA-934919140-bastidor-oculto-mignon-5x5-cm-jeluz-regina-1-modulo-pack-x10-_JM#position=4&amp;search_layout=stack&amp;type=item&amp;tracking_id=13b921e0-0b66-4f25-96bb-472307f9c9ab</t>
  </si>
  <si>
    <t>https://electronica106.com.ar/tienda/jeluz-verona/616-Modulo-Bastidor-Oculto-Rectangular-Jeluz-15080.html</t>
  </si>
  <si>
    <t>https://www.admadistribuidora.com/DETALLE/BASTIDOR-RECTANGULAR-PCAJA-10X5-JELUZ/ITEM_ID=2196/admadistribuidora.aspx</t>
  </si>
  <si>
    <t>620010108.1</t>
  </si>
  <si>
    <t>TAPA PARA BASTIDOR</t>
  </si>
  <si>
    <t>JELUZ BLCO PLATINUM</t>
  </si>
  <si>
    <t>https://articulo.mercadolibre.com.ar/MLA-899099817-jeluz-verona-tapa-bastidor-pack-x-10-unidades-20002-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249163397&amp;matt_product_id=MLA899099817&amp;matt_product_partition_id=1427499882874&amp;matt_target_id=aud-415044759576:pla-1427499882874&amp;gclid=Cj0KCQjwgYSTBhDKARIsAB8KuktikDZjqPA2F9aM1RnkVG2hviQNgBnOiNOEjzXAucFhxdE2t2Flv3oaAi6SEALw_wcB</t>
  </si>
  <si>
    <t>https://www.gamaleds.com/MLA-758441437-pack-x10-bastidor-tapa-jeluz-mito-5x10-3-mod-30022-_JM?gclid=Cj0KCQjwgYSTBhDKARIsAB8KukviNNVh5mDFUo5sDOGeITpA2Y6ATpwPuM9-6cbLcl1aN_DL7l2rnoIaAve6EALw_wcB</t>
  </si>
  <si>
    <t>https://www.casablanco.com/DETALLE/TAPA-PARA-BASTIDOR-5-X-5-BLANCO/ITEM_ID=182869/OR=/H=/CANT=/casablanco-electricidad.aspx</t>
  </si>
  <si>
    <t>590010202.2</t>
  </si>
  <si>
    <t>MODULO TOMA CON NEUTRO</t>
  </si>
  <si>
    <t>http://electroservicehugo.com.ar/inicio/modulo-mig-toma-bipolar-s-neutro-10a-27827.html</t>
  </si>
  <si>
    <t>https://articulo.mercadolibre.com.ar/MLA-1127859151-modulo-toma-con-neutro-10a-normalizado-blanco-jeluz-platinum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381756314&amp;matt_product_id=MLA1127859151&amp;matt_product_partition_id=1403869200214&amp;matt_target_id=aud-415044759576:pla-1403869200214&amp;gclid=Cj0KCQjwgYSTBhDKARIsAB8KukvPO_ndBFoIRxDPq7H7uLzv6EYKMyyh-q_bGHox4I_-ADfBtYRcABcaAjJcEALw_wcB</t>
  </si>
  <si>
    <t>https://www.centrodemateriales.com.ar/productos/oda-modulo-toma-s-neutro-marfil</t>
  </si>
  <si>
    <t>590010203.4</t>
  </si>
  <si>
    <t>MODULO TOMA 20A BLANCO</t>
  </si>
  <si>
    <t>https://articulo.mercadolibre.com.ar/MLA-1127882285-modulo-toma-20a-blanco-tomacorriente-60059-jeluz-platinum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381756314&amp;matt_product_id=MLA1127882285&amp;matt_product_partition_id=1403869200214&amp;matt_target_id=aud-415044759576:pla-1403869200214&amp;gclid=Cj0KCQjwgYSTBhDKARIsAB8KukuAu8VJc7YEUSSK1XBwA00X_0grAiNrXtxM0mL5Hrcfje_3jchZktIaAiIwEALw_wcB</t>
  </si>
  <si>
    <t>https://articulo.mercadolibre.com.ar/MLA-1108647992-modulo-toma-20a-blanco-jeluz-verona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510019498&amp;matt_product_id=MLA1108647992&amp;matt_product_partition_id=1403869200214&amp;matt_target_id=aud-415044759576:pla-1403869200214&amp;gclid=Cj0KCQjwgYSTBhDKARIsAB8KuktPJa9N9xtuC5eA-yf-iJtCvAHcb5UTfL2Pp-D0tKArz_3I5oj4_doaAvQ7EALw_wcB</t>
  </si>
  <si>
    <t>https://bpsolucioneselectricas.com.ar/producto/396/modulo-life-toma-con-tierra-20a-blanco-puro</t>
  </si>
  <si>
    <t>590010238.25</t>
  </si>
  <si>
    <t>LLAVE TERMOMAGNETICA BIPOLAR 2X32 A</t>
  </si>
  <si>
    <t xml:space="preserve">LLAVE TERMOMAGNETICA BIPOLAR 2X32 A </t>
  </si>
  <si>
    <t>SICA CURVA C</t>
  </si>
  <si>
    <t>https://tienda.sicaelec.com/tm-limit-2x32a/p</t>
  </si>
  <si>
    <t>https://www.easy.com.ar/interruptor-termom-2x32a-4-5ka-schneide/p</t>
  </si>
  <si>
    <t>https://www.01electronica.com.ar/MLA-926184527-llave-termica-bipolar-sica-2x5-2x10-2x15-2x20-2x25-2x32-amp-_JM?utm_source=google&amp;utm_medium=cpc&amp;utm_campaign=darwin_ss</t>
  </si>
  <si>
    <t>590010238.2</t>
  </si>
  <si>
    <t xml:space="preserve">LLAVE TERMOMAGNETICA 2X25 </t>
  </si>
  <si>
    <t xml:space="preserve">LLAVE TERMOMAGNETICA 2X25 Presentación: UNIDAD  </t>
  </si>
  <si>
    <t>https://tienda.sicaelec.com/tm-limit-2x25a/p</t>
  </si>
  <si>
    <t>https://www.easy.com.ar/interruptor-termom-2x25a-4-5ka-schneide/p</t>
  </si>
  <si>
    <t>590010238.38</t>
  </si>
  <si>
    <t>LLAVE TERMOMAGNETICA 2 X 20 AMP</t>
  </si>
  <si>
    <t xml:space="preserve">LLAVE TERMOMAGNETICA 2 X 20 AMP. Presentación: UNIDAD   
</t>
  </si>
  <si>
    <t>https://tienda.sicaelec.com/tm-limit-2x20a/p</t>
  </si>
  <si>
    <t>https://www.easy.com.ar/interruptor-termom-2x20a-4-5ka-schneide/p</t>
  </si>
  <si>
    <t>590010411.7</t>
  </si>
  <si>
    <t xml:space="preserve"> INTERRUPTOR DIFERENCIAL MEDIDAS VARIAS</t>
  </si>
  <si>
    <t xml:space="preserve">INTERRUPTOR DIFERENCIAL INTERRUPTOR DIFERENCIAL 2*40A. 30mA - Ref.A9Nl5204 o Ref.5SV4314- 
0 Presentación: UNIDAD  </t>
  </si>
  <si>
    <t>SICA</t>
  </si>
  <si>
    <t>https://articulo.mercadolibre.com.ar/MLA-772351909-disyuntor-diferencial-sica-bipolar-2x40-40a-30ma-2-x-40-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121445297&amp;matt_product_id=MLA772351909&amp;matt_product_partition_id=1406966674021&amp;matt_target_id=aud-415044759576:pla-1406966674021&amp;gclid=Cj0KCQjwgYSTBhDKARIsAB8KukuSNZoc8URCjNZesEnhg_vwfqdBvNeVM_pN4wBQiNJY4JubnrNb0tsaArn8EALw_wcB</t>
  </si>
  <si>
    <t>https://tienda.sicaelec.com/int-dif-2x40a/p</t>
  </si>
  <si>
    <t>https://tienda.electricidadserra.com.ar/producto/4092</t>
  </si>
  <si>
    <t>590010344.5</t>
  </si>
  <si>
    <t xml:space="preserve"> TABLERO ESTANCO METALICO DE 12 MODULOS </t>
  </si>
  <si>
    <t xml:space="preserve">TABLERO PVC EXTERIOR 12 MODULOS CON PUERTA IP 40  
Presentación: UNIDAD  </t>
  </si>
  <si>
    <t>armony</t>
  </si>
  <si>
    <t>https://articulo.mercadolibre.com.ar/MLA-1131137176-caja-tablero-para-termicas-din-12-bocas-embutir-_JM?matt_tool=16424972&amp;matt_word=&amp;matt_source=google&amp;matt_campaign_id=14508409181&amp;matt_ad_group_id=124055974742&amp;matt_match_type=&amp;matt_network=g&amp;matt_device=c&amp;matt_creative=543394189871&amp;matt_keyword=&amp;matt_ad_position=&amp;matt_ad_type=pla&amp;matt_merchant_id=140743871&amp;matt_product_id=MLA1131137176&amp;matt_product_partition_id=1403161846522&amp;matt_target_id=aud-415044759576:pla-1403161846522&amp;gclid=Cj0KCQjwgYSTBhDKARIsAB8Kukv1FtHorHwvOBXWhqEYXTEPBT6kTCnReOrxnWIHkmz1KkoOnP1vtIQaAs-qEALw_wcB</t>
  </si>
  <si>
    <t>https://www.distribuidoramiler.com.ar/productos_detalle.asp?id=16562</t>
  </si>
  <si>
    <t>https://articulo.mercadolibre.com.ar/MLA-1124368896-tablero-para-termicas-de-12-bocas-genrod-de-embutir-_JM?matt_tool=16424972&amp;matt_word=&amp;matt_source=google&amp;matt_campaign_id=14508409181&amp;matt_ad_group_id=124055974742&amp;matt_match_type=&amp;matt_network=g&amp;matt_device=c&amp;matt_creative=543394189871&amp;matt_keyword=&amp;matt_ad_position=&amp;matt_ad_type=pla&amp;matt_merchant_id=547810377&amp;matt_product_id=MLA1124368896&amp;matt_product_partition_id=1402954298529&amp;matt_target_id=aud-415044759576:pla-1402954298529&amp;gclid=Cj0KCQjwgYSTBhDKARIsAB8KukuAmU5S4epgbtE3cmCFQDfjoO1pem8AUGhdGU1Pe_GgLb1HX806hcsaAoI9EALw_wcB</t>
  </si>
  <si>
    <t xml:space="preserve"> 590010531.1</t>
  </si>
  <si>
    <t xml:space="preserve">CONECTOR PARA TUBO PVC RIGIDO PARA ELECTRICIDAD Ø20 (3/4")  </t>
  </si>
  <si>
    <t xml:space="preserve">CONECTOR PARA TUBO PVC RIGIDO PARA ELECTRICIDAD Ø20 (3/4") Presentación: 
UNIDAD  </t>
  </si>
  <si>
    <t>SICA IP54</t>
  </si>
  <si>
    <t>https://articulo.mercadolibre.com.ar/MLA-684386557-conector-para-cano-sica-34-20mm-linea-electrosystem-_JM</t>
  </si>
  <si>
    <t>https://bpsolucioneselectricas.com.ar/producto/4983/conector-de-pvc-34-20mm-para-cano-pvc-rigido-pesado-x-2-unidades</t>
  </si>
  <si>
    <t>https://luzcenter.com.ar/producto/union-p-cano-rigido-a-caja-doblado-frio-20mm-ip54/</t>
  </si>
  <si>
    <t>450010539.1</t>
  </si>
  <si>
    <t>UNION A PRESION DE METAL 1"</t>
  </si>
  <si>
    <t xml:space="preserve">UNION A PRESION DE METAL 1" Presentación: UNIDAD   
</t>
  </si>
  <si>
    <t>ag</t>
  </si>
  <si>
    <t>https://articulo.mercadolibre.com.ar/MLA-1108252573-union-de-hierro-zincado-de-1-pulgada-para-cano-metalico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245724803&amp;matt_product_id=MLA1108252573&amp;matt_product_partition_id=1403869200214&amp;matt_target_id=aud-415044759576:pla-1403869200214&amp;gclid=Cj0KCQjwgYSTBhDKARIsAB8KukvTjemwbUtRzsEN-2FEYHL0a2tuW4EXU3pOKbaOOdglrydNuIXyQGcaAklGEALw_wcB</t>
  </si>
  <si>
    <t>https://www.mastrangeloneored.com.ar/products/union-hierro-1?gclid=Cj0KCQjwgYSTBhDKARIsAB8Kukuoq-OlnFTbLp7uIKmVRPeCgQSd5S5QCGBNMuDUnQuhFGpqK_xJ-oUaApbUEALw_wcB</t>
  </si>
  <si>
    <t>https://www.electromisiones.com.ar/uniones/345-union_delga_a_presion_de_hierro_16mm_58.html</t>
  </si>
  <si>
    <t>590010550.1</t>
  </si>
  <si>
    <t xml:space="preserve">EMPALME RECTO PARA CABLE </t>
  </si>
  <si>
    <t>UNION DE COBRE 35 MM2  UCC35</t>
  </si>
  <si>
    <t>LCT</t>
  </si>
  <si>
    <t>https://www.electromisiones.com.ar/uniones/288-manguito_union_cobre_lct_ucc_35_35mm2.html</t>
  </si>
  <si>
    <t>https://www.casablanco.com/DETALLE/UNION-COMPRESION-COBRE-ESTANADO-35MM-UCC-35/ITEM_ID=184251/casablanco-electricidad.aspx</t>
  </si>
  <si>
    <t>https://www.electrocity.com.ar/union-cobre-estanado-p-cable-35-mm-simple-identacion-x-unidad-0.html</t>
  </si>
  <si>
    <t>OESTELEC ARGENTINA SA</t>
  </si>
  <si>
    <t>590010423.6</t>
  </si>
  <si>
    <t xml:space="preserve"> BORNE DE USO ELECTRICO</t>
  </si>
  <si>
    <t xml:space="preserve"> BORNE PASO BPN-06  6 MM2</t>
  </si>
  <si>
    <t>ZOLODA</t>
  </si>
  <si>
    <t>https://www.mastrangeloneored.com.ar/products/bpn-borne-de-paso-p-cable-6-0mm-bpn-06?gclid=Cj0KCQjwgYSTBhDKARIsAB8KukuXNo6-AtE20m3CP6Dj4Sar5KR17KFUA8qwp_CyPgrketEwHiZEGKQaAimuEALw_wcB</t>
  </si>
  <si>
    <t>https://articulo.mercadolibre.com.ar/MLA-883234441-bornera-de-paso-6mm-bpn-gris-zoloda-riel-din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144964891&amp;matt_product_id=MLA883234441&amp;matt_product_partition_id=1408934281892&amp;matt_target_id=aud-415044759576:pla-1408934281892&amp;gclid=Cj0KCQjwgYSTBhDKARIsAB8KukvrP-HzH76nBBIsf0QrIvcEEg3Fl5kl5vyk9R9jILdM65UXeLGIGtIaAuoYEALw_wcB</t>
  </si>
  <si>
    <t>https://www.admadistribuidora.com/DETALLE/ITEM_ID=2876/OR=/H=/CANT=/admadistribuidora.aspx?gclid=Cj0KCQjwgYSTBhDKARIsAB8KukuCXDd0k-8RkOHjdWH6JDAbk1Lwi-IckQOzojDGkvBHfm1L4WQjlnYaAmoJEALw_wcB</t>
  </si>
  <si>
    <t>Ezequiel David Rosenblat</t>
  </si>
  <si>
    <t xml:space="preserve"> INTERRUPTOR DE LIMITE</t>
  </si>
  <si>
    <t xml:space="preserve">INTERRUPTOR DE LIMITE INTERRUPTOR HORARIO ANALOGICO DE DOS VIAS 220V 
- 24 HS.- (REF. IH 15337 ;REF. SUL 181 H) 
Presentación: UNIDAD  </t>
  </si>
  <si>
    <t>ja-1670</t>
  </si>
  <si>
    <t>https://www.mastrangeloneored.com.ar/products/timer-digital-p-riel-din-ja-1670</t>
  </si>
  <si>
    <t>https://www.plc-city.com/shop/ar/schneider-electric/snr-xcspa792-nfs.html?SubmitCurrency=1&amp;id_currency=26&amp;gclid=Cj0KCQjwgYSTBhDKARIsAB8KukuFPeMRJ9pscUhRF_K5gE_EOEou07mIrzvIsQz4UOl1_wUHRKWPJNoaAh2wEALw_wcB</t>
  </si>
  <si>
    <t>https://www.plc-city.com/shop/ar/schneider-electric/snr-xckd2118p16-nfs.html?SubmitCurrency=1&amp;id_currency=26&amp;gclid=Cj0KCQjwgYSTBhDKARIsAB8KukvOJ-zAwzFs6uRDtZwU8TzRksEckqBJUHE-GDxdfBg7WNk8097iy8EaApixEALw_wcB</t>
  </si>
  <si>
    <t>590010010.12</t>
  </si>
  <si>
    <t xml:space="preserve">INTERRUPTOR TERMOMAGNÉTICO 2 X 16 A 3 KA </t>
  </si>
  <si>
    <t xml:space="preserve">INTERRUPTOR TERMOMAGNÉTICO  2 X 6 AMP. Presentación: UNIDAD  
</t>
  </si>
  <si>
    <t>sica 4,5ka</t>
  </si>
  <si>
    <t>https://articulo.mercadolibre.com.ar/MLA-815814203-interruptor-termomagnetico-easy9-1x20a-45ka-curva-c-_JM#position=8&amp;search_layout=stack&amp;type=item&amp;tracking_id=b7c218a6-163c-4f6c-abc7-363ae53284c2</t>
  </si>
  <si>
    <t>https://articulo.mercadolibre.com.ar/MLA-721586667-termica-tetrapolar-termomagnetica-40-amp-sica-_JM#position=56&amp;search_layout=stack&amp;type=item&amp;tracking_id=4cf4824f-7d0c-478d-91e5-5f91c274f431</t>
  </si>
  <si>
    <t>270020098.35</t>
  </si>
  <si>
    <t>CONTACTOR</t>
  </si>
  <si>
    <t>CONTACTOR MODULAR 2P 220 V 20 AMP. RIEL DIN</t>
  </si>
  <si>
    <t>THOMELEC</t>
  </si>
  <si>
    <t>https://m-elek-sa.mercadoshops.com.ar/MLA-745331546-contactor-modular-riel-din-tbcin-monofasico-20a-220v-ac-_JM</t>
  </si>
  <si>
    <t>https://www.ingenieriaboggio.com.ar/shop/product/166839-contactor-modular-bipolar-220v-20a-ac1-226859#attr=</t>
  </si>
  <si>
    <t>https://www.gamaleds.com/MLA-826664269-contactor-modular-25amp-2p-1-modulo-baw-_JM?gclid=Cj0KCQjwgYSTBhDKARIsAB8KuksyIJfTBdfT-moWuZ-AF2VBH9PCVu6NbXVOGjm8jvvRCXnQnEBtjpYaAkgjEALw_wcB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</si>
</sst>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2" fontId="4" fillId="5" borderId="3" xfId="1" applyNumberFormat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44" fontId="4" fillId="5" borderId="3" xfId="1" applyFont="1" applyFill="1" applyBorder="1" applyAlignment="1">
      <alignment horizontal="center" vertical="center" wrapText="1"/>
    </xf>
    <xf numFmtId="13" fontId="4" fillId="5" borderId="3" xfId="1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C12" sqref="C12"/>
    </sheetView>
  </sheetViews>
  <sheetFormatPr baseColWidth="10" defaultRowHeight="15" x14ac:dyDescent="0.25"/>
  <cols>
    <col min="1" max="1" width="14.7109375" bestFit="1" customWidth="1"/>
    <col min="2" max="2" width="36.7109375" customWidth="1"/>
    <col min="3" max="3" width="48.42578125" customWidth="1"/>
    <col min="4" max="4" width="9.28515625" bestFit="1" customWidth="1"/>
    <col min="5" max="5" width="13.28515625" customWidth="1"/>
    <col min="6" max="6" width="13.85546875" customWidth="1"/>
    <col min="7" max="7" width="12.28515625" customWidth="1"/>
    <col min="8" max="8" width="11.42578125" customWidth="1"/>
    <col min="10" max="10" width="11.28515625" customWidth="1"/>
    <col min="12" max="12" width="12" customWidth="1"/>
  </cols>
  <sheetData>
    <row r="1" spans="1:14" x14ac:dyDescent="0.25">
      <c r="B1" s="1" t="s">
        <v>0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</row>
    <row r="2" spans="1:14" x14ac:dyDescent="0.25">
      <c r="B2" s="1" t="s">
        <v>2</v>
      </c>
      <c r="C2" s="15" t="s">
        <v>3</v>
      </c>
      <c r="D2" s="15" t="s">
        <v>3</v>
      </c>
      <c r="E2" s="15" t="s">
        <v>3</v>
      </c>
      <c r="F2" s="15" t="s">
        <v>3</v>
      </c>
      <c r="G2" s="15" t="s">
        <v>3</v>
      </c>
    </row>
    <row r="3" spans="1:14" x14ac:dyDescent="0.25">
      <c r="B3" s="1" t="s">
        <v>4</v>
      </c>
      <c r="C3" s="15" t="s">
        <v>5</v>
      </c>
      <c r="D3" s="15" t="s">
        <v>5</v>
      </c>
      <c r="E3" s="15" t="s">
        <v>5</v>
      </c>
      <c r="F3" s="15" t="s">
        <v>5</v>
      </c>
      <c r="G3" s="15" t="s">
        <v>5</v>
      </c>
    </row>
    <row r="4" spans="1:14" x14ac:dyDescent="0.25">
      <c r="B4" s="1" t="s">
        <v>6</v>
      </c>
      <c r="C4" s="15" t="s">
        <v>7</v>
      </c>
      <c r="D4" s="15" t="s">
        <v>7</v>
      </c>
      <c r="E4" s="15" t="s">
        <v>7</v>
      </c>
      <c r="F4" s="15" t="s">
        <v>7</v>
      </c>
      <c r="G4" s="15" t="s">
        <v>7</v>
      </c>
    </row>
    <row r="5" spans="1:14" x14ac:dyDescent="0.25">
      <c r="B5" s="1" t="s">
        <v>8</v>
      </c>
      <c r="C5" s="15" t="s">
        <v>9</v>
      </c>
      <c r="D5" s="15" t="s">
        <v>9</v>
      </c>
      <c r="E5" s="15" t="s">
        <v>9</v>
      </c>
      <c r="F5" s="15" t="s">
        <v>9</v>
      </c>
      <c r="G5" s="15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50</v>
      </c>
      <c r="E9" s="8">
        <v>600.32000000000005</v>
      </c>
      <c r="F9" s="6" t="s">
        <v>25</v>
      </c>
      <c r="G9" s="9">
        <f>+(H9+J9+L9)/3</f>
        <v>503.22666666666663</v>
      </c>
      <c r="H9" s="10">
        <v>541.55999999999995</v>
      </c>
      <c r="I9" s="11" t="s">
        <v>26</v>
      </c>
      <c r="J9" s="12">
        <v>497.12</v>
      </c>
      <c r="K9" s="11" t="s">
        <v>27</v>
      </c>
      <c r="L9" s="12">
        <v>471</v>
      </c>
      <c r="M9" s="11" t="s">
        <v>28</v>
      </c>
      <c r="N9" s="6" t="s">
        <v>29</v>
      </c>
    </row>
    <row r="10" spans="1:14" ht="45" x14ac:dyDescent="0.25">
      <c r="A10" s="5" t="s">
        <v>30</v>
      </c>
      <c r="B10" s="6" t="s">
        <v>31</v>
      </c>
      <c r="C10" s="6" t="s">
        <v>32</v>
      </c>
      <c r="D10" s="7">
        <v>60</v>
      </c>
      <c r="E10" s="8">
        <v>147.49</v>
      </c>
      <c r="F10" s="6" t="s">
        <v>33</v>
      </c>
      <c r="G10" s="9">
        <f t="shared" ref="G10:G34" si="0">+(H10+J10+L10)/3</f>
        <v>160.83333333333334</v>
      </c>
      <c r="H10" s="13">
        <v>85</v>
      </c>
      <c r="I10" s="11" t="s">
        <v>34</v>
      </c>
      <c r="J10" s="12">
        <v>157.5</v>
      </c>
      <c r="K10" s="11" t="s">
        <v>35</v>
      </c>
      <c r="L10" s="12">
        <v>240</v>
      </c>
      <c r="M10" s="11" t="s">
        <v>36</v>
      </c>
      <c r="N10" s="6" t="s">
        <v>29</v>
      </c>
    </row>
    <row r="11" spans="1:14" ht="45" x14ac:dyDescent="0.25">
      <c r="A11" s="5" t="s">
        <v>37</v>
      </c>
      <c r="B11" s="6" t="s">
        <v>38</v>
      </c>
      <c r="C11" s="6" t="s">
        <v>39</v>
      </c>
      <c r="D11" s="7">
        <v>100</v>
      </c>
      <c r="E11" s="8">
        <v>99.87</v>
      </c>
      <c r="F11" s="6" t="s">
        <v>33</v>
      </c>
      <c r="G11" s="9">
        <f t="shared" si="0"/>
        <v>150.10666666666665</v>
      </c>
      <c r="H11" s="13">
        <v>175</v>
      </c>
      <c r="I11" s="11" t="s">
        <v>40</v>
      </c>
      <c r="J11" s="12">
        <v>105</v>
      </c>
      <c r="K11" s="11" t="s">
        <v>41</v>
      </c>
      <c r="L11" s="12">
        <v>170.32</v>
      </c>
      <c r="M11" s="11" t="s">
        <v>42</v>
      </c>
      <c r="N11" s="6" t="s">
        <v>29</v>
      </c>
    </row>
    <row r="12" spans="1:14" ht="45" x14ac:dyDescent="0.25">
      <c r="A12" s="5" t="s">
        <v>37</v>
      </c>
      <c r="B12" s="6" t="s">
        <v>38</v>
      </c>
      <c r="C12" s="6" t="s">
        <v>39</v>
      </c>
      <c r="D12" s="7">
        <v>100</v>
      </c>
      <c r="E12" s="8">
        <v>99.87</v>
      </c>
      <c r="F12" s="6" t="s">
        <v>33</v>
      </c>
      <c r="G12" s="9">
        <f t="shared" si="0"/>
        <v>150.10666666666665</v>
      </c>
      <c r="H12" s="13">
        <v>175</v>
      </c>
      <c r="I12" s="11" t="s">
        <v>40</v>
      </c>
      <c r="J12" s="12">
        <v>105</v>
      </c>
      <c r="K12" s="11" t="s">
        <v>41</v>
      </c>
      <c r="L12" s="12">
        <v>170.32</v>
      </c>
      <c r="M12" s="11" t="s">
        <v>42</v>
      </c>
      <c r="N12" s="6" t="s">
        <v>29</v>
      </c>
    </row>
    <row r="13" spans="1:14" ht="45" x14ac:dyDescent="0.25">
      <c r="A13" s="5" t="s">
        <v>37</v>
      </c>
      <c r="B13" s="6" t="s">
        <v>38</v>
      </c>
      <c r="C13" s="6" t="s">
        <v>39</v>
      </c>
      <c r="D13" s="7">
        <v>100</v>
      </c>
      <c r="E13" s="8">
        <v>99.87</v>
      </c>
      <c r="F13" s="6" t="s">
        <v>33</v>
      </c>
      <c r="G13" s="9">
        <f t="shared" si="0"/>
        <v>150.10666666666665</v>
      </c>
      <c r="H13" s="13">
        <v>175</v>
      </c>
      <c r="I13" s="11" t="s">
        <v>40</v>
      </c>
      <c r="J13" s="12">
        <v>105</v>
      </c>
      <c r="K13" s="11" t="s">
        <v>41</v>
      </c>
      <c r="L13" s="12">
        <v>170.32</v>
      </c>
      <c r="M13" s="11" t="s">
        <v>42</v>
      </c>
      <c r="N13" s="6" t="s">
        <v>29</v>
      </c>
    </row>
    <row r="14" spans="1:14" ht="45" x14ac:dyDescent="0.25">
      <c r="A14" s="5" t="s">
        <v>43</v>
      </c>
      <c r="B14" s="6" t="s">
        <v>44</v>
      </c>
      <c r="C14" s="6" t="s">
        <v>45</v>
      </c>
      <c r="D14" s="7">
        <v>100</v>
      </c>
      <c r="E14" s="8">
        <v>61.6</v>
      </c>
      <c r="F14" s="6" t="s">
        <v>33</v>
      </c>
      <c r="G14" s="9">
        <f t="shared" si="0"/>
        <v>70.565133333333335</v>
      </c>
      <c r="H14" s="13">
        <f>6830/100</f>
        <v>68.3</v>
      </c>
      <c r="I14" s="11" t="s">
        <v>46</v>
      </c>
      <c r="J14" s="12">
        <v>65.790000000000006</v>
      </c>
      <c r="K14" s="11" t="s">
        <v>47</v>
      </c>
      <c r="L14" s="12">
        <f>7760.54/100</f>
        <v>77.605400000000003</v>
      </c>
      <c r="M14" s="11" t="s">
        <v>48</v>
      </c>
      <c r="N14" s="6" t="s">
        <v>29</v>
      </c>
    </row>
    <row r="15" spans="1:14" ht="45" x14ac:dyDescent="0.25">
      <c r="A15" s="5" t="s">
        <v>43</v>
      </c>
      <c r="B15" s="6" t="s">
        <v>44</v>
      </c>
      <c r="C15" s="6" t="s">
        <v>45</v>
      </c>
      <c r="D15" s="7">
        <v>100</v>
      </c>
      <c r="E15" s="8">
        <v>61.6</v>
      </c>
      <c r="F15" s="6" t="s">
        <v>33</v>
      </c>
      <c r="G15" s="9">
        <f t="shared" si="0"/>
        <v>70.565133333333335</v>
      </c>
      <c r="H15" s="13">
        <f>6830/100</f>
        <v>68.3</v>
      </c>
      <c r="I15" s="11" t="s">
        <v>46</v>
      </c>
      <c r="J15" s="12">
        <v>65.790000000000006</v>
      </c>
      <c r="K15" s="11" t="s">
        <v>47</v>
      </c>
      <c r="L15" s="12">
        <f>7760.54/100</f>
        <v>77.605400000000003</v>
      </c>
      <c r="M15" s="11" t="s">
        <v>48</v>
      </c>
      <c r="N15" s="6" t="s">
        <v>29</v>
      </c>
    </row>
    <row r="16" spans="1:14" ht="45" x14ac:dyDescent="0.25">
      <c r="A16" s="5" t="s">
        <v>43</v>
      </c>
      <c r="B16" s="6" t="s">
        <v>44</v>
      </c>
      <c r="C16" s="6" t="s">
        <v>45</v>
      </c>
      <c r="D16" s="7">
        <v>100</v>
      </c>
      <c r="E16" s="8">
        <v>61.6</v>
      </c>
      <c r="F16" s="6" t="s">
        <v>33</v>
      </c>
      <c r="G16" s="9">
        <f t="shared" si="0"/>
        <v>70.565133333333335</v>
      </c>
      <c r="H16" s="13">
        <f>6830/100</f>
        <v>68.3</v>
      </c>
      <c r="I16" s="11" t="s">
        <v>46</v>
      </c>
      <c r="J16" s="12">
        <v>65.790000000000006</v>
      </c>
      <c r="K16" s="11" t="s">
        <v>47</v>
      </c>
      <c r="L16" s="12">
        <f>7760.54/100</f>
        <v>77.605400000000003</v>
      </c>
      <c r="M16" s="11" t="s">
        <v>48</v>
      </c>
      <c r="N16" s="6" t="s">
        <v>29</v>
      </c>
    </row>
    <row r="17" spans="1:14" ht="45" x14ac:dyDescent="0.25">
      <c r="A17" s="5" t="s">
        <v>49</v>
      </c>
      <c r="B17" s="6" t="s">
        <v>50</v>
      </c>
      <c r="C17" s="6" t="s">
        <v>51</v>
      </c>
      <c r="D17" s="7">
        <v>6</v>
      </c>
      <c r="E17" s="8">
        <v>89.96</v>
      </c>
      <c r="F17" s="6" t="s">
        <v>33</v>
      </c>
      <c r="G17" s="9">
        <f t="shared" si="0"/>
        <v>101.01444444444444</v>
      </c>
      <c r="H17" s="13">
        <f>864.1/10</f>
        <v>86.41</v>
      </c>
      <c r="I17" s="11" t="s">
        <v>52</v>
      </c>
      <c r="J17" s="12">
        <v>70</v>
      </c>
      <c r="K17" s="11" t="s">
        <v>53</v>
      </c>
      <c r="L17" s="12">
        <v>146.63333333333333</v>
      </c>
      <c r="M17" s="11" t="s">
        <v>53</v>
      </c>
      <c r="N17" s="6" t="s">
        <v>29</v>
      </c>
    </row>
    <row r="18" spans="1:14" ht="45" x14ac:dyDescent="0.25">
      <c r="A18" s="5" t="s">
        <v>54</v>
      </c>
      <c r="B18" s="6" t="s">
        <v>55</v>
      </c>
      <c r="C18" s="6" t="s">
        <v>56</v>
      </c>
      <c r="D18" s="7">
        <v>12</v>
      </c>
      <c r="E18" s="8">
        <v>58.24</v>
      </c>
      <c r="F18" s="6" t="s">
        <v>57</v>
      </c>
      <c r="G18" s="9">
        <f t="shared" si="0"/>
        <v>63.300000000000004</v>
      </c>
      <c r="H18" s="13">
        <v>44.9</v>
      </c>
      <c r="I18" s="11" t="s">
        <v>58</v>
      </c>
      <c r="J18" s="12">
        <v>100</v>
      </c>
      <c r="K18" s="11" t="s">
        <v>59</v>
      </c>
      <c r="L18" s="12">
        <v>45</v>
      </c>
      <c r="M18" s="11" t="s">
        <v>60</v>
      </c>
      <c r="N18" s="6" t="s">
        <v>29</v>
      </c>
    </row>
    <row r="19" spans="1:14" ht="45" x14ac:dyDescent="0.25">
      <c r="A19" s="5" t="s">
        <v>61</v>
      </c>
      <c r="B19" s="6" t="s">
        <v>62</v>
      </c>
      <c r="C19" s="6" t="s">
        <v>63</v>
      </c>
      <c r="D19" s="7">
        <v>6</v>
      </c>
      <c r="E19" s="8">
        <v>52.14</v>
      </c>
      <c r="F19" s="6" t="s">
        <v>57</v>
      </c>
      <c r="G19" s="9">
        <f t="shared" si="0"/>
        <v>53.81</v>
      </c>
      <c r="H19" s="13">
        <v>51.9</v>
      </c>
      <c r="I19" s="11" t="s">
        <v>64</v>
      </c>
      <c r="J19" s="12">
        <v>72.53</v>
      </c>
      <c r="K19" s="11" t="s">
        <v>65</v>
      </c>
      <c r="L19" s="12">
        <v>37</v>
      </c>
      <c r="M19" s="11" t="s">
        <v>66</v>
      </c>
      <c r="N19" s="6" t="s">
        <v>29</v>
      </c>
    </row>
    <row r="20" spans="1:14" ht="45" x14ac:dyDescent="0.25">
      <c r="A20" s="5" t="s">
        <v>67</v>
      </c>
      <c r="B20" s="6" t="s">
        <v>68</v>
      </c>
      <c r="C20" s="6" t="s">
        <v>68</v>
      </c>
      <c r="D20" s="7">
        <v>6</v>
      </c>
      <c r="E20" s="8">
        <v>57.12</v>
      </c>
      <c r="F20" s="6" t="s">
        <v>69</v>
      </c>
      <c r="G20" s="9">
        <f t="shared" si="0"/>
        <v>67.023333333333326</v>
      </c>
      <c r="H20" s="13">
        <v>63.5</v>
      </c>
      <c r="I20" s="11" t="s">
        <v>70</v>
      </c>
      <c r="J20" s="12">
        <v>75.900000000000006</v>
      </c>
      <c r="K20" s="11" t="s">
        <v>71</v>
      </c>
      <c r="L20" s="12">
        <v>61.67</v>
      </c>
      <c r="M20" s="11" t="s">
        <v>72</v>
      </c>
      <c r="N20" s="6" t="s">
        <v>29</v>
      </c>
    </row>
    <row r="21" spans="1:14" ht="45" x14ac:dyDescent="0.25">
      <c r="A21" s="5" t="s">
        <v>73</v>
      </c>
      <c r="B21" s="6" t="s">
        <v>74</v>
      </c>
      <c r="C21" s="6" t="s">
        <v>74</v>
      </c>
      <c r="D21" s="7">
        <v>7</v>
      </c>
      <c r="E21" s="8">
        <v>105.28</v>
      </c>
      <c r="F21" s="6" t="s">
        <v>57</v>
      </c>
      <c r="G21" s="9">
        <f t="shared" si="0"/>
        <v>109.87666666666667</v>
      </c>
      <c r="H21" s="14">
        <v>130.63</v>
      </c>
      <c r="I21" s="11" t="s">
        <v>75</v>
      </c>
      <c r="J21" s="12">
        <v>99</v>
      </c>
      <c r="K21" s="11" t="s">
        <v>76</v>
      </c>
      <c r="L21" s="12">
        <v>100</v>
      </c>
      <c r="M21" s="11" t="s">
        <v>77</v>
      </c>
      <c r="N21" s="6" t="s">
        <v>29</v>
      </c>
    </row>
    <row r="22" spans="1:14" ht="45" x14ac:dyDescent="0.25">
      <c r="A22" s="5" t="s">
        <v>78</v>
      </c>
      <c r="B22" s="6" t="s">
        <v>79</v>
      </c>
      <c r="C22" s="6" t="s">
        <v>79</v>
      </c>
      <c r="D22" s="7">
        <v>3</v>
      </c>
      <c r="E22" s="8">
        <v>181.44</v>
      </c>
      <c r="F22" s="6" t="s">
        <v>57</v>
      </c>
      <c r="G22" s="9">
        <f t="shared" si="0"/>
        <v>227.4</v>
      </c>
      <c r="H22" s="13">
        <v>150.74</v>
      </c>
      <c r="I22" s="11" t="s">
        <v>80</v>
      </c>
      <c r="J22" s="12">
        <v>268</v>
      </c>
      <c r="K22" s="11" t="s">
        <v>81</v>
      </c>
      <c r="L22" s="12">
        <v>263.45999999999998</v>
      </c>
      <c r="M22" s="11" t="s">
        <v>82</v>
      </c>
      <c r="N22" s="6" t="s">
        <v>29</v>
      </c>
    </row>
    <row r="23" spans="1:14" ht="45" x14ac:dyDescent="0.25">
      <c r="A23" s="5" t="s">
        <v>83</v>
      </c>
      <c r="B23" s="6" t="s">
        <v>84</v>
      </c>
      <c r="C23" s="6" t="s">
        <v>85</v>
      </c>
      <c r="D23" s="7">
        <v>1</v>
      </c>
      <c r="E23" s="8">
        <v>2026.08</v>
      </c>
      <c r="F23" s="6" t="s">
        <v>86</v>
      </c>
      <c r="G23" s="9">
        <f t="shared" si="0"/>
        <v>1085.3333333333333</v>
      </c>
      <c r="H23" s="13">
        <v>732</v>
      </c>
      <c r="I23" s="11" t="s">
        <v>87</v>
      </c>
      <c r="J23" s="12">
        <v>2025</v>
      </c>
      <c r="K23" s="11" t="s">
        <v>88</v>
      </c>
      <c r="L23" s="12">
        <v>499</v>
      </c>
      <c r="M23" s="11" t="s">
        <v>89</v>
      </c>
      <c r="N23" s="6" t="s">
        <v>29</v>
      </c>
    </row>
    <row r="24" spans="1:14" ht="45" x14ac:dyDescent="0.25">
      <c r="A24" s="5" t="s">
        <v>90</v>
      </c>
      <c r="B24" s="6" t="s">
        <v>91</v>
      </c>
      <c r="C24" s="6" t="s">
        <v>92</v>
      </c>
      <c r="D24" s="7">
        <v>1</v>
      </c>
      <c r="E24" s="8">
        <v>2026.08</v>
      </c>
      <c r="F24" s="6" t="s">
        <v>86</v>
      </c>
      <c r="G24" s="9">
        <f t="shared" si="0"/>
        <v>930.33333333333337</v>
      </c>
      <c r="H24" s="13">
        <v>702</v>
      </c>
      <c r="I24" s="11" t="s">
        <v>93</v>
      </c>
      <c r="J24" s="12">
        <v>1590</v>
      </c>
      <c r="K24" s="11" t="s">
        <v>94</v>
      </c>
      <c r="L24" s="12">
        <v>499</v>
      </c>
      <c r="M24" s="11" t="s">
        <v>89</v>
      </c>
      <c r="N24" s="6" t="s">
        <v>29</v>
      </c>
    </row>
    <row r="25" spans="1:14" ht="45" x14ac:dyDescent="0.25">
      <c r="A25" s="5" t="s">
        <v>95</v>
      </c>
      <c r="B25" s="6" t="s">
        <v>96</v>
      </c>
      <c r="C25" s="6" t="s">
        <v>97</v>
      </c>
      <c r="D25" s="7">
        <v>2</v>
      </c>
      <c r="E25" s="8">
        <v>2026.08</v>
      </c>
      <c r="F25" s="6" t="s">
        <v>86</v>
      </c>
      <c r="G25" s="9">
        <f t="shared" si="0"/>
        <v>930.33333333333337</v>
      </c>
      <c r="H25" s="13">
        <v>702</v>
      </c>
      <c r="I25" s="11" t="s">
        <v>98</v>
      </c>
      <c r="J25" s="12">
        <v>1590</v>
      </c>
      <c r="K25" t="s">
        <v>99</v>
      </c>
      <c r="L25" s="12">
        <v>499</v>
      </c>
      <c r="M25" s="11" t="s">
        <v>89</v>
      </c>
      <c r="N25" s="6" t="s">
        <v>29</v>
      </c>
    </row>
    <row r="26" spans="1:14" ht="60" x14ac:dyDescent="0.25">
      <c r="A26" s="5" t="s">
        <v>100</v>
      </c>
      <c r="B26" s="6" t="s">
        <v>101</v>
      </c>
      <c r="C26" s="6" t="s">
        <v>102</v>
      </c>
      <c r="D26" s="7">
        <v>1</v>
      </c>
      <c r="E26" s="8">
        <v>3710.56</v>
      </c>
      <c r="F26" s="6" t="s">
        <v>103</v>
      </c>
      <c r="G26" s="9">
        <f t="shared" si="0"/>
        <v>3203.6933333333332</v>
      </c>
      <c r="H26" s="13">
        <v>2989</v>
      </c>
      <c r="I26" s="11" t="s">
        <v>104</v>
      </c>
      <c r="J26" s="12">
        <v>3038</v>
      </c>
      <c r="K26" s="11" t="s">
        <v>105</v>
      </c>
      <c r="L26" s="12">
        <v>3584.08</v>
      </c>
      <c r="M26" s="11" t="s">
        <v>106</v>
      </c>
      <c r="N26" s="6" t="s">
        <v>29</v>
      </c>
    </row>
    <row r="27" spans="1:14" ht="45" x14ac:dyDescent="0.25">
      <c r="A27" s="5" t="s">
        <v>107</v>
      </c>
      <c r="B27" s="6" t="s">
        <v>108</v>
      </c>
      <c r="C27" s="6" t="s">
        <v>109</v>
      </c>
      <c r="D27" s="7">
        <v>1</v>
      </c>
      <c r="E27" s="8">
        <v>2033.92</v>
      </c>
      <c r="F27" s="6" t="s">
        <v>110</v>
      </c>
      <c r="G27" s="9">
        <f t="shared" si="0"/>
        <v>2031.5900000000001</v>
      </c>
      <c r="H27" s="13">
        <v>2472.23</v>
      </c>
      <c r="I27" s="11" t="s">
        <v>111</v>
      </c>
      <c r="J27" s="12">
        <v>1823.44</v>
      </c>
      <c r="K27" s="11" t="s">
        <v>112</v>
      </c>
      <c r="L27" s="12">
        <v>1799.1</v>
      </c>
      <c r="M27" s="11" t="s">
        <v>113</v>
      </c>
      <c r="N27" s="6" t="s">
        <v>29</v>
      </c>
    </row>
    <row r="28" spans="1:14" ht="45" x14ac:dyDescent="0.25">
      <c r="A28" s="5" t="s">
        <v>114</v>
      </c>
      <c r="B28" s="6" t="s">
        <v>115</v>
      </c>
      <c r="C28" s="6" t="s">
        <v>116</v>
      </c>
      <c r="D28" s="7">
        <v>2</v>
      </c>
      <c r="E28" s="8">
        <v>26.88</v>
      </c>
      <c r="F28" s="6" t="s">
        <v>117</v>
      </c>
      <c r="G28" s="9">
        <f t="shared" si="0"/>
        <v>29.405000000000001</v>
      </c>
      <c r="H28" s="13">
        <v>23</v>
      </c>
      <c r="I28" s="11" t="s">
        <v>118</v>
      </c>
      <c r="J28" s="12">
        <f>72.95/2</f>
        <v>36.475000000000001</v>
      </c>
      <c r="K28" s="11" t="s">
        <v>119</v>
      </c>
      <c r="L28" s="12">
        <v>28.74</v>
      </c>
      <c r="M28" s="11" t="s">
        <v>120</v>
      </c>
      <c r="N28" s="6" t="s">
        <v>29</v>
      </c>
    </row>
    <row r="29" spans="1:14" ht="45" x14ac:dyDescent="0.25">
      <c r="A29" s="5" t="s">
        <v>121</v>
      </c>
      <c r="B29" s="6" t="s">
        <v>122</v>
      </c>
      <c r="C29" s="6" t="s">
        <v>123</v>
      </c>
      <c r="D29" s="7">
        <v>2</v>
      </c>
      <c r="E29" s="8">
        <v>76.16</v>
      </c>
      <c r="F29" s="6" t="s">
        <v>124</v>
      </c>
      <c r="G29" s="9">
        <f t="shared" si="0"/>
        <v>91.026666666666657</v>
      </c>
      <c r="H29" s="13">
        <v>158</v>
      </c>
      <c r="I29" s="11" t="s">
        <v>125</v>
      </c>
      <c r="J29" s="12">
        <v>68.95</v>
      </c>
      <c r="K29" s="11" t="s">
        <v>126</v>
      </c>
      <c r="L29" s="12">
        <v>46.13</v>
      </c>
      <c r="M29" s="11" t="s">
        <v>127</v>
      </c>
      <c r="N29" s="6" t="s">
        <v>29</v>
      </c>
    </row>
    <row r="30" spans="1:14" ht="45" x14ac:dyDescent="0.25">
      <c r="A30" s="5" t="s">
        <v>128</v>
      </c>
      <c r="B30" s="6" t="s">
        <v>129</v>
      </c>
      <c r="C30" s="6" t="s">
        <v>130</v>
      </c>
      <c r="D30" s="7">
        <v>2</v>
      </c>
      <c r="E30" s="8">
        <v>148.02000000000001</v>
      </c>
      <c r="F30" s="6" t="s">
        <v>131</v>
      </c>
      <c r="G30" s="9">
        <f t="shared" si="0"/>
        <v>182.52666666666667</v>
      </c>
      <c r="H30" s="13">
        <v>170.53</v>
      </c>
      <c r="I30" s="11" t="s">
        <v>132</v>
      </c>
      <c r="J30" s="12">
        <v>158.05000000000001</v>
      </c>
      <c r="K30" s="11" t="s">
        <v>133</v>
      </c>
      <c r="L30" s="12">
        <v>219</v>
      </c>
      <c r="M30" s="11" t="s">
        <v>134</v>
      </c>
      <c r="N30" s="6" t="s">
        <v>135</v>
      </c>
    </row>
    <row r="31" spans="1:14" ht="45" x14ac:dyDescent="0.25">
      <c r="A31" s="5" t="s">
        <v>136</v>
      </c>
      <c r="B31" s="6" t="s">
        <v>137</v>
      </c>
      <c r="C31" s="6" t="s">
        <v>138</v>
      </c>
      <c r="D31" s="7">
        <v>3</v>
      </c>
      <c r="E31" s="8">
        <v>160</v>
      </c>
      <c r="F31" s="6" t="s">
        <v>139</v>
      </c>
      <c r="G31" s="9">
        <f t="shared" si="0"/>
        <v>151.74</v>
      </c>
      <c r="H31" s="13">
        <v>100.22</v>
      </c>
      <c r="I31" s="11" t="s">
        <v>140</v>
      </c>
      <c r="J31" s="12">
        <v>212</v>
      </c>
      <c r="K31" s="11" t="s">
        <v>141</v>
      </c>
      <c r="L31" s="12">
        <v>143</v>
      </c>
      <c r="M31" s="11" t="s">
        <v>142</v>
      </c>
      <c r="N31" s="6" t="s">
        <v>143</v>
      </c>
    </row>
    <row r="32" spans="1:14" ht="60" x14ac:dyDescent="0.25">
      <c r="A32" s="5">
        <v>270020098110</v>
      </c>
      <c r="B32" s="6" t="s">
        <v>144</v>
      </c>
      <c r="C32" s="6" t="s">
        <v>145</v>
      </c>
      <c r="D32" s="7">
        <v>5</v>
      </c>
      <c r="E32" s="8">
        <v>2352</v>
      </c>
      <c r="F32" s="6" t="s">
        <v>146</v>
      </c>
      <c r="G32" s="9">
        <f t="shared" si="0"/>
        <v>2603.85</v>
      </c>
      <c r="H32" s="13">
        <v>2070.73</v>
      </c>
      <c r="I32" s="11" t="s">
        <v>147</v>
      </c>
      <c r="J32" s="12">
        <v>2655</v>
      </c>
      <c r="K32" s="11" t="s">
        <v>148</v>
      </c>
      <c r="L32" s="12">
        <v>3085.82</v>
      </c>
      <c r="M32" s="11" t="s">
        <v>149</v>
      </c>
      <c r="N32" s="6" t="s">
        <v>29</v>
      </c>
    </row>
    <row r="33" spans="1:14" ht="45" x14ac:dyDescent="0.25">
      <c r="A33" s="5" t="s">
        <v>150</v>
      </c>
      <c r="B33" s="6" t="s">
        <v>151</v>
      </c>
      <c r="C33" s="6" t="s">
        <v>152</v>
      </c>
      <c r="D33" s="7">
        <v>5</v>
      </c>
      <c r="E33" s="8">
        <v>1288</v>
      </c>
      <c r="F33" s="6" t="s">
        <v>153</v>
      </c>
      <c r="G33" s="9">
        <f t="shared" si="0"/>
        <v>1109.8999999999999</v>
      </c>
      <c r="H33" s="13">
        <v>802.7</v>
      </c>
      <c r="I33" s="11" t="s">
        <v>154</v>
      </c>
      <c r="J33" s="12">
        <v>1752</v>
      </c>
      <c r="K33" s="11" t="s">
        <v>155</v>
      </c>
      <c r="L33" s="12">
        <v>775</v>
      </c>
      <c r="M33" s="11" t="s">
        <v>155</v>
      </c>
      <c r="N33" s="6" t="s">
        <v>29</v>
      </c>
    </row>
    <row r="34" spans="1:14" ht="45" x14ac:dyDescent="0.25">
      <c r="A34" s="5" t="s">
        <v>156</v>
      </c>
      <c r="B34" s="6" t="s">
        <v>157</v>
      </c>
      <c r="C34" s="6" t="s">
        <v>158</v>
      </c>
      <c r="D34" s="7">
        <v>10</v>
      </c>
      <c r="E34" s="8">
        <v>2970.45</v>
      </c>
      <c r="F34" s="6" t="s">
        <v>159</v>
      </c>
      <c r="G34" s="9">
        <f t="shared" si="0"/>
        <v>3013.3333333333335</v>
      </c>
      <c r="H34" s="13">
        <v>3550</v>
      </c>
      <c r="I34" s="11" t="s">
        <v>160</v>
      </c>
      <c r="J34" s="12">
        <v>2845</v>
      </c>
      <c r="K34" s="11" t="s">
        <v>161</v>
      </c>
      <c r="L34" s="12">
        <v>2645</v>
      </c>
      <c r="M34" s="11" t="s">
        <v>162</v>
      </c>
      <c r="N34" s="6" t="s">
        <v>135</v>
      </c>
    </row>
    <row r="35" spans="1:14" x14ac:dyDescent="0.25">
      <c r="A35" s="5"/>
      <c r="B35" s="6"/>
      <c r="C35" s="6"/>
      <c r="D35" s="7"/>
      <c r="E35" s="8"/>
      <c r="F35" s="6"/>
      <c r="G35" s="9"/>
      <c r="H35" s="13"/>
      <c r="I35" s="11"/>
      <c r="J35" s="12"/>
      <c r="K35" s="11"/>
      <c r="L35" s="12"/>
      <c r="M35" s="11"/>
      <c r="N35" s="6"/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2022-04-21T15:44:00Z</dcterms:created>
  <dcterms:modified xsi:type="dcterms:W3CDTF">2022-04-22T15:49:10Z</dcterms:modified>
</cp:coreProperties>
</file>