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" i="1" l="1"/>
  <c r="G15" i="1"/>
  <c r="G14" i="1"/>
  <c r="H17" i="1"/>
  <c r="G11" i="1" l="1"/>
  <c r="G12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10" i="1"/>
</calcChain>
</file>

<file path=xl/sharedStrings.xml><?xml version="1.0" encoding="utf-8"?>
<sst xmlns="http://schemas.openxmlformats.org/spreadsheetml/2006/main" count="189" uniqueCount="147">
  <si>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</si>
  <si>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</si>
  <si>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</si>
  <si>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</si>
  <si>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</si>
  <si>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</si>
  <si>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</si>
  <si>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</si>
  <si>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</si>
  <si>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</si>
  <si>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</si>
  <si>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890140007.17</t>
  </si>
  <si>
    <t>RACION PREPARADA DETENIDOS MINISTERIO DE SEGURIDAD</t>
  </si>
  <si>
    <t>SEGUN PLIEGO DE CONDICIONES PARTICULARES</t>
  </si>
  <si>
    <t>PROAL</t>
  </si>
  <si>
    <t>870010003.4</t>
  </si>
  <si>
    <t>ALIMENTO BALANC. EXTRUZADO PERRO ADULTO</t>
  </si>
  <si>
    <t xml:space="preserve">PROTEINA BRUTA (MINIMO) 26%  EXTRACTO ETEREO (MINIMO) 15%  
FIBRA CRUDA (MAXIMO) 4.5%  CALCIO (MINIMO-MAXIMO) 0.7 - 1.3 
%  FOSFORO (MINIMO-MAXIMO) 0.6 - 1%  MINERALES TOTALES 
(MAXIMO) 6.5%  HUMEDAD (MAXIMA) 10%    VITAMINAS/KG 
 VITAMINA A 17000 UI  VITAMINA D3 1500 UI 
 VITAMINA E 500 MG  VITAMINA C 200MG  
VITAMINA B1 8 MG    OLIGOELEMENTOS /KG  
ZINC 591 MG  COBRE 45 MG  MANGANESO 257 
MG  SELENIO 0.5 MG  </t>
  </si>
  <si>
    <t xml:space="preserve">TOP NUTRITION ADULTO </t>
  </si>
  <si>
    <t>870010003.5</t>
  </si>
  <si>
    <t xml:space="preserve">ALIMENTO BALANC.EXTRUZADO PARA CACHORROS </t>
  </si>
  <si>
    <t xml:space="preserve">TOP NUTRITION CACHORROS </t>
  </si>
  <si>
    <t>870010015.5</t>
  </si>
  <si>
    <t xml:space="preserve">PASTO ALFALFA (HENO DE ALFALFA) P/MINISTERIO DE SEGURIDAD  </t>
  </si>
  <si>
    <t>S/M</t>
  </si>
  <si>
    <t>870010102.1</t>
  </si>
  <si>
    <t xml:space="preserve">AVENA FORRAJERA </t>
  </si>
  <si>
    <t>AVENA FORRAJERA</t>
  </si>
  <si>
    <t>Pasto de primera calidad</t>
  </si>
  <si>
    <t>AVENA FORRAJERA EN BOLSAS DE 35 KG.</t>
  </si>
  <si>
    <t>870010103.2</t>
  </si>
  <si>
    <t>AFRECHO GRUESO</t>
  </si>
  <si>
    <t>AFRECHO GRUESO EN BOLSAS DE 25 KG.</t>
  </si>
  <si>
    <t>COMERCIAL MENDONORTE S.R.L.</t>
  </si>
  <si>
    <t>870010109.3</t>
  </si>
  <si>
    <t>MAIZ TRITURADO</t>
  </si>
  <si>
    <t>Maiz triturado de primera calidad, se entrega en bolsa de 35 kgs aprox.</t>
  </si>
  <si>
    <t>870010031.1</t>
  </si>
  <si>
    <t>LINO</t>
  </si>
  <si>
    <t>LINO EN BOLSAS DE 25 KG.</t>
  </si>
  <si>
    <t>510030275.6</t>
  </si>
  <si>
    <t>CONO DE SEGURIDAD DISTINTAS MEDIDAS</t>
  </si>
  <si>
    <t xml:space="preserve">CONOS DE SEGURIDAD 75 CM DE ALTO CON BASE APROXIMADA 
DE 36 X 36 NARANJA CON BANDAS REFLACTARIAS </t>
  </si>
  <si>
    <t>CONO DE SEGURIDAD</t>
  </si>
  <si>
    <t>420020267.1</t>
  </si>
  <si>
    <t>CHALECO REFLECTIVO</t>
  </si>
  <si>
    <t>MARGAMAR</t>
  </si>
  <si>
    <t>REALIZADO EN KETEN NARANJA CON PARCHES VERDES CON CINTA REFLECTIVA 
Y LEYENDA POLICIA</t>
  </si>
  <si>
    <t>032010023.1</t>
  </si>
  <si>
    <t>GUANTES DE NITRILO CHICO  Presentación:  CAJA X 100</t>
  </si>
  <si>
    <t>GUANTES DE NITRILO CHICO. CODIGO: SG100S. DESCRIPCION. Glove Exam, PF, 
SMARTGUARD, BL, NITRILE, S, CD. CAJA CERRADA POR 100 UNIDADES 
CADA UNA</t>
  </si>
  <si>
    <t>MEDLINE</t>
  </si>
  <si>
    <t>EXSA SRL</t>
  </si>
  <si>
    <t>032010023.2</t>
  </si>
  <si>
    <t xml:space="preserve">GUANTES DE NITRILO MEDIANO  Presentación:  CAJA X 100 </t>
  </si>
  <si>
    <t>GUANTES DE NITRILO MEDIANO.CODIGO: SG100M. DESCRIPCION. Glove Exam, PF, SMARTGUARD, 
BL, NITRILE, M, CD. CAJA CERRADA POR 100 UNIDADES CADA 
UNA</t>
  </si>
  <si>
    <t>032010023.3</t>
  </si>
  <si>
    <t xml:space="preserve">GUANTES DE NITRILO GRANDE  Presentación:  CAJA X 100 </t>
  </si>
  <si>
    <t>810010042.6</t>
  </si>
  <si>
    <t xml:space="preserve"> BOLSA PARA TRANSPORTAR CADAVERES  </t>
  </si>
  <si>
    <t>BOLSAS PARA CADAVERES DE POLIETILENO CON CIERRE 1.05 mts x 2,00 mts de  150 MICRONES</t>
  </si>
  <si>
    <t>BOLSAS PARA CADAVERES</t>
  </si>
  <si>
    <t>740020606.10</t>
  </si>
  <si>
    <t>CART. ALT. DE TONER P/IMPRESORA HP CE505A, COMPATIBLE CON P2035 / P2055</t>
  </si>
  <si>
    <t>CE505A. LAS IMAGENES SON A MODO ILUSTRATIVAS</t>
  </si>
  <si>
    <t>ALTERNATIVO</t>
  </si>
  <si>
    <t>DANIEL GUSTAVO RODRIGUEZ</t>
  </si>
  <si>
    <t>740020611.26</t>
  </si>
  <si>
    <t>CART. ALT. DE TONER P/IMPRESORA LEXMARK</t>
  </si>
  <si>
    <t>504H. LAS IMAGENES SON A MODO ILUSTRATIVAS</t>
  </si>
  <si>
    <t>800010145.25</t>
  </si>
  <si>
    <t>PINTURA LATEX INT-EXT. COLOR BLANCO  Presentacion:  ENV. X 10 LT</t>
  </si>
  <si>
    <t>WALL</t>
  </si>
  <si>
    <t>CROMATIKA S.A.</t>
  </si>
  <si>
    <t>460020067.5</t>
  </si>
  <si>
    <t xml:space="preserve"> METAL DESPLEGADO 270/30/30 KG DE 3,00 LARGO X 1,00 ANCHO</t>
  </si>
  <si>
    <t xml:space="preserve">METAL DESPLEGADO 270/30/30 KG DE 3,00 LARGO X 1,00 ANCHO 
</t>
  </si>
  <si>
    <t>MARCA ACINDAR</t>
  </si>
  <si>
    <t>OESTE PROVEEDURIA SA</t>
  </si>
  <si>
    <t>800010244.4</t>
  </si>
  <si>
    <t xml:space="preserve">PINTURA EPOXI COLOR GRIS CLARO  Presentación:  ENV. X 4 LT </t>
  </si>
  <si>
    <t>EPOXI COLOR GRIS CLARO X 4 LTS LEVIPOX 145</t>
  </si>
  <si>
    <t>https://www.timoteopetshop.com/productos/top-nutrition-cachorro-grande-153-kg-bonus/</t>
  </si>
  <si>
    <t>https://www.veterinariaalem.com/productos/top-nutrition-perro-adulto-raza-grande-15-kg-3-kg-de-regalo1/</t>
  </si>
  <si>
    <t>https://mendoza.pluspet.com.ar/products/perro-alimento-cachorro-topnutrition-grande?variant=33511723565193</t>
  </si>
  <si>
    <t>https://vivianapetshop.com.ar/tienda/alimento-perros/secos/top-nutrition-adultos-razas-grandes/</t>
  </si>
  <si>
    <t>https://mendoza.pluspet.com.ar/products/perro-alimento-cachorro-topnutrition-grande-kgregalo?variant=39408889725065&amp;currency=ARS&amp;utm_medium=product_sync&amp;utm_source=google&amp;utm_content=sag_organic&amp;utm_campaign=sag_organic&amp;gclid=CjwKCAjwkYGVBhArEiwA4sZLuCcKx0V7Z1K365BXROIcux956RNZAx3kyOf8MX6cMMuSOl4UiVnR6BoChUUQAvD_BwE</t>
  </si>
  <si>
    <t>https://www.paraisodemascotas.com.ar/producto/top-nutrition-cachorros-razas-grandes/</t>
  </si>
  <si>
    <t>pr1 y 2 x 15 kgs - pr3 x 18 kgs</t>
  </si>
  <si>
    <t>pr1 x 15 kgs - pr2 y 3 x 18 kgs</t>
  </si>
  <si>
    <t>Observaciones</t>
  </si>
  <si>
    <t>https://articulo.mercadolibre.com.ar/MLA-814168716-fardos-de-alfalfa-en-caba-_JM#position=2&amp;search_layout=stack&amp;type=item&amp;tracking_id=b23e7d5a-7fb8-4755-8007-eba3cfe66608</t>
  </si>
  <si>
    <t>https://articulo.mercadolibre.com.ar/MLA-876048753-alfalfa-en-cubos-alimento-chinchillascobayos-kg-caba-_JM#reco_item_pos=1&amp;reco_backend=machinalis-seller-items-pdp&amp;reco_backend_type=low_level&amp;reco_client=vip-seller_items-above&amp;reco_id=3795d630-1c40-400c-805a-4162ebe16fc8</t>
  </si>
  <si>
    <t>https://articulo.mercadolibre.com.ar/MLA-902660157-cubos-de-alfalfa-x-25-kg-caba-_JM#reco_item_pos=0&amp;reco_backend=machinalis-seller-items-pdp&amp;reco_backend_type=low_level&amp;reco_client=vip-seller_items-above&amp;reco_id=080c3655-f496-435e-ab7a-5dc4bcc317db</t>
  </si>
  <si>
    <t xml:space="preserve">pr1 x fardo - pr2 y 3 x kg </t>
  </si>
  <si>
    <t>https://articulo.mercadolibre.com.ar/MLA-1133148404-semillas-de-avena-forrajera-maxima-inta-x-30-kg-_JM#position=2&amp;search_layout=stack&amp;type=item&amp;tracking_id=1149de22-e92a-47b5-bbb4-991e773f5b29</t>
  </si>
  <si>
    <t>https://articulo.mercadolibre.com.ar/MLA-848811317-avena-para-caballos-x-30kg-cab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316323208&amp;matt_product_id=MLA848811317&amp;matt_product_partition_id=1416137266275&amp;matt_target_id=aud-415044759576:pla-1416137266275&amp;gclid=CjwKCAjwkYGVBhArEiwA4sZLuEVWJ1YXOkKGBWTNspLpGv0YNE1ois2AewYafYOfETrGK05veAPpKBoC5N0QAvD_BwE</t>
  </si>
  <si>
    <t>https://articulo.mercadolibre.com.ar/MLA-921953534-semillas-de-avena-forrajera-maxima-inta-x-30-kg-_JM</t>
  </si>
  <si>
    <t>pr1 al 3 x 30 k</t>
  </si>
  <si>
    <t>https://articulo.mercadolibre.com.ar/MLA-880440576-afrecho-rebacillo-de-trigo-x-25-kg-sin-envio-a-retirar-_JM#position=28&amp;search_layout=stack&amp;type=item&amp;tracking_id=3ebef0bb-4175-4379-83ce-c3d486d493fb</t>
  </si>
  <si>
    <t>https://articulo.mercadolibre.com.ar/MLA-850370473-maiz-quebrado-partido-gruesofino-bolsa-x-25-kg-zona-norte-_JM#position=3&amp;search_layout=stack&amp;type=item&amp;tracking_id=7a966926-191d-47ed-b87b-2427796fcbea</t>
  </si>
  <si>
    <t>pr1 bolsa x 25 kgs</t>
  </si>
  <si>
    <t>https://articulo.mercadolibre.com.ar/MLA-875288527-semillas-de-lino-alta-pureza-25kgs-_JM#position=2&amp;search_layout=stack&amp;type=item&amp;tracking_id=851db5dd-5226-44cf-82cd-15ea96afaf5a</t>
  </si>
  <si>
    <t>https://articulo.mercadolibre.com.ar/MLA-1119295469-lino-por-25-kilos-_JM#position=1&amp;search_layout=stack&amp;type=item&amp;tracking_id=38044dec-f41d-48ee-ad3c-432ec46edcf9</t>
  </si>
  <si>
    <t>https://articulo.mercadolibre.com.ar/MLA-787874648-semillas-de-lino-x-25-kilos-ventas-x-mayor-y-menor-_JM#position=5&amp;search_layout=stack&amp;type=item&amp;tracking_id=b6b1c23a-5578-4700-8d8e-bcad643176b7</t>
  </si>
  <si>
    <t>pr1  al 3 x 25 k</t>
  </si>
  <si>
    <t>.</t>
  </si>
  <si>
    <t>https://www.conoflex.com.ar/detalle/index/2</t>
  </si>
  <si>
    <t>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114226952&amp;matt_product_id=MLA608044740&amp;matt_product_partition_id=1415689343751&amp;matt_target_id=aud-415044759576:pla-1415689343751&amp;gclid=CjwKCAjwkYGVBhArEiwA4sZLuBaSAHrG09zniIet9ugDD2kB0AD6o8pDKKtjZIkNKWRMwxd1bZS40hoCzQYQAvD_BwE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</si>
  <si>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</si>
  <si>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https://www.ceoshop.com.ar/productos/in0130302/?pf=gs&amp;gclid=CjwKCAjwkYGVBhArEiwA4sZLuPXsklsmFEjSXq1yqGARNAPglwmARbuvjgDGZi8UwW1_QvGsNwGeeBoCnocQAvD_BwE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</si>
  <si>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</si>
  <si>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-1107477473-chaleco-h-reflectivo-celeste-policia-chaleco-h-r1335-2021-_JM?matt_tool=40367924&amp;matt_word=&amp;matt_source=google&amp;matt_campaign_id=14242902959&amp;matt_ad_group_id=125225549429&amp;matt_match_type=&amp;matt_network=g&amp;matt_device=c&amp;matt_creative=538641359453&amp;matt_keyword=&amp;matt_ad_position=&amp;matt_ad_type=pla&amp;matt_merchant_id=247731403&amp;matt_product_id=MLA1107477473&amp;matt_product_partition_id=1397269729906&amp;matt_target_id=aud-415044759576:pla-1397269729906&amp;gclid=CjwKCAjwkYGVBhArEiwA4sZLuCr37doAIzKIwtoKTHXorsIQfb0yabxbJfq61_DMI_GpJG4IX3A23BoC2bUQAvD_BwE</t>
  </si>
  <si>
    <t>https://insumstore.com.ar/productos/guantes-nitrilo-negro-np-100und/?pf=gs&amp;gclid=CjwKCAjwkYGVBhArEiwA4sZLuF2c03mYQXN-FbgMfoxMWxNwbU993C6Nr1ozUr6kG1n86TFJ-pgVdxoCNaMQAvD_BwE</t>
  </si>
  <si>
    <t>https://insumstore.com.ar/productos/guantes-nitrilo-azul-np-100und/?pf=gs&amp;gclid=CjwKCAjwkYGVBhArEiwA4sZLuIFzvQ-LGGymt5_PDc2uJPmXweouPmX4EobJJERO7ioiendHKxYvzhoCCQkQAvD_BwE</t>
  </si>
  <si>
    <t>https://www.mercadolibre.com.ar/guantes-descartables-coronet-examinacion-color-blanco-talle-m-de-latex-con-polvo-x-100-unidades/p/MLA14788311#reco_item_pos=1&amp;reco_backend=machinalis-cheaper-product2&amp;reco_backend_type=low_level&amp;reco_client=similar-cheaper&amp;reco_id=7e897df2-eff9-46ef-8345-fe67f9705ff9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</si>
  <si>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</si>
  <si>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-810232420-bolsa-de-obito-mortuoria-con-cierre-auto-cadaver-adulto-_JM?matt_tool=73304457&amp;matt_word=&amp;matt_source=google&amp;matt_campaign_id=11617319753&amp;matt_ad_group_id=113544753536&amp;matt_match_type=&amp;matt_network=g&amp;matt_device=c&amp;matt_creative=479788989532&amp;matt_keyword=&amp;matt_ad_position=&amp;matt_ad_type=pla&amp;matt_merchant_id=552749366&amp;matt_product_id=MLA810232420&amp;matt_product_partition_id=1457869067438&amp;matt_target_id=aud-415044759576:pla-1457869067438&amp;gclid=CjwKCAjwkYGVBhArEiwA4sZLuMvQ3dfOqaCq100gWubyKquojOIKLnggq4RxbopQ2k_T5HOf6ynXNhoC7YI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</si>
  <si>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</si>
  <si>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https://www.ahpinsumos.com.ar/productos/toner-global-hp-cf280a-ce505a-universal/?gclid=CjwKCAjwkYGVBhArEiwA4sZLuDcHqSmvupGNY3Gjw2gK1Zwe5PfsviwRy-dqvXrSKRho0Ye0ChF6yhoC4JoQAvD_BwE</t>
  </si>
  <si>
    <t>https://www.xtr.com.ar/producto/toner-alternativo-hp-cf280a-ce505a/44429?kw=&amp;cpn=17375055057&amp;gclid=CjwKCAjwkYGVBhArEiwA4sZLuFVBecHz93yRIWvYep8TlhOoQ944YmLM5wOx8xEcc6-YFnxLsHW6qxoC8iUQAvD_BwE</t>
  </si>
  <si>
    <t>https://lezamapc.com.ar/impresion/1941-toner-alternativo-servicomp-hp-cb-436-1505-1522.html?gclid=CjwKCAjwkYGVBhArEiwA4sZLuBWPVoh31wm6Oty9wmpl--Lv9BFX3Z9MUT1U7qsUjDtBQf16Ktn7choCXSQQAvD_BwE</t>
  </si>
  <si>
    <t>https://articulo.mercadolibre.com.ar/MLA-702705993-toner-alternativo-para-lexmark-ms310dn-ms312-50f4h00-504h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114362392&amp;matt_product_id=MLA702705993&amp;matt_product_partition_id=1637377882783&amp;matt_target_id=aud-415044759576:pla-1637377882783&amp;gclid=CjwKCAjwkYGVBhArEiwA4sZLuJKov72q32sylqV8_FoltBKF6ZKYxnTe6Rnt8LcaNmE2Z9BcIqlS5BoCd5cQAvD_BwE</t>
  </si>
  <si>
    <t>https://articulo.mercadolibre.com.ar/MLA-850035325-toner-alternativo-para-lexmark-ms310dn-ms312-310-504h-5k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173924023&amp;matt_product_id=MLA850035325&amp;matt_product_partition_id=1637377882783&amp;matt_target_id=aud-415044759576:pla-1637377882783&amp;gclid=CjwKCAjwkYGVBhArEiwA4sZLuIW3MOvYJoLHZ1QiW1xmbuHQJrXYGqT9Vd8UtTOxCnvsVJMlKmwUmRoCws0QAvD_BwE</t>
  </si>
  <si>
    <t>https://articulo.mercadolibre.com.ar/MLA-872054420-cartucho-toner-lexmark-50f4h00-alternativo-ms310-410-610-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362679944&amp;matt_product_id=MLA872054420&amp;matt_product_partition_id=1637377882783&amp;matt_target_id=aud-415044759576:pla-1637377882783&amp;gclid=CjwKCAjwkYGVBhArEiwA4sZLuAu3cD4g-Pk7JaAdQMqxutmABOmpdq6QsHqXO-ywXJxBeLWEom__-BoCx0AQAvD_BwE</t>
  </si>
  <si>
    <t>https://www.easy.com.ar/latex-int-ext-sinteplast-10lt/p?idsku=1615302&amp;gclid=CjwKCAjwkYGVBhArEiwA4sZLuK3bknXQo0VIIQvC963CWPWRkam0gBzhK7G3i-HIKCJZOul3qUN1ehoCVycQAvD_BwE&amp;gclsrc=aw.ds</t>
  </si>
  <si>
    <t>https://www.prestigio.com.ar/ultramaster-latex-57269/p</t>
  </si>
  <si>
    <t>https://articulo.mercadolibre.com.ar/MLA-788617569-latex-int-ext-realis-10-lts-bco-proteccion-de-superficies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126560634&amp;matt_product_id=MLA788617569&amp;matt_product_partition_id=1427499882874&amp;matt_target_id=aud-415044759576:pla-1427499882874&amp;gclid=CjwKCAjwkYGVBhArEiwA4sZLuHnw-Z-4PNzLoxKcplaAaCeL4nH40wOtMIBE5MF0fk9w7A5TBla3iBoCRHEQAvD_BwE</t>
  </si>
  <si>
    <t>https://www.tomalino.com.ar/metal-desplegado/140-metal-desplegado-med-270-30-30-de-300-x-100-m.html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</si>
  <si>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</si>
  <si>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</si>
  <si>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https://pinturastekno.com.ar/product/esmalte-epoxi-dos-componentes-blanco-x-4-lts/</t>
  </si>
  <si>
    <t>https://www.prestigio.com.ar/esmalte-epoxi-plus-protection-alba-4lt/p?idsku=2334&amp;gclid=CjwKCAjwkYGVBhArEiwA4sZLuEto4yXyHTCO2rK_feDYtZQMuezJe9WxB8DBxNfU0PSOrVHxtvfnExoCYtUQAvD_BwE</t>
  </si>
  <si>
    <t>https://www.colorshop.com.ar/sintepox-antioxido-epoxi-ab/p</t>
  </si>
  <si>
    <t>https://articulo.mercadolibre.com.ar/MLA-875709440-viandas-caseras-saludables-para-tu-casa-o-empres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301131684&amp;matt_product_id=MLA875709440&amp;matt_product_partition_id=1413162902526&amp;matt_target_id=aud-415044759576:pla-1413162902526&amp;gclid=CjwKCAjwtIaVBhBkEiwAsr7-c7Q6hs-qcFF7F2d6alFae9Ntxy4ua4Z5SZ0e2WdAA9MhZT8y2rgYcBoC4GIQAvD_BwE</t>
  </si>
  <si>
    <t>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402955128&amp;matt_product_id=MLA874386996&amp;matt_product_partition_id=1413162902526&amp;matt_target_id=aud-415044759576:pla-1413162902526&amp;gclid=CjwKCAjwtIaVBhBkEiwAsr7-c82Qi6VHDT3DZroNZQgpmmTJcSVTdm3K8y8Lhk2wFopRJrNVczW7JxoCiQwQAvD_BwE</t>
  </si>
  <si>
    <t>https://articulo.mercadolibre.com.ar/MLA-810003829-viandas-caseras-z-oeste-particulares-oficinas-empres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153532418&amp;matt_product_id=MLA810003829&amp;matt_product_partition_id=1413162902526&amp;matt_target_id=aud-415044759576:pla-1413162902526&amp;gclid=CjwKCAjwtIaVBhBkEiwAsr7-c_LKE7KvYS69sZh-B8bA8m6crAoK7XgqOd_ljYpc0onnlB0mftHi_RoCXFgQAvD_BwE</t>
  </si>
  <si>
    <t>Número expediente:</t>
  </si>
  <si>
    <t>EX-2022-03341291-   -GDEMZA-DGCPYGB#MHYF</t>
  </si>
  <si>
    <t>Número proceso de compra:</t>
  </si>
  <si>
    <t>10606-0009-LPU22</t>
  </si>
  <si>
    <t>Nombre descriptivo proceso de compra:</t>
  </si>
  <si>
    <t>Licitación Pública por Convenio Marco “Especial Ministerio de Seguridad”</t>
  </si>
  <si>
    <t>Unidad Operativa de Compras:</t>
  </si>
  <si>
    <t>1-06-06 - Dcción. Gral. de Compras y Suministros</t>
  </si>
  <si>
    <t>Fecha de Apertura:</t>
  </si>
  <si>
    <t>03/06/2022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</si>
</sst>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  <numFmt numFmtId="165" formatCode="&quot;$&quot;\ #,##0.00"/>
    <numFmt numFmtId="166" formatCode="[$$-2C0A]\ #,##0.00;\-[$$-2C0A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ADD0"/>
        <bgColor rgb="FFA2ADD0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 applyProtection="1">
      <alignment horizontal="left" vertical="top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3" borderId="3" xfId="1" applyNumberFormat="1" applyFont="1" applyFill="1" applyBorder="1" applyAlignment="1">
      <alignment horizontal="center" vertical="center"/>
    </xf>
    <xf numFmtId="44" fontId="0" fillId="4" borderId="3" xfId="1" applyNumberFormat="1" applyFont="1" applyFill="1" applyBorder="1" applyAlignment="1">
      <alignment vertical="center"/>
    </xf>
    <xf numFmtId="13" fontId="4" fillId="4" borderId="3" xfId="1" applyNumberFormat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0" fillId="4" borderId="3" xfId="0" applyNumberFormat="1" applyFill="1" applyBorder="1" applyAlignment="1" applyProtection="1">
      <alignment horizontal="center" vertical="center"/>
    </xf>
    <xf numFmtId="166" fontId="0" fillId="4" borderId="3" xfId="0" applyNumberFormat="1" applyFill="1" applyBorder="1" applyAlignment="1" applyProtection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0" xfId="0" applyNumberFormat="1" applyFont="1" applyFill="1" applyAlignment="1" applyProtection="1">
      <alignment horizontal="left"/>
    </xf>
    <xf numFmtId="0" fontId="7" fillId="5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10" sqref="D10"/>
    </sheetView>
  </sheetViews>
  <sheetFormatPr baseColWidth="10" defaultRowHeight="15" x14ac:dyDescent="0.25"/>
  <cols>
    <col min="1" max="1" width="14.7109375" bestFit="1" customWidth="1"/>
    <col min="2" max="2" width="36.7109375" customWidth="1"/>
    <col min="3" max="3" width="48.42578125" customWidth="1"/>
    <col min="4" max="4" width="11.8554687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  <col min="14" max="14" width="15.42578125" customWidth="1"/>
  </cols>
  <sheetData>
    <row r="1" spans="1:14" x14ac:dyDescent="0.25">
      <c r="B1" s="20" t="s">
        <v>137</v>
      </c>
      <c r="C1" s="21" t="s">
        <v>138</v>
      </c>
      <c r="D1" s="21" t="s">
        <v>138</v>
      </c>
      <c r="E1" s="21" t="s">
        <v>138</v>
      </c>
      <c r="F1" s="21" t="s">
        <v>138</v>
      </c>
      <c r="G1" s="21" t="s">
        <v>138</v>
      </c>
    </row>
    <row r="2" spans="1:14" x14ac:dyDescent="0.25">
      <c r="B2" s="20" t="s">
        <v>139</v>
      </c>
      <c r="C2" s="21" t="s">
        <v>140</v>
      </c>
      <c r="D2" s="21" t="s">
        <v>140</v>
      </c>
      <c r="E2" s="21" t="s">
        <v>140</v>
      </c>
      <c r="F2" s="21" t="s">
        <v>140</v>
      </c>
      <c r="G2" s="21" t="s">
        <v>140</v>
      </c>
    </row>
    <row r="3" spans="1:14" x14ac:dyDescent="0.25">
      <c r="B3" s="20" t="s">
        <v>141</v>
      </c>
      <c r="C3" s="21" t="s">
        <v>142</v>
      </c>
      <c r="D3" s="21" t="s">
        <v>142</v>
      </c>
      <c r="E3" s="21" t="s">
        <v>142</v>
      </c>
      <c r="F3" s="21" t="s">
        <v>142</v>
      </c>
      <c r="G3" s="21" t="s">
        <v>142</v>
      </c>
    </row>
    <row r="4" spans="1:14" x14ac:dyDescent="0.25">
      <c r="B4" s="20" t="s">
        <v>143</v>
      </c>
      <c r="C4" s="21" t="s">
        <v>144</v>
      </c>
      <c r="D4" s="21" t="s">
        <v>144</v>
      </c>
      <c r="E4" s="21" t="s">
        <v>144</v>
      </c>
      <c r="F4" s="21" t="s">
        <v>144</v>
      </c>
      <c r="G4" s="21" t="s">
        <v>144</v>
      </c>
    </row>
    <row r="5" spans="1:14" x14ac:dyDescent="0.25">
      <c r="B5" s="20" t="s">
        <v>145</v>
      </c>
      <c r="C5" s="21" t="s">
        <v>146</v>
      </c>
      <c r="D5" s="21" t="s">
        <v>146</v>
      </c>
      <c r="E5" s="21" t="s">
        <v>146</v>
      </c>
      <c r="F5" s="21" t="s">
        <v>146</v>
      </c>
      <c r="G5" s="21" t="s">
        <v>146</v>
      </c>
    </row>
    <row r="8" spans="1:14" x14ac:dyDescent="0.2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3" t="s">
        <v>8</v>
      </c>
      <c r="J8" s="3" t="s">
        <v>9</v>
      </c>
      <c r="K8" s="3" t="s">
        <v>8</v>
      </c>
      <c r="L8" s="3" t="s">
        <v>10</v>
      </c>
      <c r="M8" s="3" t="s">
        <v>8</v>
      </c>
      <c r="N8" s="3" t="s">
        <v>90</v>
      </c>
    </row>
    <row r="9" spans="1:14" ht="30" x14ac:dyDescent="0.25">
      <c r="A9" s="5" t="s">
        <v>11</v>
      </c>
      <c r="B9" s="6" t="s">
        <v>12</v>
      </c>
      <c r="C9" s="6" t="s">
        <v>13</v>
      </c>
      <c r="D9" s="7">
        <v>8000</v>
      </c>
      <c r="E9" s="8">
        <v>278</v>
      </c>
      <c r="F9" s="6" t="s">
        <v>14</v>
      </c>
      <c r="G9" s="9">
        <f>+(H9+J9+L9)/3</f>
        <v>458.33333333333331</v>
      </c>
      <c r="H9" s="10">
        <v>475</v>
      </c>
      <c r="I9" s="11" t="s">
        <v>134</v>
      </c>
      <c r="J9" s="12">
        <v>420</v>
      </c>
      <c r="K9" s="11" t="s">
        <v>135</v>
      </c>
      <c r="L9" s="16">
        <v>480</v>
      </c>
      <c r="M9" s="11" t="s">
        <v>136</v>
      </c>
      <c r="N9" s="6"/>
    </row>
    <row r="10" spans="1:14" ht="195" x14ac:dyDescent="0.25">
      <c r="A10" s="5" t="s">
        <v>15</v>
      </c>
      <c r="B10" s="6" t="s">
        <v>16</v>
      </c>
      <c r="C10" s="6" t="s">
        <v>17</v>
      </c>
      <c r="D10" s="7">
        <v>1650</v>
      </c>
      <c r="E10" s="8">
        <v>448.1</v>
      </c>
      <c r="F10" s="6" t="s">
        <v>18</v>
      </c>
      <c r="G10" s="9">
        <f>+(H10+J10+L10)/3</f>
        <v>512.62666666666667</v>
      </c>
      <c r="H10" s="14">
        <v>489</v>
      </c>
      <c r="I10" s="11" t="s">
        <v>85</v>
      </c>
      <c r="J10" s="18">
        <v>537.77</v>
      </c>
      <c r="K10" s="19" t="s">
        <v>86</v>
      </c>
      <c r="L10" s="16">
        <v>511.11</v>
      </c>
      <c r="M10" s="11" t="s">
        <v>83</v>
      </c>
      <c r="N10" s="17" t="s">
        <v>89</v>
      </c>
    </row>
    <row r="11" spans="1:14" ht="195" x14ac:dyDescent="0.25">
      <c r="A11" s="5" t="s">
        <v>19</v>
      </c>
      <c r="B11" s="6" t="s">
        <v>20</v>
      </c>
      <c r="C11" s="6" t="s">
        <v>17</v>
      </c>
      <c r="D11" s="7">
        <v>180</v>
      </c>
      <c r="E11" s="8">
        <v>508.29</v>
      </c>
      <c r="F11" s="6" t="s">
        <v>21</v>
      </c>
      <c r="G11" s="9">
        <f t="shared" ref="G11:G27" si="0">+(H11+J11+L11)/3</f>
        <v>492.78666666666663</v>
      </c>
      <c r="H11" s="14">
        <v>586</v>
      </c>
      <c r="I11" s="11" t="s">
        <v>87</v>
      </c>
      <c r="J11" s="15">
        <v>516.53</v>
      </c>
      <c r="K11" s="11" t="s">
        <v>84</v>
      </c>
      <c r="L11" s="16">
        <v>375.83</v>
      </c>
      <c r="M11" s="11" t="s">
        <v>82</v>
      </c>
      <c r="N11" s="17" t="s">
        <v>88</v>
      </c>
    </row>
    <row r="12" spans="1:14" ht="30" x14ac:dyDescent="0.25">
      <c r="A12" s="5" t="s">
        <v>22</v>
      </c>
      <c r="B12" s="6" t="s">
        <v>23</v>
      </c>
      <c r="C12" s="6" t="s">
        <v>28</v>
      </c>
      <c r="D12" s="7">
        <v>10000</v>
      </c>
      <c r="E12" s="8">
        <v>40</v>
      </c>
      <c r="F12" s="6" t="s">
        <v>24</v>
      </c>
      <c r="G12" s="9">
        <f t="shared" si="0"/>
        <v>618.66666666666663</v>
      </c>
      <c r="H12" s="14">
        <v>1500</v>
      </c>
      <c r="I12" s="11" t="s">
        <v>91</v>
      </c>
      <c r="J12" s="15">
        <v>250</v>
      </c>
      <c r="K12" s="11" t="s">
        <v>92</v>
      </c>
      <c r="L12" s="16">
        <v>106</v>
      </c>
      <c r="M12" s="11" t="s">
        <v>93</v>
      </c>
      <c r="N12" s="17" t="s">
        <v>94</v>
      </c>
    </row>
    <row r="13" spans="1:14" ht="30" x14ac:dyDescent="0.25">
      <c r="A13" s="5" t="s">
        <v>25</v>
      </c>
      <c r="B13" s="6" t="s">
        <v>26</v>
      </c>
      <c r="C13" s="6" t="s">
        <v>29</v>
      </c>
      <c r="D13" s="7">
        <v>10080</v>
      </c>
      <c r="E13" s="8">
        <v>53.3</v>
      </c>
      <c r="F13" s="6" t="s">
        <v>27</v>
      </c>
      <c r="G13" s="9">
        <f t="shared" si="0"/>
        <v>104.99666666666667</v>
      </c>
      <c r="H13" s="14">
        <v>133.33000000000001</v>
      </c>
      <c r="I13" s="11" t="s">
        <v>95</v>
      </c>
      <c r="J13" s="15">
        <v>85</v>
      </c>
      <c r="K13" s="11" t="s">
        <v>96</v>
      </c>
      <c r="L13" s="16">
        <v>96.66</v>
      </c>
      <c r="M13" s="11" t="s">
        <v>97</v>
      </c>
      <c r="N13" s="17" t="s">
        <v>98</v>
      </c>
    </row>
    <row r="14" spans="1:14" ht="30" x14ac:dyDescent="0.25">
      <c r="A14" s="5" t="s">
        <v>30</v>
      </c>
      <c r="B14" s="6" t="s">
        <v>31</v>
      </c>
      <c r="C14" s="6" t="s">
        <v>32</v>
      </c>
      <c r="D14" s="7">
        <v>5040</v>
      </c>
      <c r="E14" s="8">
        <v>40</v>
      </c>
      <c r="F14" s="6" t="s">
        <v>31</v>
      </c>
      <c r="G14" s="9">
        <f>+H14</f>
        <v>78.400000000000006</v>
      </c>
      <c r="H14" s="14">
        <v>78.400000000000006</v>
      </c>
      <c r="I14" s="11" t="s">
        <v>99</v>
      </c>
      <c r="J14" s="15"/>
      <c r="K14" s="11"/>
      <c r="L14" s="16"/>
      <c r="M14" s="11"/>
      <c r="N14" s="6" t="s">
        <v>106</v>
      </c>
    </row>
    <row r="15" spans="1:14" ht="30" x14ac:dyDescent="0.25">
      <c r="A15" s="5" t="s">
        <v>34</v>
      </c>
      <c r="B15" s="6" t="s">
        <v>35</v>
      </c>
      <c r="C15" s="6" t="s">
        <v>36</v>
      </c>
      <c r="D15" s="7">
        <v>2520</v>
      </c>
      <c r="E15" s="8">
        <v>53</v>
      </c>
      <c r="F15" s="6" t="s">
        <v>24</v>
      </c>
      <c r="G15" s="9">
        <f>+H15</f>
        <v>74</v>
      </c>
      <c r="H15" s="14">
        <v>74</v>
      </c>
      <c r="I15" s="11" t="s">
        <v>100</v>
      </c>
      <c r="J15" s="15"/>
      <c r="K15" s="11"/>
      <c r="L15" s="16"/>
      <c r="M15" s="11"/>
      <c r="N15" s="17" t="s">
        <v>101</v>
      </c>
    </row>
    <row r="16" spans="1:14" x14ac:dyDescent="0.25">
      <c r="A16" s="5" t="s">
        <v>37</v>
      </c>
      <c r="B16" s="6" t="s">
        <v>38</v>
      </c>
      <c r="C16" s="6" t="s">
        <v>39</v>
      </c>
      <c r="D16" s="7">
        <v>630</v>
      </c>
      <c r="E16" s="8">
        <v>280.8</v>
      </c>
      <c r="F16" s="6" t="s">
        <v>38</v>
      </c>
      <c r="G16" s="9">
        <f t="shared" si="0"/>
        <v>306.65000000000003</v>
      </c>
      <c r="H16" s="14">
        <v>312</v>
      </c>
      <c r="I16" s="11" t="s">
        <v>102</v>
      </c>
      <c r="J16" s="15">
        <v>300</v>
      </c>
      <c r="K16" s="11" t="s">
        <v>103</v>
      </c>
      <c r="L16" s="16">
        <v>307.95</v>
      </c>
      <c r="M16" s="11" t="s">
        <v>104</v>
      </c>
      <c r="N16" s="17" t="s">
        <v>105</v>
      </c>
    </row>
    <row r="17" spans="1:14" ht="45" x14ac:dyDescent="0.25">
      <c r="A17" s="5" t="s">
        <v>40</v>
      </c>
      <c r="B17" s="6" t="s">
        <v>41</v>
      </c>
      <c r="C17" s="6" t="s">
        <v>42</v>
      </c>
      <c r="D17" s="7">
        <v>20</v>
      </c>
      <c r="E17" s="8">
        <v>2100</v>
      </c>
      <c r="F17" s="6" t="s">
        <v>43</v>
      </c>
      <c r="G17" s="9">
        <f t="shared" si="0"/>
        <v>2607.5022333333332</v>
      </c>
      <c r="H17" s="12">
        <f>2758.27*1.21</f>
        <v>3337.5066999999999</v>
      </c>
      <c r="I17" s="11" t="s">
        <v>107</v>
      </c>
      <c r="J17" s="12">
        <v>2100</v>
      </c>
      <c r="K17" s="11" t="s">
        <v>108</v>
      </c>
      <c r="L17" s="12">
        <v>2385</v>
      </c>
      <c r="M17" s="11" t="s">
        <v>109</v>
      </c>
      <c r="N17" s="6" t="s">
        <v>106</v>
      </c>
    </row>
    <row r="18" spans="1:14" ht="45" x14ac:dyDescent="0.25">
      <c r="A18" s="5" t="s">
        <v>44</v>
      </c>
      <c r="B18" s="6" t="s">
        <v>45</v>
      </c>
      <c r="C18" s="6" t="s">
        <v>47</v>
      </c>
      <c r="D18" s="7">
        <v>30</v>
      </c>
      <c r="E18" s="8">
        <v>1900</v>
      </c>
      <c r="F18" s="6" t="s">
        <v>46</v>
      </c>
      <c r="G18" s="9">
        <f t="shared" si="0"/>
        <v>3200</v>
      </c>
      <c r="H18" s="12">
        <v>4180</v>
      </c>
      <c r="I18" s="11" t="s">
        <v>110</v>
      </c>
      <c r="J18" s="12">
        <v>2530</v>
      </c>
      <c r="K18" s="11" t="s">
        <v>111</v>
      </c>
      <c r="L18" s="12">
        <v>2890</v>
      </c>
      <c r="M18" s="11" t="s">
        <v>112</v>
      </c>
      <c r="N18" s="6"/>
    </row>
    <row r="19" spans="1:14" ht="75" x14ac:dyDescent="0.25">
      <c r="A19" s="5" t="s">
        <v>48</v>
      </c>
      <c r="B19" s="6" t="s">
        <v>49</v>
      </c>
      <c r="C19" s="6" t="s">
        <v>50</v>
      </c>
      <c r="D19" s="7">
        <v>60</v>
      </c>
      <c r="E19" s="8">
        <v>610</v>
      </c>
      <c r="F19" s="6" t="s">
        <v>51</v>
      </c>
      <c r="G19" s="9">
        <f t="shared" si="0"/>
        <v>761.66666666666663</v>
      </c>
      <c r="H19" s="12">
        <v>848</v>
      </c>
      <c r="I19" s="11" t="s">
        <v>113</v>
      </c>
      <c r="J19" s="12">
        <v>738</v>
      </c>
      <c r="K19" s="11" t="s">
        <v>114</v>
      </c>
      <c r="L19" s="12">
        <v>699</v>
      </c>
      <c r="M19" s="11" t="s">
        <v>115</v>
      </c>
      <c r="N19" s="6" t="s">
        <v>52</v>
      </c>
    </row>
    <row r="20" spans="1:14" ht="75" x14ac:dyDescent="0.25">
      <c r="A20" s="5" t="s">
        <v>53</v>
      </c>
      <c r="B20" s="6" t="s">
        <v>54</v>
      </c>
      <c r="C20" s="6" t="s">
        <v>55</v>
      </c>
      <c r="D20" s="7">
        <v>60</v>
      </c>
      <c r="E20" s="8">
        <v>610</v>
      </c>
      <c r="F20" s="6" t="s">
        <v>51</v>
      </c>
      <c r="G20" s="9">
        <f t="shared" si="0"/>
        <v>761.66666666666663</v>
      </c>
      <c r="H20" s="12">
        <v>848</v>
      </c>
      <c r="I20" s="11" t="s">
        <v>113</v>
      </c>
      <c r="J20" s="12">
        <v>738</v>
      </c>
      <c r="K20" s="11" t="s">
        <v>114</v>
      </c>
      <c r="L20" s="12">
        <v>699</v>
      </c>
      <c r="M20" s="11" t="s">
        <v>115</v>
      </c>
      <c r="N20" s="6" t="s">
        <v>52</v>
      </c>
    </row>
    <row r="21" spans="1:14" ht="75" x14ac:dyDescent="0.25">
      <c r="A21" s="5" t="s">
        <v>56</v>
      </c>
      <c r="B21" s="6" t="s">
        <v>57</v>
      </c>
      <c r="C21" s="6" t="s">
        <v>55</v>
      </c>
      <c r="D21" s="7">
        <v>60</v>
      </c>
      <c r="E21" s="8">
        <v>610</v>
      </c>
      <c r="F21" s="6" t="s">
        <v>51</v>
      </c>
      <c r="G21" s="9">
        <f t="shared" si="0"/>
        <v>761.66666666666663</v>
      </c>
      <c r="H21" s="12">
        <v>848</v>
      </c>
      <c r="I21" s="11" t="s">
        <v>113</v>
      </c>
      <c r="J21" s="12">
        <v>738</v>
      </c>
      <c r="K21" s="11" t="s">
        <v>114</v>
      </c>
      <c r="L21" s="12">
        <v>699</v>
      </c>
      <c r="M21" s="11" t="s">
        <v>115</v>
      </c>
      <c r="N21" s="6" t="s">
        <v>52</v>
      </c>
    </row>
    <row r="22" spans="1:14" ht="47.25" x14ac:dyDescent="0.25">
      <c r="A22" s="5" t="s">
        <v>58</v>
      </c>
      <c r="B22" s="6" t="s">
        <v>59</v>
      </c>
      <c r="C22" s="6" t="s">
        <v>60</v>
      </c>
      <c r="D22" s="7">
        <v>200</v>
      </c>
      <c r="E22" s="8">
        <v>600</v>
      </c>
      <c r="F22" s="13" t="s">
        <v>61</v>
      </c>
      <c r="G22" s="9">
        <f t="shared" si="0"/>
        <v>676.33333333333337</v>
      </c>
      <c r="H22" s="12">
        <v>690</v>
      </c>
      <c r="I22" s="11" t="s">
        <v>116</v>
      </c>
      <c r="J22" s="12">
        <v>789</v>
      </c>
      <c r="K22" s="11" t="s">
        <v>117</v>
      </c>
      <c r="L22" s="12">
        <v>550</v>
      </c>
      <c r="M22" s="11" t="s">
        <v>118</v>
      </c>
      <c r="N22" s="4" t="s">
        <v>33</v>
      </c>
    </row>
    <row r="23" spans="1:14" ht="47.25" x14ac:dyDescent="0.25">
      <c r="A23" s="5" t="s">
        <v>62</v>
      </c>
      <c r="B23" s="6" t="s">
        <v>63</v>
      </c>
      <c r="C23" s="6" t="s">
        <v>64</v>
      </c>
      <c r="D23" s="7">
        <v>300</v>
      </c>
      <c r="E23" s="8">
        <v>1210</v>
      </c>
      <c r="F23" s="13" t="s">
        <v>65</v>
      </c>
      <c r="G23" s="9">
        <f t="shared" si="0"/>
        <v>1340.6666666666667</v>
      </c>
      <c r="H23" s="12">
        <v>1392</v>
      </c>
      <c r="I23" s="11" t="s">
        <v>119</v>
      </c>
      <c r="J23" s="12">
        <v>1279</v>
      </c>
      <c r="K23" s="11" t="s">
        <v>120</v>
      </c>
      <c r="L23" s="12">
        <v>1351</v>
      </c>
      <c r="M23" s="11" t="s">
        <v>121</v>
      </c>
      <c r="N23" s="4" t="s">
        <v>66</v>
      </c>
    </row>
    <row r="24" spans="1:14" ht="47.25" x14ac:dyDescent="0.25">
      <c r="A24" s="5" t="s">
        <v>67</v>
      </c>
      <c r="B24" s="6" t="s">
        <v>68</v>
      </c>
      <c r="C24" s="6" t="s">
        <v>69</v>
      </c>
      <c r="D24" s="7">
        <v>200</v>
      </c>
      <c r="E24" s="8">
        <v>2880</v>
      </c>
      <c r="F24" s="13" t="s">
        <v>65</v>
      </c>
      <c r="G24" s="9">
        <f t="shared" si="0"/>
        <v>3569.3333333333335</v>
      </c>
      <c r="H24" s="12">
        <v>3940</v>
      </c>
      <c r="I24" s="11" t="s">
        <v>122</v>
      </c>
      <c r="J24" s="12">
        <v>3490</v>
      </c>
      <c r="K24" s="11" t="s">
        <v>123</v>
      </c>
      <c r="L24" s="12">
        <v>3278</v>
      </c>
      <c r="M24" s="11" t="s">
        <v>124</v>
      </c>
      <c r="N24" s="4" t="s">
        <v>66</v>
      </c>
    </row>
    <row r="25" spans="1:14" ht="31.5" x14ac:dyDescent="0.25">
      <c r="A25" s="5" t="s">
        <v>70</v>
      </c>
      <c r="B25" s="6" t="s">
        <v>71</v>
      </c>
      <c r="C25" s="6"/>
      <c r="D25" s="7">
        <v>45</v>
      </c>
      <c r="E25" s="8">
        <v>2075</v>
      </c>
      <c r="F25" s="13" t="s">
        <v>72</v>
      </c>
      <c r="G25" s="9">
        <f t="shared" si="0"/>
        <v>4713.666666666667</v>
      </c>
      <c r="H25" s="12">
        <v>4600</v>
      </c>
      <c r="I25" s="11" t="s">
        <v>125</v>
      </c>
      <c r="J25" s="12">
        <v>5442</v>
      </c>
      <c r="K25" s="11" t="s">
        <v>126</v>
      </c>
      <c r="L25" s="12">
        <v>4099</v>
      </c>
      <c r="M25" s="11" t="s">
        <v>127</v>
      </c>
      <c r="N25" s="4" t="s">
        <v>73</v>
      </c>
    </row>
    <row r="26" spans="1:14" ht="47.25" x14ac:dyDescent="0.25">
      <c r="A26" s="5" t="s">
        <v>74</v>
      </c>
      <c r="B26" s="6" t="s">
        <v>75</v>
      </c>
      <c r="C26" s="6" t="s">
        <v>76</v>
      </c>
      <c r="D26" s="7">
        <v>15</v>
      </c>
      <c r="E26" s="8">
        <v>19560</v>
      </c>
      <c r="F26" s="13" t="s">
        <v>77</v>
      </c>
      <c r="G26" s="9">
        <f t="shared" si="0"/>
        <v>24222.946666666667</v>
      </c>
      <c r="H26" s="12">
        <v>26560.39</v>
      </c>
      <c r="I26" s="11" t="s">
        <v>128</v>
      </c>
      <c r="J26" s="12">
        <v>24708.45</v>
      </c>
      <c r="K26" s="11" t="s">
        <v>129</v>
      </c>
      <c r="L26" s="12">
        <v>21400</v>
      </c>
      <c r="M26" s="11" t="s">
        <v>130</v>
      </c>
      <c r="N26" s="4" t="s">
        <v>78</v>
      </c>
    </row>
    <row r="27" spans="1:14" ht="31.5" x14ac:dyDescent="0.25">
      <c r="A27" s="5" t="s">
        <v>79</v>
      </c>
      <c r="B27" s="6" t="s">
        <v>80</v>
      </c>
      <c r="C27" s="6" t="s">
        <v>81</v>
      </c>
      <c r="D27" s="7">
        <v>30</v>
      </c>
      <c r="E27" s="8">
        <v>9700</v>
      </c>
      <c r="F27" s="13" t="s">
        <v>72</v>
      </c>
      <c r="G27" s="9">
        <f t="shared" si="0"/>
        <v>10526.833333333334</v>
      </c>
      <c r="H27" s="12">
        <v>10388</v>
      </c>
      <c r="I27" s="11" t="s">
        <v>131</v>
      </c>
      <c r="J27" s="12">
        <v>11287.5</v>
      </c>
      <c r="K27" s="11" t="s">
        <v>132</v>
      </c>
      <c r="L27" s="12">
        <v>9905</v>
      </c>
      <c r="M27" s="11" t="s">
        <v>133</v>
      </c>
      <c r="N27" s="4" t="s">
        <v>73</v>
      </c>
    </row>
  </sheetData>
  <mergeCells count="5">
    <mergeCell ref="C5:G5"/>
    <mergeCell ref="C1:G1"/>
    <mergeCell ref="C2:G2"/>
    <mergeCell ref="C3:G3"/>
    <mergeCell ref="C4:G4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2022-06-07T16:00:47Z</dcterms:created>
  <dcterms:modified xsi:type="dcterms:W3CDTF">2022-06-10T12:23:39Z</dcterms:modified>
</cp:coreProperties>
</file>