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3850" windowHeight="9360"/>
  </bookViews>
  <sheets>
    <sheet name="comparativa de precios" sheetId="3" r:id="rId1"/>
  </sheets>
  <definedNames>
    <definedName name="CantidadSolicitada">#REF!,#REF!,#REF!</definedName>
    <definedName name="Datos">#REF!</definedName>
    <definedName name="DatosRenglon">#REF!,#REF!,#REF!</definedName>
    <definedName name="DatosTitulos">#REF!</definedName>
  </definedNames>
  <calcPr calcId="152511"/>
</workbook>
</file>

<file path=xl/calcChain.xml><?xml version="1.0" encoding="utf-8"?>
<calcChain xmlns="http://schemas.openxmlformats.org/spreadsheetml/2006/main">
  <c r="I10" i="3" l="1"/>
  <c r="I6" i="3"/>
  <c r="I7" i="3"/>
  <c r="I8" i="3"/>
  <c r="I12" i="3"/>
  <c r="I13" i="3"/>
  <c r="I5" i="3"/>
</calcChain>
</file>

<file path=xl/sharedStrings.xml><?xml version="1.0" encoding="utf-8"?>
<sst xmlns="http://schemas.openxmlformats.org/spreadsheetml/2006/main" count="101" uniqueCount="68">
  <si>
    <t>1</t>
  </si>
  <si>
    <t>Base</t>
  </si>
  <si>
    <t xml:space="preserve"> </t>
  </si>
  <si>
    <t>Código de insumo</t>
  </si>
  <si>
    <t>Descripción</t>
  </si>
  <si>
    <t>Especificaciones Tecnicas Proveedor</t>
  </si>
  <si>
    <t>Marca cotizada</t>
  </si>
  <si>
    <t>Presentación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</si>
  <si>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</si>
  <si>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</si>
  <si>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</si>
  <si>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</si>
  <si>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</si>
  <si>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</si>
  <si>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</si>
  <si>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</si>
  <si>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Proveedor Adjudicado</t>
  </si>
  <si>
    <t>,</t>
  </si>
  <si>
    <t>CUBIERTA 175/65/14 RADIAL URBANA</t>
  </si>
  <si>
    <t>unidad</t>
  </si>
  <si>
    <t>CUBIERTA 175/65/14 FIRESTONE F600/700</t>
  </si>
  <si>
    <t>FIRESTONE</t>
  </si>
  <si>
    <t>https://daytona.com.ar/4-neumaticos-firestone-f700-82t-175-65-r14-2</t>
  </si>
  <si>
    <t>https://vgneumaticos.com.ar/product/firestone-f-700-175-65r14/</t>
  </si>
  <si>
    <t xml:space="preserve">CUBIERTA 245 70 R 16 CUBIERTA RADIAL SIN CAMARA CON INDICE DE VELOCIDAD T, INDICE DE CARGA 113/110, RANGO DE CARGA: D. RODADO TODO PROPOSITO PARA TODO TIPO DE CAMINO </t>
  </si>
  <si>
    <t>GRUPO</t>
  </si>
  <si>
    <t>CUBIERTA 245 70 R 16</t>
  </si>
  <si>
    <t>https://vgneumaticos.com.ar/product/firestone-destination-mt23-245-70r16/</t>
  </si>
  <si>
    <t>https://www.mercadolibre.com.ar/neumatico-firestone-destination-at-lt-24570r16-106-s/p/MLA16043439?pdp_filters=item_id:MLA912192801#searchVariation=MLA16043439&amp;position=1&amp;search_layout=stack&amp;type=pad&amp;tracking_id=1e983c96-1695-455d-b58a-62c099b29354</t>
  </si>
  <si>
    <t>MANTELLO NEUMATICOS S.A</t>
  </si>
  <si>
    <t>260010114.6</t>
  </si>
  <si>
    <t xml:space="preserve">CUBIERTA P/MOTO 90/90-21 </t>
  </si>
  <si>
    <t>METZELER</t>
  </si>
  <si>
    <t>https://www.fasmotos.com.ar/cubierta-delantera-para-moto-metzeler-enduro-3-sahara-para-uso-con-camara-9090-21-s-54/p/MLA15831733?pdp_filters=category:MLA45529%7Cseller_id:89575112#position=3&amp;search_layout=stack&amp;type=item&amp;tracking_id=71c479e8-c6cd-480a-b12a-b38777215fa8</t>
  </si>
  <si>
    <t>https://riderpro.com.ar/product/cubierta-metzeler-enduro-3-90-90-21/</t>
  </si>
  <si>
    <t>https://articulo.mercadolibre.com.ar/MLA-832036333-cubierta-metzeler-9090-21-enduro-3-tornado-xr250-cuotas-_JM#position=28&amp;search_layout=stack&amp;type=item&amp;tracking_id=dd02f2f6-c034-476a-b6ae-3ba63075e892</t>
  </si>
  <si>
    <t xml:space="preserve">CUBIERTA 275 80 R 22.5, CARRETERA RADIAL SIN CAMARA, APLICACION TRACCION, INDICE DE CARGA,DUAL 146. INDICE DE VELOCIDAD L. CAPACIDAD DE CARGA MAXIMA, NO INFERIOR A 3000 KG. </t>
  </si>
  <si>
    <t xml:space="preserve">Bridgestone </t>
  </si>
  <si>
    <t>Precio DETERMINADO MES DE MAYO 2022</t>
  </si>
  <si>
    <t>CUBIERTA 275/80,22,5</t>
  </si>
  <si>
    <t>https://testaneumaticos.com/producto/275-80r22-5-r-163z-bridgestone-149j-16/</t>
  </si>
  <si>
    <t>https://articulo.mercadolibre.com.ar/MLA-1113739502-neumatico-bridgestone-29580r225-r152-oferta-david-nuevas-_JM#position=6&amp;search_layout=stack&amp;type=item&amp;tracking_id=2dfaf2f6-35c2-4557-abba-d78e68a9a4dd</t>
  </si>
  <si>
    <t>http://www.redautoshop.com/products/22033/275-80-R22.5-16T-KCA03-KUMHO</t>
  </si>
  <si>
    <t>http://www.redautoshop.com/products/22319/175-65-R14-T04L-ES31-KUMHO</t>
  </si>
  <si>
    <t>http://www.redautoshop.com/products/21812/245-70%C2%A0-R16-TXLL-HT51-KUIMHO</t>
  </si>
  <si>
    <t>610020092.59</t>
  </si>
  <si>
    <t>BATERIA 12V 75AMP, 13 PLACAS POR ELEMENTO</t>
  </si>
  <si>
    <t xml:space="preserve">GRUPO </t>
  </si>
  <si>
    <t>BATERIAS</t>
  </si>
  <si>
    <t>BRONCO</t>
  </si>
  <si>
    <t>BATERIA 12VOLT 75 AMP</t>
  </si>
  <si>
    <t>https://articulo.mercadolibre.com.ar/MLA-912754921-bateria-bronco-12x75-_JM#position=2&amp;search_layout=stack&amp;type=item&amp;tracking_id=7c2b60c2-f6ad-4c32-b8cd-80b9036e3b6b</t>
  </si>
  <si>
    <t>https://mapuches.mitiendanube.com/productos/bateria-12v-x-75-amperes/</t>
  </si>
  <si>
    <t>http://www.cammotor.com.ar/tienda/baterias/bateria-12x75-amperes-13-placas</t>
  </si>
  <si>
    <t>610020092.66</t>
  </si>
  <si>
    <t>BATERIA YB5LBS</t>
  </si>
  <si>
    <t>https://articulo.mercadolibre.com.ar/MLA-884060364-bateria-moto-bronco-ytx5l-bs-_JM#position=34&amp;search_layout=stack&amp;type=item&amp;tracking_id=71479e2c-65b9-449e-a41b-65df3c2235c1</t>
  </si>
  <si>
    <t>https://www.baterias.com.ar/MLA-896681484-bateria-yb5l-b-reforzada-yuasa-12v-5ah-_JM#position=11&amp;search_layout=stack&amp;type=item&amp;tracking_id=177ca542-21fc-463d-9b02-626ccc30e077</t>
  </si>
  <si>
    <t>https://suzuki-center.mercadoshops.com.ar/MLA-898134603-bateria-yuasa-12n5-3b-yb5lb-suzuki-gixxer-150-rouser-135-_JM</t>
  </si>
  <si>
    <t>116000026.10</t>
  </si>
  <si>
    <t>SERVICIO DE ROTACION DE NEUMATICOS CADA 10.000 KM Presentación: SERVICIO</t>
  </si>
  <si>
    <t>https://vgneumaticos.com.ar/</t>
  </si>
  <si>
    <t>http://www.redautoshop.com/</t>
  </si>
  <si>
    <t>preciios tomados telefonicamente</t>
  </si>
  <si>
    <t>cubierta moto 90/90/21</t>
  </si>
  <si>
    <t>Mantello</t>
  </si>
  <si>
    <t>Servicios</t>
  </si>
  <si>
    <t>Precios de referencias CUBIERTAS Y BATERIAS-JUNIO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</si>
</sst>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\ * #,##0.00_-;\-&quot;$&quot;\ * #,##0.00_-;_-&quot;$&quot;\ * &quot;-&quot;??_-;_-@_-"/>
    <numFmt numFmtId="164" formatCode="\$\ #,##0.00"/>
    <numFmt numFmtId="165" formatCode="&quot;$&quot;\ #,##0.00"/>
    <numFmt numFmtId="166" formatCode="_ [$$-2C0A]\ * #,##0.00_ ;_ [$$-2C0A]\ * \-#,##0.00_ ;_ [$$-2C0A]\ * &quot;-&quot;??_ ;_ @_ "/>
  </numFmts>
  <fonts count="14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9"/>
      <color indexed="8"/>
      <name val="Calibri"/>
      <family val="2"/>
    </font>
    <font>
      <b/>
      <sz val="20"/>
      <color rgb="FF000000"/>
      <name val="Calibri"/>
      <family val="2"/>
    </font>
    <font>
      <b/>
      <sz val="9"/>
      <color rgb="FF555555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indexed="8"/>
      <name val="Calibri"/>
      <family val="2"/>
    </font>
    <font>
      <b/>
      <sz val="14"/>
      <color theme="1"/>
      <name val="Calibri"/>
      <family val="2"/>
    </font>
    <font>
      <sz val="9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rgb="FFA2ADD0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 applyBorder="0"/>
    <xf numFmtId="44" fontId="3" fillId="0" borderId="0" applyFont="0" applyFill="0" applyBorder="0" applyAlignment="0" applyProtection="0"/>
  </cellStyleXfs>
  <cellXfs count="57">
    <xf numFmtId="0" fontId="0" fillId="0" borderId="0" xfId="0" applyNumberFormat="1" applyFill="1" applyAlignment="1" applyProtection="1"/>
    <xf numFmtId="0" fontId="0" fillId="2" borderId="0" xfId="0" applyNumberFormat="1" applyFill="1" applyAlignment="1" applyProtection="1"/>
    <xf numFmtId="0" fontId="0" fillId="2" borderId="0" xfId="0" applyNumberFormat="1" applyFill="1" applyAlignment="1" applyProtection="1">
      <alignment horizontal="center"/>
    </xf>
    <xf numFmtId="0" fontId="0" fillId="2" borderId="0" xfId="0" applyNumberFormat="1" applyFill="1" applyAlignment="1" applyProtection="1">
      <alignment horizontal="center" vertical="center"/>
    </xf>
    <xf numFmtId="165" fontId="0" fillId="2" borderId="0" xfId="0" applyNumberFormat="1" applyFill="1" applyAlignment="1" applyProtection="1">
      <alignment horizontal="center"/>
    </xf>
    <xf numFmtId="165" fontId="0" fillId="2" borderId="0" xfId="0" applyNumberFormat="1" applyFill="1" applyAlignment="1" applyProtection="1"/>
    <xf numFmtId="44" fontId="0" fillId="2" borderId="0" xfId="1" applyFont="1" applyFill="1" applyAlignment="1" applyProtection="1"/>
    <xf numFmtId="0" fontId="0" fillId="2" borderId="0" xfId="0" applyNumberFormat="1" applyFill="1" applyAlignment="1" applyProtection="1">
      <alignment wrapText="1"/>
    </xf>
    <xf numFmtId="0" fontId="0" fillId="2" borderId="0" xfId="0" applyNumberFormat="1" applyFill="1" applyAlignment="1" applyProtection="1">
      <alignment horizontal="center" vertical="center" wrapText="1"/>
    </xf>
    <xf numFmtId="0" fontId="4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/>
    </xf>
    <xf numFmtId="0" fontId="0" fillId="2" borderId="1" xfId="0" applyNumberFormat="1" applyFill="1" applyBorder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</xf>
    <xf numFmtId="166" fontId="0" fillId="2" borderId="1" xfId="1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164" fontId="4" fillId="0" borderId="1" xfId="0" applyNumberFormat="1" applyFont="1" applyBorder="1" applyAlignment="1">
      <alignment vertical="top"/>
    </xf>
    <xf numFmtId="0" fontId="4" fillId="2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horizontal="center" vertical="top" wrapText="1"/>
    </xf>
    <xf numFmtId="0" fontId="4" fillId="2" borderId="1" xfId="0" applyNumberFormat="1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vertical="top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9" fillId="2" borderId="0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0" fontId="2" fillId="3" borderId="3" xfId="0" applyNumberFormat="1" applyFont="1" applyFill="1" applyBorder="1" applyAlignment="1" applyProtection="1">
      <alignment horizontal="center" vertical="center" wrapText="1"/>
    </xf>
    <xf numFmtId="165" fontId="2" fillId="3" borderId="3" xfId="0" applyNumberFormat="1" applyFont="1" applyFill="1" applyBorder="1" applyAlignment="1" applyProtection="1">
      <alignment horizontal="center" vertical="center" wrapText="1"/>
    </xf>
    <xf numFmtId="44" fontId="2" fillId="3" borderId="3" xfId="1" applyFont="1" applyFill="1" applyBorder="1" applyAlignment="1" applyProtection="1">
      <alignment horizontal="center" vertical="center" wrapText="1"/>
    </xf>
    <xf numFmtId="1" fontId="6" fillId="2" borderId="1" xfId="0" applyNumberFormat="1" applyFont="1" applyFill="1" applyBorder="1" applyAlignment="1" applyProtection="1">
      <alignment horizontal="center"/>
    </xf>
    <xf numFmtId="0" fontId="6" fillId="2" borderId="1" xfId="0" applyNumberFormat="1" applyFont="1" applyFill="1" applyBorder="1" applyAlignment="1" applyProtection="1"/>
    <xf numFmtId="0" fontId="6" fillId="2" borderId="1" xfId="0" applyNumberFormat="1" applyFont="1" applyFill="1" applyBorder="1" applyAlignment="1" applyProtection="1">
      <alignment wrapText="1"/>
    </xf>
    <xf numFmtId="1" fontId="6" fillId="2" borderId="1" xfId="0" applyNumberFormat="1" applyFont="1" applyFill="1" applyBorder="1" applyAlignment="1" applyProtection="1">
      <alignment horizontal="center" vertical="center"/>
    </xf>
    <xf numFmtId="0" fontId="13" fillId="2" borderId="1" xfId="0" applyNumberFormat="1" applyFont="1" applyFill="1" applyBorder="1" applyAlignment="1" applyProtection="1">
      <alignment horizontal="right"/>
    </xf>
    <xf numFmtId="0" fontId="13" fillId="2" borderId="1" xfId="0" applyNumberFormat="1" applyFont="1" applyFill="1" applyBorder="1" applyAlignment="1" applyProtection="1">
      <alignment wrapText="1"/>
    </xf>
    <xf numFmtId="0" fontId="7" fillId="4" borderId="2" xfId="0" applyNumberFormat="1" applyFont="1" applyFill="1" applyBorder="1" applyAlignment="1" applyProtection="1">
      <alignment horizontal="left"/>
    </xf>
    <xf numFmtId="0" fontId="2" fillId="4" borderId="4" xfId="0" applyNumberFormat="1" applyFont="1" applyFill="1" applyBorder="1" applyAlignment="1" applyProtection="1"/>
    <xf numFmtId="44" fontId="0" fillId="5" borderId="4" xfId="1" applyFont="1" applyFill="1" applyBorder="1" applyAlignment="1" applyProtection="1"/>
    <xf numFmtId="0" fontId="0" fillId="5" borderId="5" xfId="0" applyNumberFormat="1" applyFill="1" applyBorder="1" applyAlignment="1" applyProtection="1"/>
    <xf numFmtId="0" fontId="10" fillId="0" borderId="0" xfId="0" applyNumberFormat="1" applyFont="1" applyBorder="1" applyAlignment="1">
      <alignment horizontal="center" vertical="center"/>
    </xf>
    <xf numFmtId="0" fontId="10" fillId="2" borderId="0" xfId="0" applyNumberFormat="1" applyFont="1" applyFill="1" applyBorder="1" applyAlignment="1">
      <alignment horizontal="center" vertical="center"/>
    </xf>
    <xf numFmtId="1" fontId="11" fillId="2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0" fillId="2" borderId="0" xfId="0" applyNumberFormat="1" applyFill="1" applyBorder="1" applyAlignment="1" applyProtection="1">
      <alignment horizontal="center" vertical="center"/>
    </xf>
    <xf numFmtId="164" fontId="4" fillId="0" borderId="0" xfId="0" applyNumberFormat="1" applyFont="1" applyBorder="1" applyAlignment="1">
      <alignment vertical="center"/>
    </xf>
    <xf numFmtId="165" fontId="5" fillId="2" borderId="0" xfId="0" applyNumberFormat="1" applyFont="1" applyFill="1" applyBorder="1" applyAlignment="1" applyProtection="1">
      <alignment horizontal="center" vertical="center"/>
    </xf>
    <xf numFmtId="166" fontId="0" fillId="2" borderId="0" xfId="1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0" fillId="2" borderId="0" xfId="0" applyNumberFormat="1" applyFill="1" applyBorder="1" applyAlignment="1" applyProtection="1"/>
    <xf numFmtId="0" fontId="4" fillId="2" borderId="1" xfId="0" applyNumberFormat="1" applyFont="1" applyFill="1" applyBorder="1" applyAlignment="1">
      <alignment vertical="center" wrapText="1"/>
    </xf>
    <xf numFmtId="0" fontId="4" fillId="0" borderId="0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workbookViewId="0">
      <selection activeCell="E5" sqref="E5"/>
    </sheetView>
  </sheetViews>
  <sheetFormatPr baseColWidth="10" defaultRowHeight="15" x14ac:dyDescent="0.25"/>
  <cols>
    <col min="1" max="1" width="8.42578125" style="1" customWidth="1"/>
    <col min="2" max="2" width="6.85546875" style="1" customWidth="1"/>
    <col min="3" max="3" width="12.140625" style="2" customWidth="1"/>
    <col min="4" max="4" width="40.5703125" style="1" customWidth="1"/>
    <col min="5" max="5" width="40.7109375" style="1" customWidth="1"/>
    <col min="6" max="6" width="16.140625" style="3" customWidth="1"/>
    <col min="7" max="7" width="7.85546875" style="2" customWidth="1"/>
    <col min="8" max="8" width="11.42578125" style="4"/>
    <col min="9" max="9" width="11.42578125" style="5"/>
    <col min="10" max="10" width="12.42578125" style="6" bestFit="1" customWidth="1"/>
    <col min="11" max="11" width="11.42578125" style="1"/>
    <col min="12" max="12" width="12.42578125" style="6" bestFit="1" customWidth="1"/>
    <col min="13" max="13" width="11.42578125" style="1"/>
    <col min="14" max="14" width="12.42578125" style="6" bestFit="1" customWidth="1"/>
    <col min="15" max="15" width="11.42578125" style="1"/>
    <col min="16" max="16" width="32.42578125" style="1" bestFit="1" customWidth="1"/>
    <col min="17" max="17" width="28.28515625" style="7" customWidth="1"/>
    <col min="18" max="16384" width="11.42578125" style="1"/>
  </cols>
  <sheetData>
    <row r="1" spans="1:17" ht="15.75" thickBot="1" x14ac:dyDescent="0.3"/>
    <row r="2" spans="1:17" ht="27" thickBot="1" x14ac:dyDescent="0.45">
      <c r="D2" s="38" t="s">
        <v>67</v>
      </c>
      <c r="E2" s="39"/>
      <c r="F2" s="39"/>
      <c r="G2" s="39"/>
      <c r="H2" s="39"/>
      <c r="I2" s="39"/>
      <c r="J2" s="40"/>
      <c r="K2" s="41"/>
    </row>
    <row r="3" spans="1:17" x14ac:dyDescent="0.25">
      <c r="C3" s="2" t="s">
        <v>2</v>
      </c>
    </row>
    <row r="4" spans="1:17" s="8" customFormat="1" ht="75" x14ac:dyDescent="0.25">
      <c r="A4" s="29" t="s">
        <v>25</v>
      </c>
      <c r="B4" s="29"/>
      <c r="C4" s="29" t="s">
        <v>3</v>
      </c>
      <c r="D4" s="29" t="s">
        <v>4</v>
      </c>
      <c r="E4" s="29" t="s">
        <v>5</v>
      </c>
      <c r="F4" s="29" t="s">
        <v>6</v>
      </c>
      <c r="G4" s="29" t="s">
        <v>7</v>
      </c>
      <c r="H4" s="30" t="s">
        <v>38</v>
      </c>
      <c r="I4" s="30" t="s">
        <v>8</v>
      </c>
      <c r="J4" s="31" t="s">
        <v>9</v>
      </c>
      <c r="K4" s="29" t="s">
        <v>10</v>
      </c>
      <c r="L4" s="31" t="s">
        <v>11</v>
      </c>
      <c r="M4" s="29" t="s">
        <v>12</v>
      </c>
      <c r="N4" s="31" t="s">
        <v>13</v>
      </c>
      <c r="O4" s="29" t="s">
        <v>14</v>
      </c>
      <c r="P4" s="29" t="s">
        <v>15</v>
      </c>
      <c r="Q4" s="29" t="s">
        <v>16</v>
      </c>
    </row>
    <row r="5" spans="1:17" s="3" customFormat="1" ht="18.75" x14ac:dyDescent="0.2">
      <c r="A5" s="24" t="s">
        <v>0</v>
      </c>
      <c r="B5" s="16" t="s">
        <v>1</v>
      </c>
      <c r="C5" s="32">
        <v>260010098103</v>
      </c>
      <c r="D5" s="33" t="s">
        <v>18</v>
      </c>
      <c r="E5" s="18" t="s">
        <v>20</v>
      </c>
      <c r="F5" s="10" t="s">
        <v>21</v>
      </c>
      <c r="G5" s="11" t="s">
        <v>19</v>
      </c>
      <c r="H5" s="15">
        <v>17300</v>
      </c>
      <c r="I5" s="12">
        <f>(J5+L5+N5)/3</f>
        <v>22937.119999999999</v>
      </c>
      <c r="J5" s="13">
        <v>24560</v>
      </c>
      <c r="K5" s="11" t="s">
        <v>22</v>
      </c>
      <c r="L5" s="13">
        <v>25014</v>
      </c>
      <c r="M5" s="11" t="s">
        <v>43</v>
      </c>
      <c r="N5" s="13">
        <v>19237.36</v>
      </c>
      <c r="O5" s="11" t="s">
        <v>23</v>
      </c>
      <c r="P5" s="14" t="s">
        <v>17</v>
      </c>
      <c r="Q5" s="9" t="s">
        <v>29</v>
      </c>
    </row>
    <row r="6" spans="1:17" s="3" customFormat="1" ht="48" x14ac:dyDescent="0.2">
      <c r="A6" s="24">
        <v>2</v>
      </c>
      <c r="B6" s="16" t="s">
        <v>1</v>
      </c>
      <c r="C6" s="32">
        <v>260010098134</v>
      </c>
      <c r="D6" s="34" t="s">
        <v>24</v>
      </c>
      <c r="E6" s="55" t="s">
        <v>26</v>
      </c>
      <c r="F6" s="10" t="s">
        <v>21</v>
      </c>
      <c r="G6" s="11" t="s">
        <v>19</v>
      </c>
      <c r="H6" s="17">
        <v>43720</v>
      </c>
      <c r="I6" s="12">
        <f t="shared" ref="I6:I13" si="0">(J6+L6+N6)/3</f>
        <v>65584.23</v>
      </c>
      <c r="J6" s="13">
        <v>67109</v>
      </c>
      <c r="K6" s="11" t="s">
        <v>44</v>
      </c>
      <c r="L6" s="13">
        <v>60108.69</v>
      </c>
      <c r="M6" s="11" t="s">
        <v>27</v>
      </c>
      <c r="N6" s="13">
        <v>69535</v>
      </c>
      <c r="O6" s="11" t="s">
        <v>28</v>
      </c>
      <c r="P6" s="14" t="s">
        <v>17</v>
      </c>
      <c r="Q6" s="9" t="s">
        <v>29</v>
      </c>
    </row>
    <row r="7" spans="1:17" ht="18.75" x14ac:dyDescent="0.25">
      <c r="A7" s="25">
        <v>3</v>
      </c>
      <c r="B7" s="16" t="s">
        <v>1</v>
      </c>
      <c r="C7" s="32" t="s">
        <v>30</v>
      </c>
      <c r="D7" s="33" t="s">
        <v>31</v>
      </c>
      <c r="E7" s="19" t="s">
        <v>64</v>
      </c>
      <c r="F7" s="16" t="s">
        <v>32</v>
      </c>
      <c r="G7" s="11" t="s">
        <v>19</v>
      </c>
      <c r="H7" s="20">
        <v>19498.009999999998</v>
      </c>
      <c r="I7" s="12">
        <f t="shared" si="0"/>
        <v>21184</v>
      </c>
      <c r="J7" s="13">
        <v>18355</v>
      </c>
      <c r="K7" s="11" t="s">
        <v>33</v>
      </c>
      <c r="L7" s="13">
        <v>21169</v>
      </c>
      <c r="M7" s="11" t="s">
        <v>34</v>
      </c>
      <c r="N7" s="13">
        <v>24028</v>
      </c>
      <c r="O7" s="11" t="s">
        <v>35</v>
      </c>
      <c r="P7" s="14" t="s">
        <v>17</v>
      </c>
      <c r="Q7" s="52" t="s">
        <v>29</v>
      </c>
    </row>
    <row r="8" spans="1:17" ht="47.25" customHeight="1" x14ac:dyDescent="0.25">
      <c r="A8" s="24">
        <v>4</v>
      </c>
      <c r="B8" s="16" t="s">
        <v>1</v>
      </c>
      <c r="C8" s="35">
        <v>260010098137</v>
      </c>
      <c r="D8" s="21" t="s">
        <v>36</v>
      </c>
      <c r="E8" s="10" t="s">
        <v>39</v>
      </c>
      <c r="F8" s="56" t="s">
        <v>37</v>
      </c>
      <c r="G8" s="11" t="s">
        <v>19</v>
      </c>
      <c r="H8" s="17">
        <v>156290</v>
      </c>
      <c r="I8" s="12">
        <f t="shared" si="0"/>
        <v>171341.66666666666</v>
      </c>
      <c r="J8" s="13">
        <v>185100</v>
      </c>
      <c r="K8" s="11" t="s">
        <v>40</v>
      </c>
      <c r="L8" s="13">
        <v>170000</v>
      </c>
      <c r="M8" s="11" t="s">
        <v>41</v>
      </c>
      <c r="N8" s="13">
        <v>158925</v>
      </c>
      <c r="O8" s="11" t="s">
        <v>42</v>
      </c>
      <c r="P8" s="14" t="s">
        <v>17</v>
      </c>
      <c r="Q8" s="9" t="s">
        <v>29</v>
      </c>
    </row>
    <row r="9" spans="1:17" s="51" customFormat="1" ht="47.25" customHeight="1" x14ac:dyDescent="0.25">
      <c r="A9" s="42" t="s">
        <v>47</v>
      </c>
      <c r="B9" s="43">
        <v>5</v>
      </c>
      <c r="C9" s="44" t="s">
        <v>66</v>
      </c>
      <c r="D9" s="22"/>
      <c r="E9" s="45"/>
      <c r="F9" s="23"/>
      <c r="G9" s="46"/>
      <c r="H9" s="47"/>
      <c r="I9" s="48"/>
      <c r="J9" s="49"/>
      <c r="K9" s="46"/>
      <c r="L9" s="49"/>
      <c r="M9" s="46"/>
      <c r="N9" s="49"/>
      <c r="O9" s="46"/>
      <c r="P9" s="50"/>
      <c r="Q9" s="53"/>
    </row>
    <row r="10" spans="1:17" ht="47.25" customHeight="1" x14ac:dyDescent="0.25">
      <c r="A10" s="24">
        <v>1</v>
      </c>
      <c r="B10" s="16" t="s">
        <v>1</v>
      </c>
      <c r="C10" s="36" t="s">
        <v>59</v>
      </c>
      <c r="D10" s="37" t="s">
        <v>60</v>
      </c>
      <c r="E10" s="37" t="s">
        <v>60</v>
      </c>
      <c r="F10" s="56" t="s">
        <v>65</v>
      </c>
      <c r="G10" s="11" t="s">
        <v>19</v>
      </c>
      <c r="H10" s="17">
        <v>60</v>
      </c>
      <c r="I10" s="12">
        <f>(J10+L10)/2</f>
        <v>130</v>
      </c>
      <c r="J10" s="13">
        <v>120</v>
      </c>
      <c r="K10" s="11" t="s">
        <v>61</v>
      </c>
      <c r="L10" s="13">
        <v>140</v>
      </c>
      <c r="M10" s="11" t="s">
        <v>62</v>
      </c>
      <c r="N10" s="13" t="s">
        <v>17</v>
      </c>
      <c r="O10" s="11"/>
      <c r="P10" s="14" t="s">
        <v>63</v>
      </c>
      <c r="Q10" s="9" t="s">
        <v>29</v>
      </c>
    </row>
    <row r="11" spans="1:17" s="51" customFormat="1" ht="47.25" customHeight="1" x14ac:dyDescent="0.25">
      <c r="A11" s="42" t="s">
        <v>47</v>
      </c>
      <c r="B11" s="43">
        <v>1</v>
      </c>
      <c r="C11" s="44" t="s">
        <v>48</v>
      </c>
      <c r="D11" s="22"/>
      <c r="E11" s="45"/>
      <c r="F11" s="23"/>
      <c r="G11" s="46"/>
      <c r="H11" s="47"/>
      <c r="I11" s="48"/>
      <c r="J11" s="49"/>
      <c r="K11" s="46"/>
      <c r="L11" s="49"/>
      <c r="M11" s="46"/>
      <c r="N11" s="49"/>
      <c r="O11" s="46"/>
      <c r="P11" s="50"/>
      <c r="Q11" s="53"/>
    </row>
    <row r="12" spans="1:17" ht="18.75" x14ac:dyDescent="0.25">
      <c r="A12" s="24">
        <v>1</v>
      </c>
      <c r="B12" s="16" t="s">
        <v>1</v>
      </c>
      <c r="C12" s="26" t="s">
        <v>45</v>
      </c>
      <c r="D12" s="27" t="s">
        <v>46</v>
      </c>
      <c r="E12" s="18" t="s">
        <v>50</v>
      </c>
      <c r="F12" s="10" t="s">
        <v>49</v>
      </c>
      <c r="G12" s="11" t="s">
        <v>19</v>
      </c>
      <c r="H12" s="15">
        <v>16115</v>
      </c>
      <c r="I12" s="12">
        <f t="shared" si="0"/>
        <v>19088</v>
      </c>
      <c r="J12" s="13">
        <v>17000</v>
      </c>
      <c r="K12" s="11" t="s">
        <v>51</v>
      </c>
      <c r="L12" s="13">
        <v>21490</v>
      </c>
      <c r="M12" s="11" t="s">
        <v>52</v>
      </c>
      <c r="N12" s="13">
        <v>18774</v>
      </c>
      <c r="O12" s="11" t="s">
        <v>53</v>
      </c>
      <c r="P12" s="14" t="s">
        <v>17</v>
      </c>
      <c r="Q12" s="9" t="s">
        <v>29</v>
      </c>
    </row>
    <row r="13" spans="1:17" ht="18.75" x14ac:dyDescent="0.25">
      <c r="A13" s="25">
        <v>2</v>
      </c>
      <c r="B13" s="16" t="s">
        <v>1</v>
      </c>
      <c r="C13" s="26" t="s">
        <v>54</v>
      </c>
      <c r="D13" s="28" t="s">
        <v>55</v>
      </c>
      <c r="E13" s="54" t="s">
        <v>55</v>
      </c>
      <c r="F13" s="10" t="s">
        <v>49</v>
      </c>
      <c r="G13" s="11" t="s">
        <v>19</v>
      </c>
      <c r="H13" s="20">
        <v>4645</v>
      </c>
      <c r="I13" s="12">
        <f t="shared" si="0"/>
        <v>5443</v>
      </c>
      <c r="J13" s="13">
        <v>4255</v>
      </c>
      <c r="K13" s="11" t="s">
        <v>56</v>
      </c>
      <c r="L13" s="13">
        <v>6474</v>
      </c>
      <c r="M13" s="11" t="s">
        <v>57</v>
      </c>
      <c r="N13" s="13">
        <v>5600</v>
      </c>
      <c r="O13" s="11" t="s">
        <v>58</v>
      </c>
      <c r="P13" s="14" t="s">
        <v>17</v>
      </c>
      <c r="Q13" s="52" t="s">
        <v>29</v>
      </c>
    </row>
    <row r="14" spans="1:17" x14ac:dyDescent="0.25">
      <c r="D14" s="1" t="s">
        <v>2</v>
      </c>
    </row>
    <row r="16" spans="1:17" x14ac:dyDescent="0.25">
      <c r="P16" s="1" t="s">
        <v>2</v>
      </c>
    </row>
    <row r="18" spans="4:11" x14ac:dyDescent="0.25">
      <c r="D18" s="1" t="s">
        <v>2</v>
      </c>
    </row>
    <row r="20" spans="4:11" x14ac:dyDescent="0.25">
      <c r="K20" s="1" t="s">
        <v>2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comparativa de precios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Cabaña</dc:creator>
  <cp:lastModifiedBy>Roberto Cabaña</cp:lastModifiedBy>
  <dcterms:created xsi:type="dcterms:W3CDTF">2021-10-26T14:28:55Z</dcterms:created>
  <dcterms:modified xsi:type="dcterms:W3CDTF">2022-06-30T13:48:56Z</dcterms:modified>
</cp:coreProperties>
</file>