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A.MARCO\"/>
    </mc:Choice>
  </mc:AlternateContent>
  <bookViews>
    <workbookView xWindow="0" yWindow="0" windowWidth="23925" windowHeight="9360"/>
  </bookViews>
  <sheets>
    <sheet name="ORDENADO POR RENGLON" sheetId="2" r:id="rId1"/>
  </sheets>
  <definedNames>
    <definedName name="_1_5_lt.__317_52">'ORDENADO POR RENGLON'!$F$31</definedName>
    <definedName name="_xlnm._FilterDatabase" localSheetId="0" hidden="1">'ORDENADO POR RENGLON'!$A$5:$O$139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4" i="2" l="1"/>
  <c r="H173" i="2"/>
  <c r="H182" i="2"/>
  <c r="H181" i="2"/>
  <c r="H180" i="2"/>
  <c r="H179" i="2"/>
  <c r="H172" i="2"/>
  <c r="H171" i="2"/>
  <c r="H170" i="2"/>
  <c r="H169" i="2"/>
  <c r="H175" i="2"/>
  <c r="H176" i="2"/>
  <c r="H177" i="2"/>
  <c r="H178" i="2"/>
  <c r="H168" i="2" l="1"/>
  <c r="H167" i="2"/>
  <c r="H166" i="2"/>
  <c r="H165" i="2"/>
  <c r="M165" i="2"/>
  <c r="K165" i="2"/>
  <c r="M164" i="2"/>
  <c r="H164" i="2" s="1"/>
  <c r="K164" i="2"/>
  <c r="I164" i="2"/>
  <c r="M163" i="2"/>
  <c r="H163" i="2" s="1"/>
  <c r="I163" i="2"/>
  <c r="H162" i="2"/>
  <c r="H161" i="2"/>
  <c r="H160" i="2"/>
  <c r="H159" i="2"/>
  <c r="H158" i="2"/>
  <c r="H157" i="2"/>
  <c r="H156" i="2"/>
  <c r="H155" i="2"/>
  <c r="H154" i="2"/>
  <c r="H153" i="2"/>
  <c r="M152" i="2"/>
  <c r="H152" i="2" s="1"/>
  <c r="K152" i="2"/>
  <c r="I152" i="2"/>
  <c r="H151" i="2"/>
  <c r="H150" i="2"/>
  <c r="H149" i="2"/>
  <c r="H146" i="2"/>
  <c r="H147" i="2"/>
  <c r="H148" i="2"/>
  <c r="H145" i="2"/>
  <c r="H144" i="2"/>
  <c r="H143" i="2"/>
  <c r="H142" i="2"/>
  <c r="H141" i="2"/>
  <c r="H140" i="2"/>
  <c r="I122" i="2" l="1"/>
  <c r="H85" i="2" l="1"/>
  <c r="H24" i="2" l="1"/>
  <c r="H14" i="2" l="1"/>
  <c r="H16" i="2" l="1"/>
  <c r="H134" i="2" l="1"/>
  <c r="H139" i="2" l="1"/>
  <c r="H117" i="2" l="1"/>
  <c r="H129" i="2"/>
  <c r="H91" i="2" l="1"/>
  <c r="H90" i="2" l="1"/>
  <c r="H89" i="2"/>
  <c r="H88" i="2"/>
  <c r="H86" i="2"/>
  <c r="H84" i="2"/>
  <c r="H83" i="2"/>
  <c r="H82" i="2"/>
  <c r="H81" i="2"/>
  <c r="H80" i="2"/>
  <c r="H78" i="2"/>
  <c r="H77" i="2"/>
  <c r="H76" i="2"/>
  <c r="H75" i="2"/>
  <c r="H74" i="2"/>
  <c r="H73" i="2"/>
  <c r="H120" i="2"/>
  <c r="H62" i="2"/>
  <c r="H60" i="2"/>
  <c r="H116" i="2"/>
  <c r="H54" i="2"/>
  <c r="H53" i="2"/>
  <c r="H52" i="2"/>
  <c r="H126" i="2"/>
  <c r="H47" i="2"/>
  <c r="H123" i="2"/>
  <c r="H45" i="2"/>
  <c r="H133" i="2"/>
  <c r="H124" i="2"/>
  <c r="H106" i="2"/>
  <c r="H119" i="2"/>
  <c r="H40" i="2"/>
  <c r="H39" i="2"/>
  <c r="H138" i="2"/>
  <c r="H118" i="2"/>
  <c r="H135" i="2"/>
  <c r="H102" i="2"/>
  <c r="H121" i="2"/>
  <c r="H34" i="2"/>
  <c r="H110" i="2"/>
  <c r="H33" i="2"/>
  <c r="H125" i="2"/>
  <c r="H107" i="2"/>
  <c r="H130" i="2"/>
  <c r="H122" i="2" l="1"/>
  <c r="H26" i="2"/>
  <c r="H19" i="2"/>
  <c r="H13" i="2"/>
  <c r="H99" i="2" l="1"/>
  <c r="H63" i="2" l="1"/>
  <c r="H41" i="2"/>
  <c r="H42" i="2"/>
  <c r="A65" i="2"/>
  <c r="H100" i="2"/>
  <c r="H7" i="2" l="1"/>
  <c r="H8" i="2"/>
  <c r="H9" i="2"/>
  <c r="H10" i="2"/>
  <c r="H11" i="2"/>
  <c r="H12" i="2"/>
  <c r="H15" i="2"/>
  <c r="H17" i="2"/>
  <c r="H18" i="2"/>
  <c r="H6" i="2"/>
  <c r="H20" i="2"/>
  <c r="H21" i="2"/>
  <c r="H22" i="2"/>
  <c r="H23" i="2"/>
  <c r="H25" i="2"/>
  <c r="H27" i="2"/>
  <c r="H28" i="2"/>
  <c r="H29" i="2"/>
  <c r="H30" i="2"/>
  <c r="H31" i="2"/>
  <c r="H32" i="2"/>
  <c r="H35" i="2"/>
  <c r="H36" i="2"/>
  <c r="H37" i="2"/>
  <c r="H38" i="2"/>
  <c r="H43" i="2"/>
  <c r="H44" i="2"/>
  <c r="H46" i="2"/>
  <c r="H48" i="2"/>
  <c r="H49" i="2"/>
  <c r="H50" i="2"/>
  <c r="H51" i="2"/>
  <c r="H55" i="2"/>
  <c r="H56" i="2"/>
  <c r="H57" i="2"/>
  <c r="H58" i="2"/>
  <c r="H59" i="2"/>
  <c r="H61" i="2"/>
  <c r="H64" i="2"/>
  <c r="H65" i="2"/>
  <c r="H66" i="2"/>
  <c r="H67" i="2"/>
  <c r="H68" i="2"/>
  <c r="H69" i="2"/>
  <c r="H70" i="2"/>
  <c r="H71" i="2"/>
  <c r="H72" i="2"/>
  <c r="H79" i="2"/>
  <c r="H87" i="2"/>
  <c r="H92" i="2"/>
  <c r="H93" i="2"/>
  <c r="H94" i="2"/>
  <c r="H95" i="2"/>
  <c r="H96" i="2"/>
  <c r="H97" i="2"/>
  <c r="H98" i="2"/>
  <c r="H101" i="2"/>
  <c r="H103" i="2"/>
  <c r="H104" i="2"/>
  <c r="H105" i="2"/>
  <c r="H108" i="2"/>
  <c r="H109" i="2"/>
  <c r="H111" i="2"/>
  <c r="H112" i="2"/>
  <c r="H113" i="2"/>
  <c r="H114" i="2"/>
  <c r="H115" i="2"/>
  <c r="H127" i="2"/>
  <c r="H128" i="2"/>
  <c r="H131" i="2"/>
  <c r="H132" i="2"/>
  <c r="H136" i="2"/>
  <c r="H137" i="2"/>
  <c r="A12" i="2" l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3" i="2" s="1"/>
  <c r="A34" i="2" s="1"/>
  <c r="A35" i="2" s="1"/>
  <c r="A36" i="2" s="1"/>
  <c r="A37" i="2" s="1"/>
  <c r="A38" i="2" s="1"/>
  <c r="A39" i="2" s="1"/>
  <c r="A40" i="2" s="1"/>
  <c r="A41" i="2" s="1"/>
  <c r="A43" i="2" s="1"/>
  <c r="A44" i="2" s="1"/>
  <c r="A45" i="2" s="1"/>
  <c r="A46" i="2" s="1"/>
  <c r="A47" i="2" s="1"/>
  <c r="A49" i="2" s="1"/>
  <c r="A50" i="2" s="1"/>
  <c r="A51" i="2" s="1"/>
  <c r="A54" i="2" s="1"/>
  <c r="A55" i="2" s="1"/>
  <c r="A56" i="2" s="1"/>
  <c r="A57" i="2" s="1"/>
  <c r="A58" i="2" s="1"/>
  <c r="A59" i="2" s="1"/>
  <c r="A66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5" i="2" l="1"/>
  <c r="A97" i="2" s="1"/>
  <c r="A98" i="2" s="1"/>
  <c r="A99" i="2" s="1"/>
  <c r="A100" i="2" s="1"/>
  <c r="A102" i="2" s="1"/>
  <c r="A104" i="2" s="1"/>
  <c r="A106" i="2" s="1"/>
  <c r="A107" i="2" s="1"/>
  <c r="A109" i="2" s="1"/>
  <c r="A110" i="2" s="1"/>
  <c r="A111" i="2" s="1"/>
  <c r="A115" i="2" s="1"/>
  <c r="A116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</calcChain>
</file>

<file path=xl/sharedStrings.xml><?xml version="1.0" encoding="utf-8"?>
<sst xmlns="http://schemas.openxmlformats.org/spreadsheetml/2006/main" count="1319" uniqueCount="837">
  <si>
    <t>CODIGO</t>
  </si>
  <si>
    <t>DESCRIPCION</t>
  </si>
  <si>
    <t>890010002.1</t>
  </si>
  <si>
    <t>890010007.1</t>
  </si>
  <si>
    <t>890010001.1</t>
  </si>
  <si>
    <t xml:space="preserve">CARNE VACUNA BLANDA DE 1RA (PECETO, CUADRADA, PALOMITA,PUNTA DE PIERNA) </t>
  </si>
  <si>
    <t>890010022.1</t>
  </si>
  <si>
    <t>890060007.3</t>
  </si>
  <si>
    <t xml:space="preserve">LOMITO DE ATUN LATA X 170 GR </t>
  </si>
  <si>
    <t>890060011.7</t>
  </si>
  <si>
    <t xml:space="preserve">CABALLA AL NATURAL LATA X 380GRS </t>
  </si>
  <si>
    <t>890070006.4</t>
  </si>
  <si>
    <t>ACEITE DE GIRASOL ENV. X 900 CC ENVASE</t>
  </si>
  <si>
    <t>890070006.5</t>
  </si>
  <si>
    <t>ACEITE DE GIRASOL ENV.X 5 LTS ENVASE</t>
  </si>
  <si>
    <t>890100101.5</t>
  </si>
  <si>
    <t xml:space="preserve">ARROZ 00000 PRIMERA CALIDAD X KILO </t>
  </si>
  <si>
    <t>890100101.6</t>
  </si>
  <si>
    <t xml:space="preserve">ARROZ PARBOIL PAQ. X 1 KG </t>
  </si>
  <si>
    <t>890130018.2</t>
  </si>
  <si>
    <t>FIDEOS GUISEROS X 500 GR PAQUETE</t>
  </si>
  <si>
    <t>890130001.1</t>
  </si>
  <si>
    <t>FIDEOS SOPEROS X 1/2 KG ENVASE</t>
  </si>
  <si>
    <t>890130019.6</t>
  </si>
  <si>
    <t>FIDEOS TALLARIN X 1/2 KG ENVASE</t>
  </si>
  <si>
    <t>890040011.1</t>
  </si>
  <si>
    <t>HARINA DE TRIGO 000 X KILO</t>
  </si>
  <si>
    <t>890060121.1</t>
  </si>
  <si>
    <t>LENTEJAS AL NATURAL ENV.350 GR. ENVASE</t>
  </si>
  <si>
    <t>890040012.6</t>
  </si>
  <si>
    <t>LEVADURA SECA X PAQUETE</t>
  </si>
  <si>
    <t>890040021.1</t>
  </si>
  <si>
    <t>MASA PARA EMPANADAS X DOCENA</t>
  </si>
  <si>
    <t>890040022.1</t>
  </si>
  <si>
    <t>890100102.3</t>
  </si>
  <si>
    <t>SEMOLA AMARILLA X 500 GR PAQUETE</t>
  </si>
  <si>
    <t>890100102.9</t>
  </si>
  <si>
    <t>SEMOLA COCCION RAPIDA PAQ.500 GR. PAQUETE</t>
  </si>
  <si>
    <t>890050001.5</t>
  </si>
  <si>
    <t>AZUCAR EN SOBRE X SOBRE  UNIDAD</t>
  </si>
  <si>
    <t>890050001.1</t>
  </si>
  <si>
    <t>AZUCAR TIPO "A" BLANCA, MOLIDA Y DE PRIMERA CALIDAD X KILO</t>
  </si>
  <si>
    <t>890100020.4</t>
  </si>
  <si>
    <t>CACAO ENV. X 180 GR ENVASE</t>
  </si>
  <si>
    <t>890100111.15</t>
  </si>
  <si>
    <t>CAFE INSTANTANEO FRASCO 170 GR FRASCO</t>
  </si>
  <si>
    <t>890100111.1</t>
  </si>
  <si>
    <t xml:space="preserve">CAFE MOLIDO X KG </t>
  </si>
  <si>
    <t>890100075.1</t>
  </si>
  <si>
    <t>890100041.1</t>
  </si>
  <si>
    <t xml:space="preserve">YERBA MATE CON PALO X KILO </t>
  </si>
  <si>
    <t>890100041.7</t>
  </si>
  <si>
    <t>YERBA MATE EN SAQUITOS CAJA X  25 S. CAJA</t>
  </si>
  <si>
    <t>890040004.1</t>
  </si>
  <si>
    <t>890040006.9</t>
  </si>
  <si>
    <t>GALLETAS DULCES SURTIDAS PAQ. X 400 GR</t>
  </si>
  <si>
    <t>890040030.1</t>
  </si>
  <si>
    <t xml:space="preserve">PAN RALLADO X KG. </t>
  </si>
  <si>
    <t>890060019.4</t>
  </si>
  <si>
    <t>MERMELADA X 20 GR.APROX PAQUETE</t>
  </si>
  <si>
    <t>890060019.3</t>
  </si>
  <si>
    <t xml:space="preserve">MERMELADA X 500 GR </t>
  </si>
  <si>
    <t>890060197.1</t>
  </si>
  <si>
    <t>COCTEL DE FRUTAS LATA</t>
  </si>
  <si>
    <t>890060025.1</t>
  </si>
  <si>
    <t>DURAZNO AL NATURAL LATA 820 GR LATA</t>
  </si>
  <si>
    <t>890060133.3</t>
  </si>
  <si>
    <t>PURE DE TOMATE ENV.520 GR. ENVASE</t>
  </si>
  <si>
    <t>890040066.1</t>
  </si>
  <si>
    <t>890030008.1</t>
  </si>
  <si>
    <t xml:space="preserve">BANANA ECUATORIANA X KG. </t>
  </si>
  <si>
    <t>890030025.1</t>
  </si>
  <si>
    <t>MANDARINA KG</t>
  </si>
  <si>
    <t>890030026.1</t>
  </si>
  <si>
    <t>MANZANA DELICIOSA KG.</t>
  </si>
  <si>
    <t>890030028.1</t>
  </si>
  <si>
    <t>NARANJA KG.</t>
  </si>
  <si>
    <t>890030032.1</t>
  </si>
  <si>
    <t>PERAS UNIFORMES, PESO MINIMO 150 GRS. X KG</t>
  </si>
  <si>
    <t>890030022.2</t>
  </si>
  <si>
    <t>LIMONES CASCARA AMARILLA JUGOSOS X KG</t>
  </si>
  <si>
    <t>890030001.1</t>
  </si>
  <si>
    <t>ACELGA KG.</t>
  </si>
  <si>
    <t>890060004.7</t>
  </si>
  <si>
    <t>ARVEJAS SECAS REMOJADAS LATA ENTRE 250 GRS Y 500 GRS.</t>
  </si>
  <si>
    <t>890060004.2</t>
  </si>
  <si>
    <t xml:space="preserve">ARVEJAS VERDES NATURAL LATA X 350 GR </t>
  </si>
  <si>
    <t>890030009.3</t>
  </si>
  <si>
    <t xml:space="preserve">BATATA 1º CALIDAD PESO MINIMO 150 GR Y MAXIMO 250 POR UNIDAD X KILO </t>
  </si>
  <si>
    <t>890030010.2</t>
  </si>
  <si>
    <t xml:space="preserve">BERENJENAS DE PRIMERA CALIDAD X KILO </t>
  </si>
  <si>
    <t>890030011.3</t>
  </si>
  <si>
    <t xml:space="preserve">CEBOLLA SIN CHALA PRIMERA CALIDAD DE 110 GRS APROX. LA UNIDAD X KILO </t>
  </si>
  <si>
    <t>890030013.1</t>
  </si>
  <si>
    <t xml:space="preserve">CHAUCHAS DE PRIMERA CALIDAD X KG </t>
  </si>
  <si>
    <t>890030021.4</t>
  </si>
  <si>
    <t>LECHUGA MORADA KILO</t>
  </si>
  <si>
    <t>890030030.1</t>
  </si>
  <si>
    <t xml:space="preserve">PAPAS TIPO AMERICANA X KG. </t>
  </si>
  <si>
    <t>890030034.3</t>
  </si>
  <si>
    <t xml:space="preserve">PIMIENTO SANO Y VERDE DE PRIMERA CALIDAD X KILO </t>
  </si>
  <si>
    <t>890030041.1</t>
  </si>
  <si>
    <t>TOMATE PERITA X KG.</t>
  </si>
  <si>
    <t>890030043.3</t>
  </si>
  <si>
    <t xml:space="preserve">ZANAHORIA TIERNA SIN RAMA DE 70 GRS APROX. LA UNIDAD - PRIMERA CALIDAD X KILO </t>
  </si>
  <si>
    <t>890030044.1</t>
  </si>
  <si>
    <t xml:space="preserve">ZAPALLITO ITALIANO DE PRIMERA CALIDAD X KG. </t>
  </si>
  <si>
    <t>890030044.2</t>
  </si>
  <si>
    <t xml:space="preserve">ZAPALLITO REDONDO X KG </t>
  </si>
  <si>
    <t>890030046.1</t>
  </si>
  <si>
    <t xml:space="preserve">ZAPALLO COREANO X KILO </t>
  </si>
  <si>
    <t>890040088.3</t>
  </si>
  <si>
    <t>BUDIN SIN T.A.C.C. Presentación: X 170 GRS a 200 GRS</t>
  </si>
  <si>
    <t>890060125.2 </t>
  </si>
  <si>
    <t>CEREAL EN BARRA SIN T.A.C.C.Presentación: X UNIDAD</t>
  </si>
  <si>
    <t>890060205.1</t>
  </si>
  <si>
    <t>CEREAL SIN T.A.C.C. Presentación: X 150  a 200 G</t>
  </si>
  <si>
    <t>890040006.6 </t>
  </si>
  <si>
    <t>GALLETAS DULCES SIN TACC Presentación: PAQ. X 200 GR Solicitado: PAQUETE</t>
  </si>
  <si>
    <t>890130014.9 </t>
  </si>
  <si>
    <t>FIDEOS SIN TACC Presentación: PAQ. X 500 GR Solicitado: PAQUETE</t>
  </si>
  <si>
    <t>890060121.2</t>
  </si>
  <si>
    <t>LENTEJAS EN CONSERVA SIN T.A.C.C. DE 300 a 320 GRS. DE PESO NETO</t>
  </si>
  <si>
    <r>
      <t>890100019</t>
    </r>
    <r>
      <rPr>
        <sz val="9"/>
        <color rgb="FF404040"/>
        <rFont val="Verdana"/>
        <family val="2"/>
      </rPr>
      <t>.8</t>
    </r>
  </si>
  <si>
    <t>890040035.3</t>
  </si>
  <si>
    <t>REBOZADOR SIN TACC PAQ. X 250 GR PAQUETE</t>
  </si>
  <si>
    <t>890100119.2</t>
  </si>
  <si>
    <t>HARINA PRE-MEZCLA PARA CELIACOS POR KG. KG.</t>
  </si>
  <si>
    <t>890040038.3</t>
  </si>
  <si>
    <t>ALMIDON DE MAIZ SIN TACC-ENV. X 500 GR</t>
  </si>
  <si>
    <t>890020075.20</t>
  </si>
  <si>
    <t>LECHE ENTERA EN POLVO SIN T.A.C.C. Presentación: X 800 GRS.</t>
  </si>
  <si>
    <t>890070006.7</t>
  </si>
  <si>
    <t>890060001.2</t>
  </si>
  <si>
    <t>890060017.4</t>
  </si>
  <si>
    <t>890030034.5</t>
  </si>
  <si>
    <t>890020073.14</t>
  </si>
  <si>
    <t>890020023.4</t>
  </si>
  <si>
    <t>650110139.5</t>
  </si>
  <si>
    <t>890040085.1</t>
  </si>
  <si>
    <t>890130014.8</t>
  </si>
  <si>
    <t>890100101.3</t>
  </si>
  <si>
    <t>890100012.1</t>
  </si>
  <si>
    <t>890040010.1</t>
  </si>
  <si>
    <t>890020075.1</t>
  </si>
  <si>
    <t>890020075.10</t>
  </si>
  <si>
    <t>890020075.12</t>
  </si>
  <si>
    <t>890060106.5</t>
  </si>
  <si>
    <t>AZUCAR TIPO "A" BLANCA, MOLIDA Y DE PRIMERA CALIDAD Presentación: KILO</t>
  </si>
  <si>
    <t>TE EN SAQUITOS Presentación: CAJA X 25 Solicitado: CAJA</t>
  </si>
  <si>
    <t>YERBA MATE CON PALO Presentación: X KILO Solicitado: KILO</t>
  </si>
  <si>
    <t>YERBA MATE EN SAQUITOS Presentación: CAJA X 25 S. Solicitado: CAJA</t>
  </si>
  <si>
    <t>MERMELADA Presentación: X 500 GR Solicitado: 500 GR</t>
  </si>
  <si>
    <t>FIDEOS GUISEROS Presentación: X 500 GR Solicitado: PAQUETE</t>
  </si>
  <si>
    <t>FIDEOS SOPEROS Presentación: X 1/2 KG Solicitado: ENVASE</t>
  </si>
  <si>
    <t>FIDEOS TALLARIN Presentación: X 1/2 KG Solicitado: ENVASE</t>
  </si>
  <si>
    <t>HARINA DE TRIGO 000 Presentación: X KILO Solicitado: KILO</t>
  </si>
  <si>
    <t>ARROZ 00000 PRIMERA CALIDAD Presentación: X KILO Solicitado: KILO</t>
  </si>
  <si>
    <t>SEMOLA COCCION RAPIDA Presentación: PAQ.500 GR. Solicitado: PAQUETE</t>
  </si>
  <si>
    <t>890100012.4</t>
  </si>
  <si>
    <t>LENTEJAS Presentación: ENV.400 GR. Solicitado: ENVASE</t>
  </si>
  <si>
    <t>LEVADURA SECA Presentación: X PAQUETE</t>
  </si>
  <si>
    <t>LECHE ENTERA EN POLVO EN ESTUCHE Y DE PRIMERA CALIDAD Presentación: ENVASE 800 GR Solicitado: ESTUCHE</t>
  </si>
  <si>
    <t>ACEITE DE GIRASOL Presentación: ENV. X 900 CC Solicitado: ENVASE</t>
  </si>
  <si>
    <t>PURE DE TOMATE Presentación: ENV.520 GR. Solicitado: ENVASE</t>
  </si>
  <si>
    <t>COCTEL DE FRUTAS Presentación: LATA</t>
  </si>
  <si>
    <t>DURAZNO AL NATURAL Presentación: LATA 820 GR Solicitado: LATA</t>
  </si>
  <si>
    <t>ARVEJAS VERDES NATURAL Presentación: LATA X 350 GR Solicitado: LATA</t>
  </si>
  <si>
    <t>LOMITO DE ATUN LATA X 170 GR Presentación: LATA X 170 GR Solicitado: LATA</t>
  </si>
  <si>
    <t>ACEITE DE GIRASOL SIN T.A.C.C. x 900 cc</t>
  </si>
  <si>
    <t>POROTOS ALUBIA EN CONSERVA SIN T.A.C.C. 300 a320 gr</t>
  </si>
  <si>
    <t>EDULCORANTE Presentación: X 500 SOBRES Solicitado: CAJA</t>
  </si>
  <si>
    <t>MANTECA Presentación: PAQ.X 200 GR. Solicitado: PAQUETE</t>
  </si>
  <si>
    <t>QUESO DE RALLAR SARDO Presentación: X KILO Solicitado: KILO</t>
  </si>
  <si>
    <t>LECHE DESCREMADA EN POLVO Presentación: ENV.X 800 G. Solicitado: ENVASE</t>
  </si>
  <si>
    <t>LECHE DESCREMADA EN POLVO-EN SOBRE Presentación: CAJA X 100 U Solicitado: EN CAJA</t>
  </si>
  <si>
    <t>PIMIENTO MORRON Presentación: ENV. X 120 GR Solicitado: ENVASE</t>
  </si>
  <si>
    <t>GALLETAS DE AGUA Presentación: PAQ. 130 G. Solicitado: PAQUETE</t>
  </si>
  <si>
    <t>HARINA LEUDANTE Presentación: KG.</t>
  </si>
  <si>
    <t>GALLETAS DE ARROZ Presentación: ENV.X 100 GR. Solicitado: ENVASE</t>
  </si>
  <si>
    <t>ACEITUNAS Presentación: X KG Solicitado: KG</t>
  </si>
  <si>
    <t>CHOCLO CREMOSO Presentación: LATA x 350grs</t>
  </si>
  <si>
    <t>890060023.3</t>
  </si>
  <si>
    <t>DULCE DE MEMBRILLO Presentación: KG.</t>
  </si>
  <si>
    <t>TOMATE TRITURADO Presentación: ENV. 950 GR. Solicitado: ENVASE</t>
  </si>
  <si>
    <t>LENTEJAS Presentación: X KG. Solicitado: KILO</t>
  </si>
  <si>
    <t>SEMOLA AMARILLA Presentación: X 500 GR Solicitado: PAQUETE</t>
  </si>
  <si>
    <t>CAFE MOLIDO Presentación: X KG Solicitado: KG</t>
  </si>
  <si>
    <t>890100062.2</t>
  </si>
  <si>
    <t>AVENA ARROLLADA Presentación: X 500 GR Solicitado: PAQUETE</t>
  </si>
  <si>
    <t>ARROZ GRANO LARGO Presentación: X KG Solicitado: KG</t>
  </si>
  <si>
    <t>FIDEOS SOPEROS Presentación: ENV. 500 GRS.</t>
  </si>
  <si>
    <t>Precio promedio de mercado</t>
  </si>
  <si>
    <t>Precio de Referencia 1</t>
  </si>
  <si>
    <t>Link Precio de referencia 1</t>
  </si>
  <si>
    <t>Precio de referencia 2</t>
  </si>
  <si>
    <t>Link Precio de referencia 2</t>
  </si>
  <si>
    <t>Precio de referencia 3</t>
  </si>
  <si>
    <t>Link Precio de referencia 3</t>
  </si>
  <si>
    <t>Observaciones</t>
  </si>
  <si>
    <t>https://www.cotodigital3.com.ar/sitios/cdigi/producto/-vacio-del-centro-estancias-coto-x-kg/_/A-00047980-00047980-200</t>
  </si>
  <si>
    <t>https://www.ceprosg.com.ar/producto/huevos-color-maple-x-30/</t>
  </si>
  <si>
    <t>https://articulo.mercadolibre.com.ar/MLA-866779755-mermelada-individual-mini-x-20-unidades-desayunos-bandejas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135373479&amp;matt_product_id=MLA866779755&amp;matt_product_partition_id=324505042224&amp;matt_target_id=pla-324505042224&amp;gclid=EAIaIQobChMIroGigPvV7wIVxQeICR3uRAE5EAYYASABEgLNVPD_BwE</t>
  </si>
  <si>
    <t>https://pleny.mercadoshops.com.ar/MLA-897700943-barras-de-cereal-pleny-sport-chocolate-x-20-u-sin-tacc-_JM</t>
  </si>
  <si>
    <t>MARCA COTIZADA</t>
  </si>
  <si>
    <t>PRESENTACIÒN</t>
  </si>
  <si>
    <t>PRECIO AM</t>
  </si>
  <si>
    <t>KILO</t>
  </si>
  <si>
    <t>MAPLE</t>
  </si>
  <si>
    <t>DOCENA</t>
  </si>
  <si>
    <t xml:space="preserve">CARNE DE NOVILLO BLANDA DE SEGUNDA (NALGA, BOLA DE LOMO, PALETA, BOLLO DE PALETA Y CUADRADA) </t>
  </si>
  <si>
    <t xml:space="preserve">CARNE DE NOVILLO P/ASADO DE PRIMERA (PUNTA ESPALDA, PECHO LISO, MAROTILLA, VACIO, TAPA DE NALGA, TAPA DE PALETA, ASADO CARNICERO, ASADO RUSO) </t>
  </si>
  <si>
    <t>AVÍCOLA LUJÁN</t>
  </si>
  <si>
    <t xml:space="preserve">POLLO DOBLE PECHUGA EVISCERADO </t>
  </si>
  <si>
    <t>LAS DOS MARÍAS</t>
  </si>
  <si>
    <t xml:space="preserve">HUEVOS </t>
  </si>
  <si>
    <t>FERIA  LA NACIONAL</t>
  </si>
  <si>
    <t>LATA x 380 g.</t>
  </si>
  <si>
    <t>x 180 grs</t>
  </si>
  <si>
    <t>x 500 grs</t>
  </si>
  <si>
    <t>x 20 grs</t>
  </si>
  <si>
    <t>x 350 grs</t>
  </si>
  <si>
    <t>x 400 grs</t>
  </si>
  <si>
    <t>fco.x 170 grs</t>
  </si>
  <si>
    <t>x 10 grs</t>
  </si>
  <si>
    <t>x 800 GRS</t>
  </si>
  <si>
    <t>x 900 cc</t>
  </si>
  <si>
    <t>MASA PARA PASCUALINA Presentación: UNIDAD</t>
  </si>
  <si>
    <t>paq.x 130 g.</t>
  </si>
  <si>
    <t>COSTA DEL SOL</t>
  </si>
  <si>
    <t>CARACAS</t>
  </si>
  <si>
    <t>LA POSADEÑA</t>
  </si>
  <si>
    <t>FINCAS DEL SUR Y/O ALCO</t>
  </si>
  <si>
    <t>MORIXE</t>
  </si>
  <si>
    <t>EL FEDERAL 5/0</t>
  </si>
  <si>
    <t>CAROGRAN</t>
  </si>
  <si>
    <t>VERIZZIA</t>
  </si>
  <si>
    <t>LUCIA/MAMAPASTA</t>
  </si>
  <si>
    <t>MORA O DOÑA PEPA</t>
  </si>
  <si>
    <t>NORY/PIPORÉ</t>
  </si>
  <si>
    <t xml:space="preserve">MORA </t>
  </si>
  <si>
    <t xml:space="preserve">CALVI O LEDESMA </t>
  </si>
  <si>
    <t>SANTA CAÑA</t>
  </si>
  <si>
    <t>LA NONNA</t>
  </si>
  <si>
    <t>DULCOR</t>
  </si>
  <si>
    <t>EL PUELO</t>
  </si>
  <si>
    <t>BARONESA SIN TACC (POLENTA)</t>
  </si>
  <si>
    <t>LA ESPAÑOLA</t>
  </si>
  <si>
    <t>LA ESPAÑOLA (POLENTA)</t>
  </si>
  <si>
    <t>FERRARI x 320 grs</t>
  </si>
  <si>
    <t>ARLISTAN</t>
  </si>
  <si>
    <t>CABRALES</t>
  </si>
  <si>
    <t>INALPA</t>
  </si>
  <si>
    <t>PREFERIDO</t>
  </si>
  <si>
    <t>LEVEX DISPLAY</t>
  </si>
  <si>
    <t>LA ITALIANA</t>
  </si>
  <si>
    <t>HAWITA FERRARIS x 100 grs</t>
  </si>
  <si>
    <t>ILOLAY</t>
  </si>
  <si>
    <t>GLUTAL</t>
  </si>
  <si>
    <t>MATARAZZO</t>
  </si>
  <si>
    <t>NANI GUISERO</t>
  </si>
  <si>
    <t>x 350 GRS</t>
  </si>
  <si>
    <t>PADOAN</t>
  </si>
  <si>
    <t xml:space="preserve">EL FEDERAL </t>
  </si>
  <si>
    <t>150 a 200 g</t>
  </si>
  <si>
    <t>EL FEDERAL</t>
  </si>
  <si>
    <t>DIMAX</t>
  </si>
  <si>
    <t>EGRAN</t>
  </si>
  <si>
    <t>x 185 grs</t>
  </si>
  <si>
    <t>LEDESMA</t>
  </si>
  <si>
    <t>cja.x 400 u.</t>
  </si>
  <si>
    <t>TONADITA</t>
  </si>
  <si>
    <t>PUNTA DEL AGUA</t>
  </si>
  <si>
    <t>SANTA ELENE</t>
  </si>
  <si>
    <t>PURÍSIMA</t>
  </si>
  <si>
    <t>x 210 grs</t>
  </si>
  <si>
    <t>x 100 grs</t>
  </si>
  <si>
    <t xml:space="preserve">HAWITA FERRARIS </t>
  </si>
  <si>
    <t>MARIMBO</t>
  </si>
  <si>
    <t>CAÑUELA</t>
  </si>
  <si>
    <t>RODRIGO DE VIVAR</t>
  </si>
  <si>
    <t>MORA O DOÑA PUPA</t>
  </si>
  <si>
    <t>x 340 grs</t>
  </si>
  <si>
    <t>DON ERNESTO</t>
  </si>
  <si>
    <t>DOROTEO</t>
  </si>
  <si>
    <t>2 paq.x 400 g.</t>
  </si>
  <si>
    <t xml:space="preserve">LA ESPAÑOLA </t>
  </si>
  <si>
    <t>DISTINGUIDA</t>
  </si>
  <si>
    <t>DULCOR DURAZNO</t>
  </si>
  <si>
    <t>PRODUCTOS DF</t>
  </si>
  <si>
    <t>paq.x 400 g.</t>
  </si>
  <si>
    <t>NORY - BIG BEN 38,07</t>
  </si>
  <si>
    <t>https://chitza.com.ar/product/atun-aceite-caracas-x-170-gr/</t>
  </si>
  <si>
    <t>https://www.rimoldimayorista.com.ar/categorias/la-posadena-yerba-1-kg-27948.html</t>
  </si>
  <si>
    <t>https://www.dinoonline.com.ar/super/producto/duraznos-alco-x-820-gr/_/A-2050003-2050003-s#:~:text=%24159.00%20x%20un.</t>
  </si>
  <si>
    <t>https://www.jumbo.com.ar/duraznos-alco-al-natural/p</t>
  </si>
  <si>
    <t>https://atomoconviene.com/atomo-ecommerce/index.php?id_product=25568&amp;rewrite=fideos-largos-lucia-tallarines-500-grs&amp;controller=product</t>
  </si>
  <si>
    <t>https://www.tiendapipore.com.ar/productos/pipore-yerba-saquito-x-25-und/</t>
  </si>
  <si>
    <t>https://www.superceape.uap.edu.ar/pagina-del-producto/coctel-de-fruta-alco-x-820g</t>
  </si>
  <si>
    <t>https://dieteticarojas.com/productos/caballa-al-natural-380gr-caracas/</t>
  </si>
  <si>
    <t>https://www.comodinencasa.com.ar/polenta-inst-la-espanola-x-500-gr/p</t>
  </si>
  <si>
    <t>https://cordoba.parodisrl.com.ar/conservas-de-legumbres/11643-lentejas-inalpa-al-natural-350gr-7792350004571.html</t>
  </si>
  <si>
    <t>https://www.cocinaconvalentino.com.ar/levaduras/12504-levadura-seca-levex-display-2-sobres-caja-50-10grs-c-u-0000000000000.html</t>
  </si>
  <si>
    <t>https://www.dinoonline.com.ar/super/producto/tapa-para-empanada-la-italiana-para-horno-x-330-gr-x-12-un/_/A-3320027-3320027-s</t>
  </si>
  <si>
    <t>https:///www.dinoonline.com.ar/super/producto/tapa-para-pascualina-la-italiana-hojaldre-x-420-gr-x-2-un/_/A-3320029-3320029-s</t>
  </si>
  <si>
    <t>https://newgarden.com.ar/almidon-de-maiz-glutal-x-500-g-sin-tacc.html?gclid=CjwKCAjwxo6IBhBKEiwAXSYBs6JKK-LESsVqqSqwvHlUU3W8ti_5PG6lZ5QvIHAdNBU-UyxcZk7ZgBoCmnsQAvD_BwE</t>
  </si>
  <si>
    <t>https://distribuidoraliliana.com.ar/comestible/857-almidon-de-maiz-bolsita-glutal.html</t>
  </si>
  <si>
    <t>https://naturaldieteticaonline.com.ar/productos/nani-mostachol/</t>
  </si>
  <si>
    <t>https://www.rojasglutenfree.com/productos/fideos-de-harina-de-arroz-secos-padoan/</t>
  </si>
  <si>
    <t>https://elbanquito.com.ar/productos/dimax-galletitas-pepas-sin-tacc-x-200-grs/</t>
  </si>
  <si>
    <t>EGRAN x 20 grs</t>
  </si>
  <si>
    <t>https://www.jumbo.com.ar/barra-egran-crocante-c-chocolate/p?idsku=316680&amp;&amp;bidkw=&amp;dvc=c&amp;h=https://clickserve.dartsearch.net/link/click&amp;gclid=EAIaIQobChMI9YO_uNaS8gIVTQSRCh0Vowr1EAQYBSABEgLvlvD_BwE&amp;gclsrc=aw.ds</t>
  </si>
  <si>
    <t>https://www.cotodigital3.com.ar/sitios/cdigi/producto/-edulcorante-ledesma-0-calorias-caja-sobres-x-400/_/A-00477911-00477911-200</t>
  </si>
  <si>
    <t>https://www.distribuidorasabatini.com/app/?action=detail&amp;itemId=7874</t>
  </si>
  <si>
    <t>https://diaonline.supermercadosdia.com.ar/harina-000-canuelas-ultra-refinada-1-kg-273445/p</t>
  </si>
  <si>
    <t>https://angelitagolosinas.com.ar/producto/galleta-el-federal-de-arroz-sin-sal-100gr-cod-3680/</t>
  </si>
  <si>
    <t>https://arikiosco.tiendalite.com/producto/azucar-comun-santa-cana-1kg</t>
  </si>
  <si>
    <t>https://distribuidoradotta.com/productos/lentejas-doroteo-x-400g</t>
  </si>
  <si>
    <t>https://www.cotodigital3.com.ar/sitios/cdigi/producto/-harina-ultra-refinada-canuelas-paq-1-kgm/_/A-00513992-00513992-200</t>
  </si>
  <si>
    <t>https://atomoconviene.com/atomo-ecommerce/index.php?id_product=36017&amp;rewrite=fideos-soperos-lucia-pamperito-500-grs&amp;controller=product</t>
  </si>
  <si>
    <t>https://radimar.com.ar/producto/aceite-de-girasol-lagrimas-de-sol-4-x-5-lts-c-u-550/</t>
  </si>
  <si>
    <t>https://atomoconviene.com/atomo-ecommerce/desodorantes-de-mujer/77535-yerba-infusion-la-tranquera---25-saquitos--7790480089819.html</t>
  </si>
  <si>
    <t>https://www.casa-segal.com/producto/tapas-empanada-la-italiana-x-12u-horno/</t>
  </si>
  <si>
    <t>https://www.minidetodo.com.ar/productos/masa-pascualina-hojaldre-la-italiana-con-separadores-420-g/</t>
  </si>
  <si>
    <t>https://kikimarket.com.ar/producto/budin-con-chips-de-chocolate-x-185-grs-dimax/</t>
  </si>
  <si>
    <t>pr1 al 3 x 30 u</t>
  </si>
  <si>
    <t>https://www.superpickup.com.ar/productos/pimientos-morrones-enteros-caracas-210-g/</t>
  </si>
  <si>
    <t>pr1 al 3 x 400 gr</t>
  </si>
  <si>
    <t>https://diaonline.supermercadosdia.com.ar/pure-de-tomate-alco-520-gr-263653/p</t>
  </si>
  <si>
    <t>https://blowmax.com.ar/producto/pure-de-tomate-sabores-del-valle-x520gr/</t>
  </si>
  <si>
    <t>.</t>
  </si>
  <si>
    <t>R.</t>
  </si>
  <si>
    <t>https://atomoconviene.com/atomo-ecommerce/conservas-de-fruta/31678-durazno-natural-copa-de-oro-en-mitades-820-grs--7798132920046.html</t>
  </si>
  <si>
    <t>pr1 precio cuidado</t>
  </si>
  <si>
    <t>https://atomoconviene.com/atomo-ecommerce/pastas-secas-guiseras/17963-fideos-guiseros-bauza-b-tirabuzon-500-grs--7790744000437.html</t>
  </si>
  <si>
    <t>https://www.disco.com.ar/arvejas-inalpa-x-350-gr/p</t>
  </si>
  <si>
    <t>https://www.dinoonline.com.ar/super/producto/azucar-bella-vista-x-1-kg/_/A-2000027-2000027-s#:~:text=%2479.90%20x%20un.</t>
  </si>
  <si>
    <t>http://supersantiago.com.ar/producto/cacao-jumacao-180g/</t>
  </si>
  <si>
    <t>https://www.disco.com.ar/mermelada-dulcor-6/p?idsku=8854&amp;gclid=Cj0KCQiAtJeNBhCVARIsANJUJ2HnCtHFpGlre8oTAuWKeTSooTPOd0SS7IBJTOsUzgxXNTvIQNpiVZMaAg2VEALw_wcB&amp;gclsrc=aw.ds</t>
  </si>
  <si>
    <t>https://www.cotodigital3.com.ar/sitios/cdigi/producto/-galldulces-surtido-diversion-paq-390-grm/_/A-00510874-00510874-200</t>
  </si>
  <si>
    <t>https://www.cotodigital3.com.ar/sitios/cdigi/producto/-cafe-molido-torrado-cabrales-paq-1-kgm/_/A-00061257-00061257-200</t>
  </si>
  <si>
    <t>https://tienda.cabrales.com/cafe-molido/l-p-c-torrado-molido-x-1-kg</t>
  </si>
  <si>
    <t>https://www.laronline.com.ar/productos/leche-polvo-entera-ilolay-800g/</t>
  </si>
  <si>
    <t>https://www.laronline.com.ar/productos/leche-polvo-descremada-ilolay-800g/</t>
  </si>
  <si>
    <t>https://maricre.com.ar/product/dulce-de-membrillo-dulcor-cajon-x-5-kg/</t>
  </si>
  <si>
    <t>https://septimovaron.com.ar/tienda/dulce-de-membrillo-dulcor-x-500gr/</t>
  </si>
  <si>
    <t>https://atomoconviene.com/atomo-ecommerce/salsas/69703-tomate-triturado-tiempo-libre-500-grs--7795545000020.html</t>
  </si>
  <si>
    <t>https://www.disco.com.ar/tomate-triturado-dulcor-142617/p</t>
  </si>
  <si>
    <t>https://www.comodinencasa.com.ar/avena-arrollada-la-espanola-x-400-gr/p</t>
  </si>
  <si>
    <t>https://supera.com.ar/producto/lentejas-doroteo-x-400gr/</t>
  </si>
  <si>
    <t>pr1 y2 x 400 g-pr3 x 500 g</t>
  </si>
  <si>
    <t>https://www.disco.com.ar/levedura-seca-levex/p?idsku=31151&amp;gclid=CjwKCAiAhreNBhAYEiwAFGGKPNNlTuP466rfR_b-UImXSoqEh6o0VQvAo4F-2QhKYAGSnQk1hFvxZBoCQOYQAvD_BwE&amp;gclsrc=aw.ds</t>
  </si>
  <si>
    <t>https://www.carrefour.com.ar/peceto-premium-av-x-kg-57480/p</t>
  </si>
  <si>
    <t>https://www.mininani.com.ar/productos/lomo-de-atun-bahia-en-aceite-y-agua-x-170-gr/</t>
  </si>
  <si>
    <t>https://www.dinoonline.com.ar/super/producto/harina-morixe-000-x-1-kg/_/A-3230318-3230318-s</t>
  </si>
  <si>
    <t>pr 2 y 3 precio cuidado</t>
  </si>
  <si>
    <t>https://autoserviciomag.com.ar/producto/arroz-d-hermanos-parboild-x-1-kg/</t>
  </si>
  <si>
    <t>https://tienda.dos-hermanos.com/product/049-015</t>
  </si>
  <si>
    <t>pr1 x 10 u</t>
  </si>
  <si>
    <t>https://www.carrefour.com.ar/arroz-largo-fino-00000-dos-hermanos-bolsa-1-kg/p</t>
  </si>
  <si>
    <t>https://atomoconviene.com/atomo-ecommerce/pastas-secas-guiseras/36009-fideos-guiseros-lucia-noqui-500-grs--7798158520701.html</t>
  </si>
  <si>
    <t>https://www.cotodigital3.com.ar/sitios/cdigi/producto/-mate-cocido-x25-saq-selec-la-tranquer-cja-100-grm/_/A-00511563-00511563-200</t>
  </si>
  <si>
    <t>https://bahiaoffice.com/azucar-y-edulcorantes/486-azucar-la-virginia-caja-x-800-sobres.html</t>
  </si>
  <si>
    <t>https://www.miliana.com.ar/productos/caballa-al-natural-caracas-380-266-gr/</t>
  </si>
  <si>
    <t>https://atomoconviene.com/atomo-ecommerce/mermelas-y-jaleas/58264-mermelada-dulcor-p-durazno-500-grs--7793046008019.html</t>
  </si>
  <si>
    <t>https://maxiconsumo.com/sucursal_salta/catalog/product/view/id/9601/s/cafe-arlistan-suave-170-gr-502/category/85/</t>
  </si>
  <si>
    <t>https://www.dinoonline.com.ar/super/producto/cafe-la-virginia-molido-x-1-kg/_/A-2030538-2030538-s;jsessionid=xO6XoqFWWGLXnQwo6nMi5PfmdkelV4vH7mhzEPq3j1tIJOMdleZ0!1192201438</t>
  </si>
  <si>
    <t>https://diaonline.supermercadosdia.com.ar/pan-rallado-preferido-mas-fibra-1-kg-173551/p</t>
  </si>
  <si>
    <t>https://atomoconviene.com/atomo-ecommerce/tapas/91710-disco-empanada-italiana-horno-12-unid---7791664000330.html</t>
  </si>
  <si>
    <t>https://atomoconviene.com/atomo-ecommerce/tapas/59106-disco-pascualin-la-italiana-criolla-400-grs--7791664000880.html?fast_search=fs</t>
  </si>
  <si>
    <t>https://atomoconviene.com/atomo-ecommerce/leches/92886-leche-en-polvo-purisima-plus-entera-800-grs--7798095171363.html?fast_search=fs</t>
  </si>
  <si>
    <t>https://www.supersimple.com.ar/Inalpa-porotos-lata-x-350-grs.html</t>
  </si>
  <si>
    <t>https://www.dinoonline.com.ar/super/producto/fecula-de-maiz-dimax-x-500-gr/_/A-2450059-2450059-s</t>
  </si>
  <si>
    <t>https://atomoconviene.com/atomo-ecommerce/conservas-de-verduras-y-legumbres/27708-conservas-lenteja-inalpa-remojadas-300-grs--7792350067064.html</t>
  </si>
  <si>
    <t>https://atomoconviene.com/atomo-ecommerce/pastas/55973-fideos-celiacos-matarazzo-spaghetti-500-grs--7790070321800.html</t>
  </si>
  <si>
    <t>https://diaonline.supermercadosdia.com.ar/fideos-spaghetti-libre-de-gluten-matarazzo-500-gr-251595/p</t>
  </si>
  <si>
    <t>https://maxiconsumo.com/sucursal_azul/catalog/product/view/id/617/s/fideos-matarazzo-spaghetti-sin-tacc-500-gr-25871/category/98/</t>
  </si>
  <si>
    <t>pr2 x 350 g</t>
  </si>
  <si>
    <t>https://camarsrl.com.ar/productos/310-fideos-de-harina-de-arroz-clasico-padoanx-500.html</t>
  </si>
  <si>
    <t>https://www.almacencamposverdes.com.ar/producto/pepas-de-membrillo-200gr-natuzen/?gclid=EAIaIQobChMIqcz-nsPh9gIVFoGRCh1LrwraEAYYBSABEgJPvPD_BwE</t>
  </si>
  <si>
    <t>https://www.vea.com.ar/crocante-egran-inflado-2/p?idsku=1330&amp;gclid=EAIaIQobChMIuO6uxeDo9gIVioORCh3Igg0LEAQYAiABEgKp-PD_BwE&amp;gclsrc=aw.ds</t>
  </si>
  <si>
    <t>https://rojasglutenfree.com/productos/budin-sabor-chocolate-200-gr-santa-maria/</t>
  </si>
  <si>
    <t>pr1 x 200 g</t>
  </si>
  <si>
    <t>https://lacasadelceliaco.mitiendanube.com/productos/natuzen-rebozador-de-arroz-x-240-grs/</t>
  </si>
  <si>
    <t>https://glutenfreemarket.com.ar/producto/natuzen-rebozador-x-240-gr/</t>
  </si>
  <si>
    <t>https://maxi2000ldm.com.ar/caja-x-400u-edulcorante-ledesma-sobr</t>
  </si>
  <si>
    <t>https://www.golomax.com.ar/catalogo/detalle/0-13009494-edulcorante-ledesma-x400-sobres</t>
  </si>
  <si>
    <t>https://atomoconviene.com/atomo-ecommerce/manteca/1702-manteca-tonadita--200-grs--7798060850026.html</t>
  </si>
  <si>
    <t>pr3 por kg</t>
  </si>
  <si>
    <t>https://www.elabastecedor.com.ar/9219_punta-del-agua-queso-sardo-x-kg</t>
  </si>
  <si>
    <t>https://www.hiperlibertad.com.ar/leche-polvo-ilolay-desc-x-800gr/p?idsku=17888&amp;gclid=EAIaIQobChMI1emz76nr9gIVfhvUAR1RxwoLEAYYASABEgI_TvD_BwE</t>
  </si>
  <si>
    <t>https://blowmax.com.ar/producto/leche-en-polvo-ilolay-descremada-x-800gr/</t>
  </si>
  <si>
    <t>https://cordoba.parodisrl.com.ar/conservas-de-vegetales/50460-pimientos-morrones-caracas-210gr-7790645003315.html</t>
  </si>
  <si>
    <t>https://www.disco.com.ar/choclo-inalpa-x-350-gr-2/p</t>
  </si>
  <si>
    <t>https://supera.com.ar/producto/dulce-de-membrillo-dulcor-precio-x-kg/</t>
  </si>
  <si>
    <t>pr1 cja.x 5 kgs</t>
  </si>
  <si>
    <t>https://www.hiperlibertad.com.ar/tomate-triturado-tiempo-libre-botella-x-950-gr/p?idsku=6482&amp;gclid=EAIaIQobChMI-OzpwIfu9gIVg21vBB05LAGAEAYYASABEgLpuPD_BwE</t>
  </si>
  <si>
    <t>https://www.disco.com.ar/avena-la-espanola-gourmet-x-400gr/p</t>
  </si>
  <si>
    <t>https://almacenfamily.com/producto/3718</t>
  </si>
  <si>
    <t>https://newgarden.com.ar/levadura-de-cerveza-levex-x-2-paquetes-de-10-gr-cada-uno.html?gclid=EAIaIQobChMIn_zDzbHw9gIVkmxvBB2x5wWdEAMYASAAEgJonvD_BwE</t>
  </si>
  <si>
    <t>pr1 x 50 sobres -  pr2 y 3  x2u</t>
  </si>
  <si>
    <t>https://www.jumbo.com.ar/yerba-pipore-con-palo-tradicional-clasica-1k/p?idsku=335653&amp;&amp;bidkw=&amp;dvc=c&amp;h=https://clickserve.dartsearch.net/link/click&amp;gclid=EAIaIQobChMI7aPNmc7w9gIVwYORCh02sQqrEAYYASABEgJxb_D_BwE&amp;gclsrc=aw.ds</t>
  </si>
  <si>
    <t>https://www.indec.gob.ar/ftp/cuadros/economia/sh_ipc_precios_promedio.xls</t>
  </si>
  <si>
    <t>https://www.indec.gob.ar/indec/web/Nivel4-Tema-3-5-31</t>
  </si>
  <si>
    <t>https://www.cotodigital3.com.ar/sitios/cdigi/producto/-nalga-estancias-coto-x-kg/_/A-00047991-00047991-200</t>
  </si>
  <si>
    <t>https://www.jumbo.com.ar/bola-de-lomo-por-kg/p</t>
  </si>
  <si>
    <t>https://atomoconviene.com/atomo-ecommerce/conservas-de-fruta/68231-cocktel-frutas-alco-5-frutas-820-grs--7798132920459.html</t>
  </si>
  <si>
    <t>https://maxiconsumo.com/sucursal_capital/coctel-de-frutas-marolio-820-gr-19176.html</t>
  </si>
  <si>
    <t>https://www.cotodigital3.com.ar/sitios/cdigi/producto/-fideos-tallarin-favorita-paq-500-grm/_/A-00530599-00530599-200</t>
  </si>
  <si>
    <t>https://www.masonline.com.ar/fideos-tallarin-la-providencia-500gr/p</t>
  </si>
  <si>
    <t>https://maxiconsumo.com/sucursal_capital/te-big-ben-25-un-6830.html</t>
  </si>
  <si>
    <t>https://www.masonline.com.ar/te-clasico-big-ben-25-sq/p</t>
  </si>
  <si>
    <t>https://www.jumbo.com.ar/te-big-ben-25-saquitos/p</t>
  </si>
  <si>
    <t>https://maxiconsumo.com/sucursal_capital/harina-morixe-leudante-1-kg-44149.html</t>
  </si>
  <si>
    <t>https://www.luciasupermercado.com/fideos-largos/5285-fideos-marolio-x-500-g-largos-spaghetti-779747000312.html</t>
  </si>
  <si>
    <t>https://atomoconviene.com/atomo-ecommerce/pastas-secas-guiseras/36017-fideos-soperos-lucia-pamperito-500-grs--7798158520053.html</t>
  </si>
  <si>
    <t>https://maxiconsumo.com/sucursal_capital/fideos-marolio-dedalito-500-gr-3946.html</t>
  </si>
  <si>
    <t>https://maxiconsumo.com/sucursal_capital/polenta-noel-500-gr.html</t>
  </si>
  <si>
    <t>https://www.masonline.com.ar/polenta-prestopronta-500-gr/p</t>
  </si>
  <si>
    <t>https://atomoconviene.com/atomo-ecommerce/arroz/70385-arroz-l-fino-lucchetti---500-grs--7790070410610.html</t>
  </si>
  <si>
    <t>https://maxiconsumo.com/sucursal_capital/yerba-rosamonte-plus-tradicional-1-kg-21147.html</t>
  </si>
  <si>
    <t>https://www.comodinencasa.com.ar/lentejas-p-p-400gr/p</t>
  </si>
  <si>
    <t>https://www.jumbo.com.ar/aceite-cocinero-girasol-2/p?idsku=31877&amp;&amp;bidkw=&amp;dvc=c&amp;h=https://clickserve.dartsearch.net/link/click&amp;gclid=Cj0KCQjw-daUBhCIARIsALbkjSbW7lzm1Q3LbhwZ9tfKkkE0nwgbnFewJ0Yrs4NlAkFKpyJRF6LoTdcaAoufEALw_wcB&amp;gclsrc=aw.ds</t>
  </si>
  <si>
    <t>https://www.cotodigital3.com.ar/sitios/cdigi/producto/-arveja-seca-rem-inca-lat-350-gr/_/A-00128955-00128955-200</t>
  </si>
  <si>
    <t>https://maxiconsumo.com/sucursal_capital/arvejas-marolio-tetra-recart-340-gr-21637.html</t>
  </si>
  <si>
    <t>https://atomoconviene.com/atomo-ecommerce/azucar-y-edulcorantes/91556-azucar-diamante-comun-tipo-a-1000-grs--7798366480019.html</t>
  </si>
  <si>
    <t>https://www.jumbo.com.ar/fideos-marolio-rigatti-x500gr/p?idsku=294390&amp;&amp;bidkw=&amp;dvc=c&amp;h=https://clickserve.dartsearch.net/link/click&amp;gclid=Cj0KCQjw-daUBhCIARIsALbkjSZUU0fzXxMxyswbua9F0bCT4YQO40vj3lsSi-PQ569cGxtnnPd3Jo0aAk3YEALw_wcB&amp;gclsrc=aw.ds</t>
  </si>
  <si>
    <t>https://maxiconsumo.com/sucursal_capital/choclo-molto-cremoso-blanco-350-gr-19781.html</t>
  </si>
  <si>
    <t>https://maxiconsumo.com/sucursal_capital/atun-gomes-da-costa-naturaltrozo-170-gr-14012.html</t>
  </si>
  <si>
    <t>https://www.vea.com.ar/harina-leudante-ma/p</t>
  </si>
  <si>
    <t>https://www.cotodigital3.com.ar/sitios/cdigi/producto/-gall-agua-de-agua-la-providen-paq-505-grm/_/A-00469841-00469841-200</t>
  </si>
  <si>
    <t>https://www.disco.com.ar/pimiento-morron-cumana-x-130-gr/p</t>
  </si>
  <si>
    <t>https://articulo.mercadolibre.com.ar/MLA-817366937-leche-en-polvo-individual-en-sobres-insumos-desayuno-x-30-_JM#reco_item_pos=4&amp;reco_backend=machinalis-v2p-pdp-boost-v2_ranker&amp;reco_backend_type=low_level&amp;reco_client=vip-v2p&amp;reco_id=b9164e67-4635-4f67-a909-69ad8a3567c4</t>
  </si>
  <si>
    <t>paquete 30 U</t>
  </si>
  <si>
    <t>https://almacenonline.com.ar/producto/manteca-elogio-x-200-gr/</t>
  </si>
  <si>
    <t>https://www.hiperlibertad.com.ar/pan-rallado-sin-tacc-x-250-gr/p?idsku=9678&amp;gclid=CjwKCAjwv-GUBhAzEiwASUMm4mJHYN8vkOGUd3JmD3yW6pw6QnYaTuKMJ8Bt8U2XQuPqjW03bM3oeRoCJx0QAvD_BwE</t>
  </si>
  <si>
    <t>https://glutenfreemarket.com.ar/producto/dimax-budin-de-vainilla-x-185-gr/</t>
  </si>
  <si>
    <t>https://shopee.com.ar/GALLETAS-DIMAX-SIN-TACC---KOSHER---SIN-GLUTEN---200gr-i.657407352.17715622914?gclid=CjwKCAjwv-GUBhAzEiwASUMm4iEd-oZDxULqvej6n_IRv3POTlK0UIqfMep7s5YFNl-eHLu5-cDBARoCgtYQAvD_BwE</t>
  </si>
  <si>
    <t>https://www.hiperlibertad.com.ar/cereal-arroz-el-federal-azucar-150gr/p?idsku=18582&amp;gclid=CjwKCAjwv-GUBhAzEiwASUMm4sBT9ZVnp1ZzHQBnlT62m3fDySOacidcokpWJE_KAW1gmChqv1drfhoC26QQAvD_BwE</t>
  </si>
  <si>
    <t>https://maxiconsumo.com/sucursal_capital/porotos-molto-350-gr-19784.html</t>
  </si>
  <si>
    <t>https://diaonline.supermercadosdia.com.ar/porotos-secos-remojados-dia-340-gr-248161/p</t>
  </si>
  <si>
    <t>https://www.cotodigital3.com.ar/sitios/cdigi/producto/-pan-rallado--morixe-paq-1-kgm/_/A-00482143-00482143-200</t>
  </si>
  <si>
    <t>https://articulo.mercadolibre.com.ar/MLA-817262878-mermelada-individual-mini-oferta-x-50-_JM#reco_item_pos=0&amp;reco_backend=machinalis-seller-items-pdp&amp;reco_backend_type=low_level&amp;reco_client=vip-seller_items-above&amp;reco_id=3d3323a7-2c2a-47c9-89d2-08800aa0ca30</t>
  </si>
  <si>
    <t>https://maxiconsumo.com/sucursal_capital/cacao-ravana-180-gr-21751.html</t>
  </si>
  <si>
    <t>https://maxiconsumo.com/sucursal_capital/pulpa-tomate-molto-520-gr-18406.html</t>
  </si>
  <si>
    <t>https://supera.com.ar/producto/arroz-tio-carlos-parboil-x-1kg/</t>
  </si>
  <si>
    <t>https://www.vea.com.ar/arroz-apostoles-parboil-1-kg/p</t>
  </si>
  <si>
    <t>https://articulo.mercadolibre.com.ar/MLA-909555182-aceite-100-girasol-alsamar-5l-_JM?matt_tool=73015101&amp;matt_word=&amp;matt_source=google&amp;matt_campaign_id=14508401210&amp;matt_ad_group_id=127259817352&amp;matt_match_type=&amp;matt_network=g&amp;matt_device=c&amp;matt_creative=543325948534&amp;matt_keyword=&amp;matt_ad_position=&amp;matt_ad_type=pla&amp;matt_merchant_id=231034243&amp;matt_product_id=MLA909555182&amp;matt_product_partition_id=1413162902526&amp;matt_target_id=aud-415044759576:pla-1413162902526&amp;gclid=CjwKCAjwv-GUBhAzEiwASUMm4jvp8x8G-oHevJw8jkeYlkgYmC3tKyb0Nd2Unl1T_hkwARYtTCWarxoCvQkQAvD_BwE</t>
  </si>
  <si>
    <t>PRECIO INDEC JUNIO</t>
  </si>
  <si>
    <t>https://www.masonline.com.ar/peceto-mitad-de-novillito-x-1-2-kg/p</t>
  </si>
  <si>
    <t>https://www.cotodigital3.com.ar/sitios/cdigi/producto/-peceto--estancias-coto-x-kg/_/A-00047994-00047994-200</t>
  </si>
  <si>
    <t>https://www.carrefour.com.ar/pollo-al-vacio-granja-tres-arroyos-x-kg/p</t>
  </si>
  <si>
    <t>https://www.hiperlibertad.com.ar/pollo-fresco-x-un-aprox-2-5kg/p</t>
  </si>
  <si>
    <t>https://www.cotodigital3.com.ar/sitios/cdigi/producto/-huevo-color-maple-x-30-uni-30-uni/_/A-00036411-00036411-200</t>
  </si>
  <si>
    <t>https://www.masonline.com.ar/acelga-green-life-500g/p</t>
  </si>
  <si>
    <t>https://www.cotodigital3.com.ar/sitios/cdigi/producto/-acelga--green-life-paq-500-grm/_/A-00490649-00490649-200</t>
  </si>
  <si>
    <t>https://encarnepropia.com.ar/tienda/paleta/</t>
  </si>
  <si>
    <t>https://www.vea.com.ar/vacio-4/p</t>
  </si>
  <si>
    <t>https://www.carrefour.com.ar/vacio-novillito-x-kg-681250/p</t>
  </si>
  <si>
    <t>https://www.cotodigital3.com.ar/sitios/cdigi/producto/-pollo-entero-fresco-x-uni-(32-kg)/_/A-00012786-00012786-200</t>
  </si>
  <si>
    <t>https://www.cotodigital3.com.ar/sitios/cdigi/producto/-huevo-blanco--el-ombu-map-30-uni/_/A-00014052-00014052-200</t>
  </si>
  <si>
    <t>https://www.carrefour.com.ar/acelga-x-paquete/p?page=1</t>
  </si>
  <si>
    <t>https://www.cotodigital3.com.ar/sitios/cdigi/browse/_/N-18jqngv?Dy=1&amp;Nf=product.endDate%7CGTEQ%2B1.6599168E12%7C%7Cproduct.startDate%7CLTEQ%2B1.6599168E12&amp;Nr=AND(product.sDisp_200%3A1004%2Cproduct.language%3Aespa%C3%B1ol%2COR(product.siteId%3ACotoDigital))</t>
  </si>
  <si>
    <t>https://atomoconviene.com/atomo-ecommerce/aceite-girasol-y-mezcla/3863-aceite-girasol-la-joya-pet-900-cc---7795050000874.html?fast_search=fs</t>
  </si>
  <si>
    <t>https://articulo.mercadolibre.com.ar/MLA-1119262699-aceite-girasol-canuelas-bid-5l-_JM?matt_tool=73015101&amp;matt_word=&amp;matt_source=google&amp;matt_campaign_id=14508401210&amp;matt_ad_group_id=127259817352&amp;matt_match_type=&amp;matt_network=g&amp;matt_device=c&amp;matt_creative=543325948534&amp;matt_keyword=&amp;matt_ad_position=&amp;matt_ad_type=pla&amp;matt_merchant_id=559209714&amp;matt_product_id=MLA1119262699&amp;matt_product_partition_id=1413162902526&amp;matt_target_id=aud-415044759576:pla-1413162902526&amp;gclid=EAIaIQobChMIw4-ep6W3-QIVg0FIAB30qACIEAYYAiABEgIWKPD_BwE</t>
  </si>
  <si>
    <t>pr 2 y 3 precios cuidados</t>
  </si>
  <si>
    <t>https://www.vea.com.ar/fideo-molto-guiseros/p?idsku=45403&amp;gclid=EAIaIQobChMIv6_ww6y3-QIV10FIAB1T4QvREAQYASABEgKnRfD_BwE&amp;gclsrc=aw.ds</t>
  </si>
  <si>
    <t>https://diaonline.supermercadosdia.com.ar/fideos-guisero-mostachol-dia-500-gr-24648/p</t>
  </si>
  <si>
    <t>https://www.disco.com.ar/fideos-dedalito-favorita-x500-gr/p</t>
  </si>
  <si>
    <t>https://www.vea.com.ar/fideos-spaghetti-canale-x500-gr/p?idsku=14754&amp;gclid=EAIaIQobChMIiOCnq663-QIVvUFIAB2QmwCHEAYYASABEgL4s_D_BwE&amp;gclsrc=aw.ds</t>
  </si>
  <si>
    <t>https://www.vea.com.ar/arvejas-inalpa-secas-remojadas-x300gr/p?idsku=346918&amp;gclid=EAIaIQobChMI2-z3pLK3-QIVBITICh0s1QqWEAQYASABEgJDt_D_BwE&amp;gclsrc=aw.ds</t>
  </si>
  <si>
    <t>https://www.rappi.com.ar/p/inca-arvejas-secas-remojadas-51079</t>
  </si>
  <si>
    <t>https://tienda.cabrales.com/yerba-mate/yer-vita-x-25-saq</t>
  </si>
  <si>
    <t>https://almacenfamily.com/producto/1645</t>
  </si>
  <si>
    <t>https://articulo.mercadolibre.com.ar/MLA-1115734656-azucar-ledesma-800-sobres-_JM#reco_item_pos=2&amp;reco_backend=machinalis-v2p-pdp-boost-v2_ranker&amp;reco_backend_type=low_level&amp;reco_client=vip-v2p&amp;reco_id=4180d4ee-7fbc-48a6-a7be-5c9445e84439</t>
  </si>
  <si>
    <t>https://articulo.mercadolibre.com.ar/MLA-1135372931-azucar-individual-abedul-caja-x-800-sobres-_JM#reco_item_pos=1&amp;reco_backend=machinalis-v2p-pdp-boost-v2_ranker&amp;reco_backend_type=low_level&amp;reco_client=vip-v2p&amp;reco_id=5c009b32-733c-440c-9072-a9d24d732b01</t>
  </si>
  <si>
    <t>https://www.modomarket.com/caballa-caracas-al-natural-x-380-gr/p</t>
  </si>
  <si>
    <t>https://www.vea.com.ar/cacao-toddy-original-180g/p?idsku=349361&amp;gclid=EAIaIQobChMI-LDgkbu3-QIVBMORCh08xw1cEAYYAyABEgLTGfD_BwE&amp;gclsrc=aw.ds</t>
  </si>
  <si>
    <t>https://www.elabastecedor.com.ar/7422_dulcor-mermciruela-pote-x500g</t>
  </si>
  <si>
    <t>pr1 x 20u-pr2 x 50 u y3 x 120</t>
  </si>
  <si>
    <t>https://articulo.mercadolibre.com.ar/MLA-1131928905-mermeladas-frutilla-o-durazno-individuales-sin-tacc-x120unid-_JM#reco_item_pos=0&amp;reco_backend=machinalis-v2p-pdp-boost-v2_ranker&amp;reco_backend_type=low_level&amp;reco_client=vip-v2p&amp;reco_id=477599df-3d44-4d94-b884-19e0e8da7351</t>
  </si>
  <si>
    <t>pr2  p.cuidado</t>
  </si>
  <si>
    <t>https://articulo.mercadolibre.com.ar/MLA-1137571291-polenta-noel-500-gr-_JM?matt_tool=73015101&amp;matt_word=&amp;matt_source=google&amp;matt_campaign_id=14508401210&amp;matt_ad_group_id=127259817352&amp;matt_match_type=&amp;matt_network=g&amp;matt_device=c&amp;matt_creative=543325948534&amp;matt_keyword=&amp;matt_ad_position=&amp;matt_ad_type=pla&amp;matt_merchant_id=223629487&amp;matt_product_id=MLA1137571291&amp;matt_product_partition_id=1414756886338&amp;matt_target_id=aud-415044759576:pla-1414756886338&amp;gclid=EAIaIQobChMI6Mb97b-3-QIVDvaRCh2Bmg1kEAYYASABEgKRp_D_BwE</t>
  </si>
  <si>
    <t>https://maxiconsumo.com/sucursal_capital/catalog/product/view/id/47557/category/80/</t>
  </si>
  <si>
    <t>https://www.vea.com.ar/harina-presto-pronta-de-maiz-2/p?idsku=40326&amp;gclid=EAIaIQobChMI4c6M6c23-QIV4EJIAB0MJgNwEAQYAiABEgLgp_D_BwE&amp;gclsrc=aw.ds</t>
  </si>
  <si>
    <t>https://www.vea.com.ar/galletitas-surtido-diversion-x390g/p?idsku=330017&amp;gclid=EAIaIQobChMIrryf0PO5-QIVWkFIAB2DjAFmEAYYAiABEgJNV_D_BwE&amp;gclsrc=aw.ds</t>
  </si>
  <si>
    <t>https://www.luciasupermercado.com/dulces/1935-galletitas-diversian-x-398-g-dulces-surtidas-779004071110.html</t>
  </si>
  <si>
    <t xml:space="preserve"> - pr2  390 grs - pr3 x 398 g</t>
  </si>
  <si>
    <t>https://shopee.com.ar/Caf%C3%A9-Arlistan-Suave-Frasco-170g-i.781471618.18424607070?gclid=EAIaIQobChMIiJnrkIC6-QIVIfHjBx26YwEzEAYYBCABEgJvvvD_BwE</t>
  </si>
  <si>
    <t>https://www.tiendabav.com.ar/productos/cafe-instantaneo-arlistan-suave-frasco-x-170-g/</t>
  </si>
  <si>
    <t>https://supercristian.com.ar/producto/la-banda-lentejas-secas-remojadas-x350g/</t>
  </si>
  <si>
    <t>https://atomoconviene.com/atomo-ecommerce/62-pan-rallado-y-rebozador</t>
  </si>
  <si>
    <t>https://diaonline.supermercadosdia.com.ar/levadura-seca-levex-20-gr-47618/p</t>
  </si>
  <si>
    <t>https://ezdstore.com/tienda-online/galletas/saladas/agua/galletas-mediatarde-x-110gr/</t>
  </si>
  <si>
    <t>https://www.minidetodo.com.ar/productos/galletitas-crackers-mediatarde-3-x-110-g/</t>
  </si>
  <si>
    <t>https://www.ekosher.com.ar/productos/galletitas-de-agua-x-3-unidades-hawita/</t>
  </si>
  <si>
    <t>pr2 y 3 x 3u</t>
  </si>
  <si>
    <t>https://www.tiendabav.com.ar/productos/leche-en-polvo-entera-ilolay-x-800-g/#:~:text=%241.283&amp;text=Agregar%20al%20carrito%20%C2%A1Listo!</t>
  </si>
  <si>
    <t>https://articulo.mercadolibre.com.ar/MLA-1145463990-aceite-girasol-lagrimas-del-sol-_JM#position=2&amp;search_layout=stack&amp;type=item&amp;tracking_id=71b5d7f4-c0f5-4a86-acf9-4d01cfc38249</t>
  </si>
  <si>
    <t>pr2 p.cuidado</t>
  </si>
  <si>
    <t>https://www.vea.com.ar/aceite-de-girasol-lira-x-900-ml/p?idsku=310692&amp;gclid=EAIaIQobChMIm5ibwI-6-QIVcMqzCh2sCwGNEAYYCCABEgLdgvD_BwE&amp;gclsrc=aw.ds</t>
  </si>
  <si>
    <t>https://www.vea.com.ar/lentejas-inalpa-secas-x300g/p?idsku=349145&amp;gclid=EAIaIQobChMI5ZmrzrW8-QIVleBcCh3TjAWIEAYYASABEgIzfvD_BwE&amp;gclsrc=aw.ds</t>
  </si>
  <si>
    <t>https://www.carrefour.com.ar/fideos-spaghetti-matarazzo-500-g-sin-tacc/p</t>
  </si>
  <si>
    <t>https://www.vea.com.ar/fideos-tallarin-la-providencia/p?idsku=38544&amp;gclid=EAIaIQobChMIgY632M68-QIVDjGRCh0mGwtLEAYYASABEgL7yfD_BwE&amp;gclsrc=aw.ds</t>
  </si>
  <si>
    <t>https://www.jumbo.com.ar/fideo-molto-guiseros/p</t>
  </si>
  <si>
    <t>https://atomoconviene.com/atomo-ecommerce/pastas-secas-guiseras/1792-fideos-guiseros-matarazzo-codito-500-grs--7790070318619.html?fast_search=fs</t>
  </si>
  <si>
    <t>https://www.vea.com.ar/fideos-dedalito-matarazzo-x500-gr/p?idsku=44851&amp;gclid=EAIaIQobChMItvGupNC8-QIVxsiUCR3LkwXaEAYYASABEgKV6fD_BwE&amp;gclsrc=aw.ds</t>
  </si>
  <si>
    <t>CHOCO</t>
  </si>
  <si>
    <t>FRUTI</t>
  </si>
  <si>
    <t>LIMON</t>
  </si>
  <si>
    <t>VAINILLA</t>
  </si>
  <si>
    <t xml:space="preserve">LIMON </t>
  </si>
  <si>
    <t>COCO</t>
  </si>
  <si>
    <t>MEMBRI</t>
  </si>
  <si>
    <t>BATATA</t>
  </si>
  <si>
    <t>MANZANA</t>
  </si>
  <si>
    <t xml:space="preserve">COCO </t>
  </si>
  <si>
    <t>MARMOLADO</t>
  </si>
  <si>
    <t>CON FRUTAS</t>
  </si>
  <si>
    <t>https://www.carrefour.com.ar/cereal-el-federal-de-arroz-chocolate-150-g-694889/p</t>
  </si>
  <si>
    <t>https://newgarden.com.ar/cereales-chocopicos-cacao-sin-tacc-patagonia-grains-100-g.html</t>
  </si>
  <si>
    <t>https://www.ekosher.com.ar/productos/cereal-fortificado-de-chocolate-200g-nutri-kids/</t>
  </si>
  <si>
    <t>https://www.vea.com.ar/cereal-de-arroz-el-federal-tuti-fruti-x150gr/p?idsku=346491&amp;gclid=EAIaIQobChMIyuKXw4u_-QIVFIrICh2E4ArlEAQYCSABEgKrDfD_BwE&amp;gclsrc=aw.ds</t>
  </si>
  <si>
    <t>pr3 x 5</t>
  </si>
  <si>
    <t>pr3  x 500 g</t>
  </si>
  <si>
    <t>https://shopee.com.ar/Bocaditos-Rellenos-Con-Pasta-De-Frutilla-Nani-Sin-Tacc-150gr-i.618655440.17540665062?gclid=EAIaIQobChMI9MbT_Y6_-QIVt0JIAB3E8AC9EAQYBCABEgJfKvD_BwE</t>
  </si>
  <si>
    <t>https://www.olivadonmateo.com.ar/productos/bastoncitos-limon-natuzen-x-200-gs/?gclid=EAIaIQobChMI2oqlwJC_-QIVuUFIAB3ATAxCEAQYASABEgIxzPD_BwE</t>
  </si>
  <si>
    <t>https://www.olivadonmateo.com.ar/productos/almohaditas-de-limon-x-150-gs/?gclid=EAIaIQobChMI2oqlwJC_-QIVuUFIAB3ATAxCEAQYByABEgK78vD_BwE</t>
  </si>
  <si>
    <t>https://shopee.com.ar/Galletitas-De-Vainilla-Sin-Tacc-Colegial-Smams-i.638325820.17170851407?sp_atk=9b404f2f-1010-424a-8a6f-ca4259106d0a&amp;xptdk=9b404f2f-1010-424a-8a6f-ca4259106d0a</t>
  </si>
  <si>
    <t>https://tulugar.com.ar/productos/galletitas-de-vainilla-colegiales-x-150g/?pf=gs&amp;gclid=EAIaIQobChMI_8iNi5K_-QIVs0JIAB3EZgFXEAQYASABEgIDFPD_BwE</t>
  </si>
  <si>
    <t>https://www.vea.com.ar/galletitas-smams-vainilla-colegial-x150gr/p?idsku=316713&amp;gclid=EAIaIQobChMI_8iNi5K_-QIVs0JIAB3EZgFXEAQYAiABEgJft_D_BwE&amp;gclsrc=aw.ds</t>
  </si>
  <si>
    <t>https://shopee.com.ar/Galletitas-Choco-Smams-X-250-Gr--i.645913985.15548562810?gclid=EAIaIQobChMIj46gw5K_-QIVAc6RCh2m8wpyEAQYAiABEgKuc_D_BwE</t>
  </si>
  <si>
    <t>https://www.dieteticacallao.com.ar/productos/galletitas-de-chocolate-sin-tacc-choco-smams/?gclid=EAIaIQobChMIj46gw5K_-QIVAc6RCh2m8wpyEAQYAyABEgK2gfD_BwE</t>
  </si>
  <si>
    <t>https://www.farmacity.com/galletas-dulce-smams-choco-x-250-gr/p?idsku=213234&amp;utm_source=google&amp;utm_medium=cpc&amp;utm_campaign=&amp;keyword=&amp;gclid=EAIaIQobChMIj46gw5K_-QIVAc6RCh2m8wpyEAQYCCABEgKn_vD_BwE</t>
  </si>
  <si>
    <t>https://articulo.mercadolibre.com.ar/MLA-932606358-galletitas-polvoron-limon-smams-130gr-x1u-sin-tacc-_JM?matt_tool=73015101&amp;matt_word=&amp;matt_source=google&amp;matt_campaign_id=14508401210&amp;matt_ad_group_id=127259817352&amp;matt_match_type=&amp;matt_network=g&amp;matt_device=c&amp;matt_creative=543325948534&amp;matt_keyword=&amp;matt_ad_position=&amp;matt_ad_type=pla&amp;matt_merchant_id=317283948&amp;matt_product_id=MLA932606358&amp;matt_product_partition_id=1413162902526&amp;matt_target_id=aud-415044759576:pla-1413162902526&amp;gclid=EAIaIQobChMI077RlpO_-QIVBjizAB0EkAUnEAQYASABEgLpJPD_BwE</t>
  </si>
  <si>
    <t>https://www.olivadonmateo.com.ar/productos/polvoron-limon-smams-x-130-gs/?gclid=EAIaIQobChMI077RlpO_-QIVBjizAB0EkAUnEAQYBCABEgKRivD_BwE</t>
  </si>
  <si>
    <t>https://www.almacencamposverdes.com.ar/producto/galletitas-limn-200-gr-santa-mara/?gclid=EAIaIQobChMI077RlpO_-QIVBjizAB0EkAUnEAQYCCABEgL8AvD_BwE</t>
  </si>
  <si>
    <t>https://www.olivadonmateo.com.ar/productos/polvoron-coco-smams-x-130-gs/?gclid=EAIaIQobChMIldfv-JO_-QIVQ-VcCh3ZBQkeEAQYASABEgLgIPD_BwE</t>
  </si>
  <si>
    <t>https://articulo.mercadolibre.com.ar/MLA-932617486-galletitas-polvoron-coco-smams-130gr-x1u-sin-tacc-_JM?matt_tool=73015101&amp;matt_word=&amp;matt_source=google&amp;matt_campaign_id=14508401210&amp;matt_ad_group_id=127259817352&amp;matt_match_type=&amp;matt_network=g&amp;matt_device=c&amp;matt_creative=543325948534&amp;matt_keyword=&amp;matt_ad_position=&amp;matt_ad_type=pla&amp;matt_merchant_id=317283948&amp;matt_product_id=MLA932617486&amp;matt_product_partition_id=1413162902526&amp;matt_target_id=aud-415044759576:pla-1413162902526&amp;gclid=EAIaIQobChMIldfv-JO_-QIVQ-VcCh3ZBQkeEAQYAiABEgLtFvD_BwE</t>
  </si>
  <si>
    <t>https://shopee.com.ar/Galletitas-Cuadradas-De-Coco-Natuzen-Dulces-Sin-Tacc-X-110gr-i.618655440.13985905456?gclid=EAIaIQobChMIldfv-JO_-QIVQ-VcCh3ZBQkeEAQYBSABEgLdkPD_BwE</t>
  </si>
  <si>
    <t>https://www.laronline.com.ar/productos/galletitas-dimax-pepas-batata-200g/</t>
  </si>
  <si>
    <t>https://articulo.mercadolibre.com.ar/MLA-1132217669-barrita-cereal-de-chocolate-integra-mejor-precio-_JM?matt_tool=73015101&amp;matt_word=&amp;matt_source=google&amp;matt_campaign_id=14508401210&amp;matt_ad_group_id=127259817352&amp;matt_match_type=&amp;matt_network=g&amp;matt_device=c&amp;matt_creative=543325948534&amp;matt_keyword=&amp;matt_a</t>
  </si>
  <si>
    <t xml:space="preserve">pr2 x 20 </t>
  </si>
  <si>
    <t>https://pleny.mercadoshops.com.ar/MLA-900091024-barras-de-cereal-pleny-light-manzana-x-6-u-sin-tacc-_JM</t>
  </si>
  <si>
    <t>https://www.carrefour.com.ar/barra-de-cereal-zafran-manzana-chia-28-g-sin-tacc/p</t>
  </si>
  <si>
    <t>https://tienda.celinda.com.ar/productos/barritas-de-cereal-manzana-nani-caja-x-16u/</t>
  </si>
  <si>
    <t>pr1 x 6 -pr3 x 16</t>
  </si>
  <si>
    <t>https://articulo.mercadolibre.com.ar/MLA-897697595-barras-de-cereal-pleny-light-frutilla-x-20-u-sin-tacc-_JM</t>
  </si>
  <si>
    <t>https://tienda.celinda.com.ar/productos/barras-de-cereal-frutilla-vegan-pleny-x-20u/</t>
  </si>
  <si>
    <t>pr1 y 2 x 20</t>
  </si>
  <si>
    <t>https://www.tiendadonmario.com/productos/barrita-pleny-frutilla-vegano-sin-tacc-vegano-20-gr/</t>
  </si>
  <si>
    <t>https://www.dulsisa.com/productos/barrita-de-cereal-sin-tacc-lulemu-sabor-limon/#:~:text=%2455&amp;text=Agregar%20al%20carrito%20%C2%A1Listo!</t>
  </si>
  <si>
    <t>https://www.vea.com.ar/barrita-de-arroz-crowie-limon-6-u/p?idsku=254430&amp;gclid=EAIaIQobChMI0d3DhaXB-QIVNkNIAB1jpAiFEAYYBCABEgIXcPD_BwE&amp;gclsrc=aw.ds</t>
  </si>
  <si>
    <t>pr2 x 6 pr3 x 20</t>
  </si>
  <si>
    <t>https://www.almacencamposverdes.com.ar/producto/barrita-raw-vegan-de-coco-30grs-laddubar/?gclid=EAIaIQobChMIjdv47KjB-QIVDjGRCh0ttgz6EAQYBCABEgIv1_D_BwE</t>
  </si>
  <si>
    <t>https://www.farmacity.com/barrita-de-cereal-luddubar-coco-x-30-g/p?idsku=218947&amp;utm_source=google&amp;utm_medium=cpc&amp;utm_campaign=&amp;keyword=&amp;gclid=EAIaIQobChMIjdv47KjB-QIVDjGRCh0ttgz6EAQYBSABEgI0LvD_BwE</t>
  </si>
  <si>
    <t>https://www.carrefour.com.ar/barra-de-cereal-zafran-almendras-coco-28-g-sin-tacc/p</t>
  </si>
  <si>
    <t>https://articulo.mercadolibre.com.ar/MLA-926290672-budin-dulce-sabor-vainilla-sin-tacc-kosher-smams-pack-x-3-_JM#position=4&amp;search_layout=stack&amp;type=item&amp;tracking_id=7461ab24-6e37-43f9-a54b-5a9106cee52e</t>
  </si>
  <si>
    <t>pr1 x 3</t>
  </si>
  <si>
    <t>https://articulo.mercadolibre.com.ar/MLA-918922337-budin-dulce-sabor-vainilla-sin-tacc-kosher-smams-bolsa-250gr-_JM#position=11&amp;search_layout=stack&amp;type=item&amp;tracking_id=790dcb72-82b5-49f1-8ddd-a3fbe866802e</t>
  </si>
  <si>
    <t>https://www.dieteticacallao.com.ar/productos/budines-smams/?gclid=EAIaIQobChMIwc6FwbXB-QIV8-BcCh3z5gPLEAQYAyABEgISJfD_BwE</t>
  </si>
  <si>
    <t>https://articulo.mercadolibre.com.ar/MLA-1114575638-budin-smams-de-limon-o-vainilla-sin-gluten-x-4u-_JM#position=20&amp;search_layout=stack&amp;type=item&amp;tracking_id=6821719c-c7cd-4162-9681-6f974f7cf961</t>
  </si>
  <si>
    <t>pr1 x 4</t>
  </si>
  <si>
    <t>https://www.tiendadonmario.com/productos/budin-limon-250-gr-smams-sin-tacc/</t>
  </si>
  <si>
    <t>https://www.lodeperez.com/productos/budin-de-limon-sin-tacc-x-250g-smams/</t>
  </si>
  <si>
    <t>https://articulo.mercadolibre.com.ar/MLA-1114770704-budin-de-vainilla-con-frutas-angiola-x-200grs-sin-tacc-_JM?matt_tool=73015101&amp;matt_word=&amp;matt_source=google&amp;matt_campaign_id=14508401210&amp;matt_ad_group_id=127259817352&amp;matt_match_type=&amp;matt_network=g&amp;matt_device=c&amp;matt_creative=543325948534&amp;matt_keyword=&amp;matt_ad_position=&amp;matt_ad_type=pla&amp;matt_merchant_id=307131274&amp;matt_product_id=MLA1114770704&amp;matt_product_partition_id=1413162902526&amp;matt_target_id=aud-415044759576:pla-1413162902526&amp;gclid=EAIaIQobChMIwbfExLfB-QIVtehcCh08gAEREAQYAiABEgJHVPD_BwE</t>
  </si>
  <si>
    <t>https://articulo.mercadolibre.com.ar/MLA-1114777171-budin-de-vainilla-con-frutas-angiola-x-200grs-sin-tacc-_JM?matt_tool=73015101&amp;matt_word=&amp;matt_source=google&amp;matt_campaign_id=14508401210&amp;matt_ad_group_id=127259817352&amp;matt_match_type=&amp;matt_network=g&amp;matt_device=c&amp;matt_creative=543325948534&amp;matt_keyword=&amp;matt_ad_position=&amp;matt_ad_type=pla&amp;matt_merchant_id=307131274&amp;matt_product_id=MLA1114777171&amp;matt_product_partition_id=1413162902526&amp;matt_target_id=aud-415044759576:pla-1413162902526&amp;gclid=EAIaIQobChMIwbfExLfB-QIVtehcCh08gAEREAQYASABEgI4IfD_BwE</t>
  </si>
  <si>
    <t>https://tiendalalaia.com.ar/productos/budin-con-frutas-x-250gr-sin-tacc-smams/</t>
  </si>
  <si>
    <t>https://shopee.com.ar/Budin-Marmolado-Dulce-Sin-Tacc-Libre-De-Gluten-Smams-250-Gr-i.618655440.16440646904?gclid=EAIaIQobChMIzdWfv7jB-QIVBT-RCh0fZw3YEAQYBSABEgI_sPD_BwE</t>
  </si>
  <si>
    <t>https://www.dieteticacallao.com.ar/productos/budin-marmolado-dimax/?gclid=EAIaIQobChMIzdWfv7jB-QIVBT-RCh0fZw3YEAQYAyABEgIoN_D_BwE</t>
  </si>
  <si>
    <t>https://www.farmacity.com/budin-marmolado-smams-x-250-gr/p?idsku=148205&amp;utm_source=google&amp;utm_medium=cpc&amp;utm_campaign=&amp;keyword=&amp;gclid=EAIaIQobChMIzdWfv7jB-QIVBT-RCh0fZw3YEAQYByABEgL0zvD_BwE</t>
  </si>
  <si>
    <t>https://shopee.com.ar/Premezcla-de-harinas-Dimax-x-1kg-sin-gluten-i.761883579.18909325845?gclid=EAIaIQobChMIwYmmqLnB-QIVnUFIAB1ygAVkEAQYASABEgKiJ_D_BwE</t>
  </si>
  <si>
    <t>https://www.vea.com.ar/premezcla-santa-maria-x-1-kg/p?idsku=19628&amp;gclid=EAIaIQobChMIwYmmqLnB-QIVnUFIAB1ygAVkEAQYAiABEgIPBPD_BwE&amp;gclsrc=aw.ds</t>
  </si>
  <si>
    <t>https://shopee.com.ar/HARINA-DE-ARROZ-DIMAX-1-KG---SIN-TACC---KOSHER---SIN-GLUTEN-i.657407352.12979460723?gclid=EAIaIQobChMIwYmmqLnB-QIVnUFIAB1ygAVkEAQYCiABEgIof_D_BwE</t>
  </si>
  <si>
    <t>https://chitza.com.ar/product/manteca-tonadita-500g/?gclid=EAIaIQobChMIvpn_irzB-QIVFkJIAB3nNAvrEAQYBSABEgJOvvD_BwE</t>
  </si>
  <si>
    <t>https://www.disco.com.ar/queso-sardo-santa-rosa/p</t>
  </si>
  <si>
    <t>https://articulo.mercadolibre.com.ar/MLA-818563241-leche-en-polvo-descremada-sachets-individuales-5-grs-x-30-_JM#reco_item_pos=0&amp;reco_backend=machinalis-v2p-pdp-boost-v2_ranker&amp;reco_backend_type=low_level&amp;reco_client=vip-v2p&amp;reco_id=26fc0f8f-2fb1-414d-acdf-75fc615f7bd3</t>
  </si>
  <si>
    <t>https://articulo.mercadolibre.com.ar/MLA-1127432517-leche-en-polvo-descremada-sancor-30-sobres-_JM#reco_item_pos=1&amp;reco_backend=machinalis-v2p-pdp-boost-v2_ranker&amp;reco_backend_type=low_level&amp;reco_client=vip-v2p&amp;reco_id=dd401ca0-9a9d-42f1-a58b-505e86069e26</t>
  </si>
  <si>
    <t>https://shopee.com.ar/Leche-Ilolay-En-Polvo-Instant%C3%A1nea-Entera-Caja-800gr-C-u--i.644934293.17437865860?gclid=EAIaIQobChMIjsvhh77B-QIVd0FIAB0N2ANdEAQYAiABEgKsfvD_BwE</t>
  </si>
  <si>
    <t>https://www.vea.com.ar/leche-en-polvo-la-paulina-entera-150738/p?idsku=190831&amp;gclid=EAIaIQobChMIjsvhh77B-QIVd0FIAB0N2ANdEAQYBSABEgJr5PD_BwE&amp;gclsrc=aw.ds</t>
  </si>
  <si>
    <t>https://shopee.com.ar/Leche-en-polvo-Santa-Clara-x-800gr-i.761883579.14285416355?gclid=EAIaIQobChMIjsvhh77B-QIVd0FIAB0N2ANdEAQYBiABEgJmvfD_BwE</t>
  </si>
  <si>
    <t>https://www.vea.com.ar/galletitas-granagua-de-agua/p?idsku=5739&amp;gclid=EAIaIQobChMIrbb3q7_B-QIVDGuRCh10uQQ1EAQYBCABEgI1KvD_BwE&amp;gclsrc=aw.ds</t>
  </si>
  <si>
    <t>pr1 x 200 g pr3 x 5 u</t>
  </si>
  <si>
    <t>https://www.jumbo.com.ar/galletitas-criollitas-de-agua-x-118-gr/p</t>
  </si>
  <si>
    <t>https://www.vea.com.ar/harina-canuelas-leudante-x1kg/p?idsku=343722&amp;gclid=EAIaIQobChMI84DP3MDB-QIVOkFIAB1JAwGCEAQYAiABEgKVTPD_BwE&amp;gclsrc=aw.ds</t>
  </si>
  <si>
    <t>https://shopee.com.ar/Galletas-De-Arroz-Dulces-Macrobioticas-X-102-G-Sin-Tacc-i.645913985.14548563118?gclid=EAIaIQobChMI24TMuMbB-QIVtkVIAB0mFAdREAQYBCABEgJB6vD_BwE</t>
  </si>
  <si>
    <t>https://articulo.mercadolibre.com.ar/MLA-906630661-galletitas-de-arroz-crisppino-clasicas-sin-tacc-100-gr-_JM?matt_tool=73015101&amp;matt_word=&amp;matt_source=google&amp;matt_campaign_id=14508401210&amp;matt_ad_group_id=127259817352&amp;matt_match_type=&amp;matt_network=g&amp;matt_device=c&amp;matt_creative=543325948534&amp;matt_keyword=&amp;matt_ad_position=&amp;matt_ad_type=pla&amp;matt_merchant_id=114247767&amp;matt_product_id=MLA906630661&amp;matt_product_partition_id=1413162902366&amp;matt_target_id=aud-415044759576:pla-1413162902366&amp;gclid=EAIaIQobChMI24TMuMbB-QIVtkVIAB0mFAdREAQYAyABEgIlOPD_BwE</t>
  </si>
  <si>
    <t>https://articulo.mercadolibre.com.ar/MLA-820027323-aceitunas-verdes-descarozadas-x-1-kilo-_JM?matt_tool=73015101&amp;matt_word=&amp;matt_source=google&amp;matt_campaign_id=14508401210&amp;matt_ad_group_id=127259817352&amp;matt_match_type=&amp;matt_network=g&amp;matt_device=c&amp;matt_creative=543325948534&amp;matt_keyword=&amp;matt_ad_position=&amp;matt_ad_type=pla&amp;matt_merchant_id=434885871&amp;matt_product_id=MLA820027323&amp;matt_product_partition_id=1413162902526&amp;matt_target_id=aud-415044759576:pla-1413162902526&amp;gclid=EAIaIQobChMIzvbu3cfB-QIV1UJIAB2_HQGMEAQYASABEgJZgfD_BwE</t>
  </si>
  <si>
    <t>https://newgarden.com.ar/aceituna-verde-x-1-kg.html?gclid=EAIaIQobChMIzvbu3cfB-QIV1UJIAB2_HQGMEAQYBCABEgL_0fD_BwE</t>
  </si>
  <si>
    <t>https://www.greenoliveargentina.com/MLA-820026751-aceitunas-verdes-000-x-1-kilo-_JM?utm_source=google&amp;utm_medium=cpc&amp;utm_campaign=darwin_ss</t>
  </si>
  <si>
    <t>https://www.vea.com.ar/choclo-amarillos-inalpa-tipo-cremoso-x300gr/p?idsku=346909&amp;gclid=EAIaIQobChMImsfK98vB-QIVCTaRCh0BQAkvEAQYAiABEgJA7_D_BwE&amp;gclsrc=aw.ds</t>
  </si>
  <si>
    <t>https://atomoconviene.com/atomo-ecommerce/conservas-de-fruta/68243-durazno-natural-alco-en-mitades-820-grs--7798132920398.html</t>
  </si>
  <si>
    <t>https://www.vea.com.ar/lentejas-la-espanola-gourmet-x-400gr/p?idsku=27436&amp;gclid=EAIaIQobChMIy72-n9DB-QIVMUVIAB2YnQ0TEAQYAiABEgIz8vD_BwE&amp;gclsrc=aw.ds</t>
  </si>
  <si>
    <t>https://shopee.com.ar/Avena-Arrollada-Instan-X-500-Gr-i.619811692.11086487028?gclid=EAIaIQobChMIscf_4dDB-QIVbEBIAB2KzwbFEAQYBSABEgLguvD_BwE</t>
  </si>
  <si>
    <t>https://www.vea.com.ar/arroz-molinos-ala-grano-largo-fino-1kg/p?idsku=330633&amp;gclid=EAIaIQobChMI4pT6l9HB-QIVERXUAR3vMgNnEAQYASABEgKeqfD_BwE&amp;gclsrc=aw.ds</t>
  </si>
  <si>
    <t>https://www.vea.com.ar/arroz-maximo-largo-fino-x500g/p?idsku=320464&amp;gclid=EAIaIQobChMI4pT6l9HB-QIVERXUAR3vMgNnEAQYBCABEgI17vD_BwE&amp;gclsrc=aw.ds</t>
  </si>
  <si>
    <t>https://articulo.mercadolibre.com.ar/MLA-1148859720-arroz-maria-largo-fino-x-1kg-_JM?matt_tool=73015101&amp;matt_word=&amp;matt_source=google&amp;matt_campaign_id=14508401210&amp;matt_ad_group_id=127259817352&amp;matt_match_type=&amp;matt_network=g&amp;matt_device=c&amp;matt_creative=543325948534&amp;matt_keyword=&amp;matt_ad_position=&amp;matt_ad_type=pla&amp;matt_merchant_id=455190242&amp;matt_product_id=MLA1148859720&amp;matt_product_partition_id=1413162902526&amp;matt_target_id=aud-415044759576:pla-1413162902526&amp;gclid=EAIaIQobChMI4pT6l9HB-QIVERXUAR3vMgNnEAQYBSABEgL87PD_BwE</t>
  </si>
  <si>
    <t>https://articulo.mercadolibre.com.ar/MLA-1138315875-semola-marolio-400-grs-_JM?matt_tool=73015101&amp;matt_word=&amp;matt_source=google&amp;matt_campaign_id=14508401210&amp;matt_ad_group_id=127259817352&amp;matt_match_type=&amp;matt_network=g&amp;matt_device=c&amp;matt_creative=543325948534&amp;matt_keyword=&amp;matt_ad_position=&amp;matt_ad_type=pla&amp;matt_merchant_id=249060674&amp;matt_product_id=MLA1138315875&amp;matt_product_partition_id=1413162902526&amp;matt_target_id=aud-415044759576:pla-1413162902526&amp;gclid=EAIaIQobChMI2L3ihtLB-QIVFBXUAR1e6AtKEAYYBCABEgLi6PD_BwE</t>
  </si>
  <si>
    <t>https://www.vea.com.ar/semola-egran/p</t>
  </si>
  <si>
    <t>https://atomoconviene.com/atomo-ecommerce/avenas-y-semolas/36738-semola-egran-de-trigo-500-grs--7791476070002.html?fast_search=fs</t>
  </si>
  <si>
    <t>ALIMENTOS - PRECIOS TOMADOS DURANTE AGOSTO 2022</t>
  </si>
  <si>
    <t>https://www.idr.org.ar/wp-content/uploads/2022/08/Frutas-GU-Agosto-2022-2%C2%BA-semana.pdf</t>
  </si>
  <si>
    <t>https://www.idr.org.ar/wp-content/uploads/2022/08/Hortalizas-GU-Agosto-2022-2%C2%BA-semana.pdf</t>
  </si>
  <si>
    <t>https://www.idr.org.ar/wp-content/uploads/2022/08/Frutas-AE-Agosto-2022-2%C2%BA-semana.pdf</t>
  </si>
  <si>
    <t>https://www.idr.org.ar/wp-content/uploads/2022/08/Hortalizas-AE-Agosto-2022-1%C2%BA-semana-1.pdf</t>
  </si>
  <si>
    <t>https://www.idr.org.ar/wp-content/uploads/2022/08/Frutas-SR-Agosto-2022-2%C2%BA-semana.pdf</t>
  </si>
  <si>
    <t>https://www.idr.org.ar/wp-content/uploads/2022/08/Hortalizas-SR-Agosto-2022-2%C2%BA-semana.pdf</t>
  </si>
  <si>
    <t>https://articulo.mercadolibre.com.ar/MLA-1135226233-leche-polvo-santa-elene-800-grs-_JM#position=4&amp;search_layout=stack&amp;type=item&amp;tracking_id=04de967f-427f-4c82-951e-684ce35a34dc</t>
  </si>
  <si>
    <t>https://supermercado.laanonimaonline.com/almacen/leche-en-polvo/descremadas/leche-en-polvo-entera-la-anonima-x-800-g/art_2446/</t>
  </si>
  <si>
    <t>https://maxiconsumo.com/sucursal_capital/leche-en-polvo-la-lechera-800-gr-18348.html</t>
  </si>
  <si>
    <t>https://maxiconsumo.com/sucursal_capital/azucar-marolio-1-kg-322.html</t>
  </si>
  <si>
    <t>https://maxiconsumo.com/sucursal_capital/lomito-de-atun-molto-aceite-170-gr-20223.html</t>
  </si>
  <si>
    <t>https://maxiconsumo.com/sucursal_capital/mermelada-dulcor-durazno-pote-500-gr-26748.html</t>
  </si>
  <si>
    <t>https://atomoconviene.com/atomo-ecommerce/salsas/64099-pure-de-tomates-noel---520-grs--7795184001907.html?fast_search=fs</t>
  </si>
  <si>
    <t>https://www.jumbo.com.ar/pure-de-tomate-alco-x-520-gr/p?idsku=13788&amp;&amp;bidkw=&amp;dvc=c&amp;h=https://clickserve.dartsearch.net/link/click&amp;gclid=Cj0KCQjwxveXBhDDARIsAI0Q0x0Th9PH1WvwqQJWy6mmWhbHuT6DgLGrOsF6XCTQLSZNdxV0oKnkul8aAs36EALw_wcB&amp;gclsrc=aw.ds</t>
  </si>
  <si>
    <t>https://www.jumbo.com.ar/aceite-canuelas-de-girasol-x-900-ml/p</t>
  </si>
  <si>
    <t>https://www.cotodigital3.com.ar/sitios/cdigi/producto/-aceite-girasol--lira--botella-900-ml/_/A-00495428-00495428-200</t>
  </si>
  <si>
    <t>https://www.jumbo.com.ar/lentejas-egran-2/p</t>
  </si>
  <si>
    <t>https://www.carrefour.com.ar/yerba-mate-la-posadena-estacionada-1-kg/p</t>
  </si>
  <si>
    <t>https://www.rappi.com.ar/p/la-posadena-te-en-saquitos-x-25-unidades-15661</t>
  </si>
  <si>
    <t>890010047.1</t>
  </si>
  <si>
    <t>CARNE ENVASADA AL VACIO  Presentación:  X KILO</t>
  </si>
  <si>
    <t>MAS CARNE DE LA FIRMA BENEDETTI</t>
  </si>
  <si>
    <t>890010022.6</t>
  </si>
  <si>
    <t>POLLO CONGELADO  Presentación:  KILO</t>
  </si>
  <si>
    <t>ALIBUE</t>
  </si>
  <si>
    <t>890010022.7</t>
  </si>
  <si>
    <t>PATA MUSLO DE POLLO  Presentación:  POR KILO</t>
  </si>
  <si>
    <t>890010042.1</t>
  </si>
  <si>
    <t>SUPREMA DE POLLO  Presentación:  POR KILO</t>
  </si>
  <si>
    <t>890010043.2</t>
  </si>
  <si>
    <t>MILANESA DE POLLO  Presentación:  X KG</t>
  </si>
  <si>
    <t>TIM TALE</t>
  </si>
  <si>
    <t>890030037.1</t>
  </si>
  <si>
    <t>REMOLACHA  Presentación:  X KG</t>
  </si>
  <si>
    <t>Cooperativa Agropecuaria Tierra Campesina</t>
  </si>
  <si>
    <t>890030034.7</t>
  </si>
  <si>
    <t>PIMIENTOS  Presentación:  X KILO</t>
  </si>
  <si>
    <t>TOMATE PERITA  Presentación:  X KG</t>
  </si>
  <si>
    <t>890030040.1</t>
  </si>
  <si>
    <t xml:space="preserve">TOMATE  Presentación:  X KG. </t>
  </si>
  <si>
    <t>890070006.1</t>
  </si>
  <si>
    <t>ACEITE DE GIRASOL  Presentación:  ENV.1,5 LT</t>
  </si>
  <si>
    <t xml:space="preserve">COSTA DEL SOL </t>
  </si>
  <si>
    <t>890070017.3</t>
  </si>
  <si>
    <t>ACEITE DE MAIZ  Presentación:  ENV. 900 cc.</t>
  </si>
  <si>
    <t>LIRA</t>
  </si>
  <si>
    <t>890070009.16</t>
  </si>
  <si>
    <t>VINAGRE DE VINO  Presentación:  ENV. X 1 LT</t>
  </si>
  <si>
    <t>MARCA FLOR ANDINA</t>
  </si>
  <si>
    <t>890100097.3</t>
  </si>
  <si>
    <t>SAL FINA YODADA - x sobre</t>
  </si>
  <si>
    <t>ABEDUL</t>
  </si>
  <si>
    <t>890100097.15</t>
  </si>
  <si>
    <t xml:space="preserve"> SAL FINA YODADA  Presentación:  X 500 GR</t>
  </si>
  <si>
    <t>MARCA TRESAL</t>
  </si>
  <si>
    <t>890100097.16</t>
  </si>
  <si>
    <t xml:space="preserve"> SAL GRUESA YODADA  Presentación:  X KILO</t>
  </si>
  <si>
    <t>890100041.2</t>
  </si>
  <si>
    <t>YERBA MATE  Presentación:  PAQUETE 500 G</t>
  </si>
  <si>
    <t>MARCA NORY</t>
  </si>
  <si>
    <t>890100075.12</t>
  </si>
  <si>
    <t>GREEN HILLS</t>
  </si>
  <si>
    <t>TE EN SAQUITOS ENSOBRADO - CAJA 100 U</t>
  </si>
  <si>
    <t>890040011.6</t>
  </si>
  <si>
    <t xml:space="preserve">HARINA DE TRIGO 0000  Presentación:  X KG  </t>
  </si>
  <si>
    <t>Venado Tuerto</t>
  </si>
  <si>
    <t>890130004.1</t>
  </si>
  <si>
    <t>RAVIOLES  Presentación:  PAQ. 500GR.</t>
  </si>
  <si>
    <t>890050001.6</t>
  </si>
  <si>
    <t xml:space="preserve">AZUCAR EN SOBRE  Presentación:  CAJA X 800 U </t>
  </si>
  <si>
    <t>https://articulo.mercadolibre.com.ar/MLA-1134993567-azucar-individual-abedul-_JM#reco_item_pos=1&amp;reco_backend=machinalis-v2p-pdp-boost-v2_ranker&amp;reco_backend_type=low_level&amp;reco_client=vip-v2p&amp;reco_id=779668e1-330f-49fa-a3ec-00852f50068e</t>
  </si>
  <si>
    <t>650110139.8</t>
  </si>
  <si>
    <t>EDULCORANTE LÍQUIDO  Presentación:  x 500 cc.</t>
  </si>
  <si>
    <t>MARCA SENSIBLE</t>
  </si>
  <si>
    <t>890040069.24</t>
  </si>
  <si>
    <t>PAN  Presentación:  X KILO</t>
  </si>
  <si>
    <t>la fortuna</t>
  </si>
  <si>
    <t>890040036.2</t>
  </si>
  <si>
    <t xml:space="preserve"> TORTITAS  Presentación:  X UNIDAD</t>
  </si>
  <si>
    <t>PANADERIA GARIBALDI</t>
  </si>
  <si>
    <t>890040002.2</t>
  </si>
  <si>
    <t>FACTURAS  Presentación:  X DOCENA</t>
  </si>
  <si>
    <t>890040006.3</t>
  </si>
  <si>
    <t>GALLETAS DULCES  Presentación:  PAQ. X 15GRS</t>
  </si>
  <si>
    <t>MARCA MARIA ELENA</t>
  </si>
  <si>
    <t>890040009.1</t>
  </si>
  <si>
    <t>GALLETAS SIN SAL  Presentación:  ENV.X 185 G</t>
  </si>
  <si>
    <t>MARCA ARGENTITAS</t>
  </si>
  <si>
    <t>890100019.4</t>
  </si>
  <si>
    <t>POROTOS ALUBIA  Presentación:  PAQ.500 GR</t>
  </si>
  <si>
    <t>DOÑA PUPA</t>
  </si>
  <si>
    <t>890060017.2</t>
  </si>
  <si>
    <t>CHOCLO GRANO ENTERO AMARILLO  Presentación:  LATA X 350 GR</t>
  </si>
  <si>
    <t>890060012.10</t>
  </si>
  <si>
    <t>CALDOS EN CUBITOS  Presentación:  CAJA POR 12 U</t>
  </si>
  <si>
    <t>KNORR</t>
  </si>
  <si>
    <t>890020073.5</t>
  </si>
  <si>
    <t xml:space="preserve">QUESO CUARTIROLO  Presentación:  X KG  </t>
  </si>
  <si>
    <t>CAYELAC</t>
  </si>
  <si>
    <t>890020073.21</t>
  </si>
  <si>
    <t>QUESO MANTECOSO  Presentación:  KILO</t>
  </si>
  <si>
    <t>890020073.29</t>
  </si>
  <si>
    <t xml:space="preserve">QUESO UNTABLE INDIVIDUAL </t>
  </si>
  <si>
    <t>890020080.24</t>
  </si>
  <si>
    <t>LECHE LIQUIDA ENTERA LARGA VIDA  -  ENV. X LITRO</t>
  </si>
  <si>
    <t>VERONICA</t>
  </si>
  <si>
    <t xml:space="preserve"> 890020005.15</t>
  </si>
  <si>
    <t>YOGUR DESCREMADO</t>
  </si>
  <si>
    <t>890020005.14</t>
  </si>
  <si>
    <t>YOGUR ENTERO</t>
  </si>
  <si>
    <t>LECHE ENTERA EN POLVO SIN T.A.C.C.  Presentación:  X 800 GRS.</t>
  </si>
  <si>
    <t>VIDALAC</t>
  </si>
  <si>
    <t>ACEITE DE GIRASOL SIN T.A.C.C.  Presentación:  X 900 CC</t>
  </si>
  <si>
    <t>890040004.7</t>
  </si>
  <si>
    <t xml:space="preserve">GALLETAS DE AGUA SIN TAC APTO PARA CELIACO  Presentación:  PAQ. X 150 GR </t>
  </si>
  <si>
    <t>SMAMS</t>
  </si>
  <si>
    <t>890040088.1</t>
  </si>
  <si>
    <t>BUDIN DULCE  Presentación:  UNIDAD</t>
  </si>
  <si>
    <t>DALE</t>
  </si>
  <si>
    <t>890100099.1</t>
  </si>
  <si>
    <t xml:space="preserve">GELATINA  Presentación:  X KILO </t>
  </si>
  <si>
    <t>ARAL</t>
  </si>
  <si>
    <t>890100101.1</t>
  </si>
  <si>
    <t>ARROZ  Presentación:  X KG</t>
  </si>
  <si>
    <t>PRIMOR</t>
  </si>
  <si>
    <t>890020075.18</t>
  </si>
  <si>
    <t>LECHE ENTERA EN POLVO INSTANTANEA EN ESTUCHE Y DE PRIMERA CALIDAD - DGE  Presentación:  ENVASE 800 GR</t>
  </si>
  <si>
    <t>MARCA MUNDO LACTEO</t>
  </si>
  <si>
    <t>890060211.1</t>
  </si>
  <si>
    <t>Bienestargreen</t>
  </si>
  <si>
    <t xml:space="preserve">PASTA DE VERDURAS EN CONSERVA  </t>
  </si>
  <si>
    <t>https://www.cotodigital3.com.ar/sitios/cdigi/producto/-asado-especial-envasado-al-vacio-x-kg/_/A-00035015-00035015-200</t>
  </si>
  <si>
    <t>https://www.briosa.com.ar/productos/vacio-x-kg/</t>
  </si>
  <si>
    <t>https://diaonline.supermercadosdia.com.ar/vacio-envasado-al-vacio-x-1-kg-123973/p</t>
  </si>
  <si>
    <t>https://diaonline.supermercadosdia.com.ar/pollo-fresco-x-1-kg-90150/p</t>
  </si>
  <si>
    <t>https://www.briosa.com.ar/productos/pollo-especial-x-kg/</t>
  </si>
  <si>
    <t>https://www.cotodigital3.com.ar/sitios/cdigi/producto/-pollo-congelado-x-kg/_/A-00042989-00042989-200</t>
  </si>
  <si>
    <t>https://diaonline.supermercadosdia.com.ar/pata%20muslo?_q=pata%20muslo&amp;map=ft</t>
  </si>
  <si>
    <t>https://www.briosa.com.ar/productos/pata-y-muslo-x-kg/</t>
  </si>
  <si>
    <t>https://www.vea.com.ar/patamuslo-de-pollo-2/p</t>
  </si>
  <si>
    <t>https://diaonline.supermercadosdia.com.ar/suprema-pollo-cristalx-1-kg-245478/p</t>
  </si>
  <si>
    <t>https://www.vea.com.ar/suprema-de-pollo-granel-2/p</t>
  </si>
  <si>
    <t>https://www.briosa.com.ar/productos/suprema-x-kg/</t>
  </si>
  <si>
    <t>https://www.briosa.com.ar/productos/milanesa-de-pollo-x-kg/</t>
  </si>
  <si>
    <t>https://diaonline.supermercadosdia.com.ar/milanesa-de-pollo-x-1-kg-198506/p</t>
  </si>
  <si>
    <t>https://articulo.mercadolibre.com.ar/MLA-1114861886-milanesa-de-pollo-x-kg-_JM?matt_tool=73015101&amp;matt_word=&amp;matt_source=google&amp;matt_campaign_id=14508401210&amp;matt_ad_group_id=127259817352&amp;matt_match_type=&amp;matt_network=g&amp;matt_device=c&amp;matt_creative=543325948534&amp;matt_keyword=&amp;matt_ad_position=&amp;matt_ad_type=pla&amp;matt_merchant_id=584448386&amp;matt_product_id=MLA1114861886&amp;matt_product_partition_id=1413162902526&amp;matt_target_id=aud-415044759576:pla-1413162902526&amp;gclid=Cj0KCQjw9ZGYBhCEARIsAEUXITVbQqM2ZZPAiJviI5lsSTtChZ8Etq9qEZbZUYh5VDQv4zsf3zrNqmEaAtYZEALw_wcB</t>
  </si>
  <si>
    <t>https://www.cotodigital3.com.ar/sitios/cdigi/producto/-remolacha-x-kg/_/A-00000677-00000677-200</t>
  </si>
  <si>
    <t>https://diaonline.supermercadosdia.com.ar/remolacha-x-1-kg-90125/p</t>
  </si>
  <si>
    <t>https://www.vea.com.ar/remolacha-por-kg/p</t>
  </si>
  <si>
    <t>https://www.jumbo.com.ar/aceite-canuelas-de-girasol-1-5-l/p</t>
  </si>
  <si>
    <t>https://maxiconsumo.com/sucursal_capital/aceite-cocinero-girasol-pvc-1-5-lt-103.html</t>
  </si>
  <si>
    <t>https://www.jumbo.com.ar/aceite-lira-de-maiz-x900ml/p</t>
  </si>
  <si>
    <t>https://www.vea.com.ar/aceite-lira-de-maiz-x900ml/p</t>
  </si>
  <si>
    <t>https://diaonline.supermercadosdia.com.ar/aceite-de-maiz-lira-900-ml-270738/p</t>
  </si>
  <si>
    <t>https://www.jumbo.com.ar/vinagre-de-vino-favinco-sin-tacc-x-1l/p</t>
  </si>
  <si>
    <t>https://www.cotodigital3.com.ar/sitios/cdigi/producto/-vinagre-vino-coto-pet-1-ltr/_/A-00059478-00059478-200</t>
  </si>
  <si>
    <t>https://maxiconsumo.com/sucursal_capital/vinagre-molto-vino-1-lt-19077.html</t>
  </si>
  <si>
    <t>https://atomoconviene.com/atomo-ecommerce/aceite-girasol-y-mezcla/47148-aceite-girasol-canuelas-1500-cc--max-2-por-semana--7792180001665.html?fast_search=fs</t>
  </si>
  <si>
    <t>https://shopee.com.ar/Sal-Fina-Individual-Posta-Caja-De-1000-Sobres-i.806998630.18026663277?gclid=Cj0KCQjw9ZGYBhCEARIsAEUXITUDyc32Uzne4nxj9LpGaNr4P24MHYwgogZkOgD7x31BO81mMoLVrfwaAsyxEALw_wcB</t>
  </si>
  <si>
    <t>https://articulo.mercadolibre.com.ar/MLA-929891340-sal-fina-sobres-individual-inysa-05gr-caja-x1000-mpdulcinea-_JM?matt_tool=73015101&amp;matt_word=&amp;matt_source=google&amp;matt_campaign_id=14508401210&amp;matt_ad_group_id=127259817352&amp;matt_match_type=&amp;matt_network=g&amp;matt_device=c&amp;matt_creative=543325948534&amp;matt_keyword=&amp;matt_ad_position=&amp;matt_ad_type=pla&amp;matt_merchant_id=135373479&amp;matt_product_id=MLA929891340&amp;matt_product_partition_id=1413162902526&amp;matt_target_id=aud-415044759576:pla-1413162902526&amp;gclid=Cj0KCQjw9ZGYBhCEARIsAEUXITWlQnOqCIpiXHSbwkKPw4t_asvRrr9QYEvVLfHkLNMeWqOSZCtt1ssaAg8TEALw_wcB</t>
  </si>
  <si>
    <t>https://articulo.mercadolibre.com.ar/MLA-902506519-sal-fina-en-sobres-individuales-abedul-1000-u-x-05g-_JM?matt_tool=73015101&amp;matt_word=&amp;matt_source=google&amp;matt_campaign_id=14508401210&amp;matt_ad_group_id=127259817352&amp;matt_match_type=&amp;matt_network=g&amp;matt_device=c&amp;matt_creative=543325948534&amp;matt_keyword=&amp;matt_ad_position=&amp;matt_ad_type=pla&amp;matt_merchant_id=546626301&amp;matt_product_id=MLA902506519&amp;matt_product_partition_id=1413162902366&amp;matt_target_id=aud-415044759576:pla-1413162902366&amp;gclid=Cj0KCQjw9ZGYBhCEARIsAEUXITXrM8UaeCKJ0KnD29RkpqhXy6UzK5vD5TVmxAGGFiqhcsGe_D-00sgaAmXnEALw_wcB</t>
  </si>
  <si>
    <t>https://articulo.mercadolibre.com.ar/MLA-907833617-sal-fina-dos-anclas-paquete-x-500-grs-_JM?matt_tool=73015101&amp;matt_word=&amp;matt_source=google&amp;matt_campaign_id=14508401210&amp;matt_ad_group_id=127259817352&amp;matt_match_type=&amp;matt_network=g&amp;matt_device=c&amp;matt_creative=543325948534&amp;matt_keyword=&amp;matt_ad_position=&amp;matt_ad_type=pla&amp;matt_merchant_id=358049416&amp;matt_product_id=MLA907833617&amp;matt_product_partition_id=1413162902526&amp;matt_target_id=aud-415044759576:pla-1413162902526&amp;gclid=Cj0KCQjw9ZGYBhCEARIsAEUXITWkPJHkfAAwecYERxEKoL6zbfwji-mhWwYiI6WLjtDiByzZ_6TxlWoaAtgCEALw_wcB</t>
  </si>
  <si>
    <t>https://atomoconviene.com/atomo-ecommerce/sal/6875-sal-fina-tresal-yoda-pqt-poliet-500-grs--7790936000030.html</t>
  </si>
  <si>
    <t>https://almacenonline.com.ar/producto/sal-tresal-fina-x-500-gr/</t>
  </si>
  <si>
    <t>https://adomicilio.mitiendanube.com/productos/sal-gruesa-tresal-x-1kg/</t>
  </si>
  <si>
    <t>https://elreydelahorro.com/producto/sal-gruesa-tresal-1kg/</t>
  </si>
  <si>
    <t>https://atomoconviene.com/atomo-ecommerce/sal/55642-sal-gruesa-dona-sal---1000-grs--7792104000187.html</t>
  </si>
  <si>
    <t>https://atomoconviene.com/atomo-ecommerce/yerba-mate/30967-yerba-comp--don-arregui-peperina-500-grs--7798067630034.html</t>
  </si>
  <si>
    <t>https://elreydelahorro.com/producto/yerba-mate-la-hoja-x-500-gr/</t>
  </si>
  <si>
    <t>https://almacenonline.com.ar/producto/yerba-mate-secadero/</t>
  </si>
  <si>
    <t>https://www.vea.com.ar/te-negro-clasico-green-hills-momento-100-saquitos/p?idsku=331348&amp;gclid=Cj0KCQjw9ZGYBhCEARIsAEUXITVjOVEl-VtGjkfxGR0mK_ws4aTTTCoPx_vzKO6w87az_821h7xbrocaAtwyEALw_wcB&amp;gclsrc=aw.ds</t>
  </si>
  <si>
    <t>https://articulo.mercadolibre.com.ar/MLA-934276045-te-negro-clasico-green-hills-momentos-saquitos-01mercado-_JM#position=1&amp;search_layout=stack&amp;type=item&amp;tracking_id=8d1bcc0d-8535-40c5-95c2-e532dae3baf1</t>
  </si>
  <si>
    <t>https://www.vasto.com.ar/productos/te-en-saquitos-ensobrados-green-hills-clasico-100-unidades/</t>
  </si>
  <si>
    <t>https://www.disco.com.ar/harina-morixe-fortivac-0000-1kg/p?idsku=332686&amp;gclid=Cj0KCQjw9ZGYBhCEARIsAEUXITVRB-OttGLri0ju9PWDUFyQY32K7nT0Xzhc5ojDl64Macapdwwkj04aAv4hEALw_wcB&amp;gclsrc=aw.ds</t>
  </si>
  <si>
    <t>https://atomoconviene.com/atomo-ecommerce/harinas-y-premezclas/41430-harina-de-trigo-graciela-real-4-0-fort--1-kg--7790220000272.html</t>
  </si>
  <si>
    <t>https://articulo.mercadolibre.com.ar/MLA-1137436705-harina-0000-ultra-refinada-pureza-1-kg-_JM?matt_tool=73015101&amp;matt_word=&amp;matt_source=google&amp;matt_campaign_id=14508401210&amp;matt_ad_group_id=127259817352&amp;matt_match_type=&amp;matt_network=g&amp;matt_device=c&amp;matt_creative=543325948534&amp;matt_keyword=&amp;matt_ad_position=&amp;matt_ad_type=pla&amp;matt_merchant_id=585079420&amp;matt_product_id=MLA1137436705&amp;matt_product_partition_id=1413162902526&amp;matt_target_id=aud-415044759576:pla-1413162902526&amp;gclid=Cj0KCQjw9ZGYBhCEARIsAEUXITUVHpeXCLuRivlQ9eqrPfRskqr4n_KfhuBaT00Ch_-9OL-NlpoVMgQaArxgEALw_wcB</t>
  </si>
  <si>
    <t>https://www.carrefour.com.ar/ravioles-la-italiana-cuatro-quesos-500-g/p</t>
  </si>
  <si>
    <t>https://atomoconviene.com/atomo-ecommerce/pastas-y-rellenas/74646-ravioles-fresc--la-italiana-de-verdura-500-grs--7791664000293.html</t>
  </si>
  <si>
    <t>https://www.vea.com.ar/ravioles-ricotta-espinaca-cuisine-co-500-gr/p</t>
  </si>
  <si>
    <t>https://chitza.com.ar/product/azucar-ledesma-x-800-sobres-6-25g/?gclid=Cj0KCQjw9ZGYBhCEARIsAEUXITXQAntwu3ODDC6GSHNTN70Tcd1Xhi26NtQPOIBlnJ3YusEM_2Q0n1AaAjzkEALw_wcB</t>
  </si>
  <si>
    <t>https://maxiconsumo.com/sucursal_capital/almacen/endulzantes/azucar/azucar-ledesma-800-sobres-23955.html</t>
  </si>
  <si>
    <t>https://articulo.mercadolibre.com.ar/MLA-1140316775-edulcorante-hileret-clasico-liquido-500-ml-barinsu-_JM?matt_tool=73015101&amp;matt_word=&amp;matt_source=google&amp;matt_campaign_id=14508401210&amp;matt_ad_group_id=127259817352&amp;matt_match_type=&amp;matt_network=g&amp;matt_device=c&amp;matt_creative=543325948534&amp;matt_keyword=&amp;matt_ad_position=&amp;matt_ad_type=pla&amp;matt_merchant_id=615582914&amp;matt_product_id=MLA1140316775&amp;matt_product_partition_id=1413162902526&amp;matt_target_id=aud-415044759576:pla-1413162902526&amp;gclid=Cj0KCQjw9ZGYBhCEARIsAEUXITUf1cv8CUEsUARdqtGuUjB9RHgw8X8Ta2NZgcrt0sjaZJWSPUdBxGgaAljREALw_wcB</t>
  </si>
  <si>
    <t>https://atomoconviene.com/atomo-ecommerce/azucar-y-edulcorantes/88845-edulcorante-liq-sensible---500-cc---7790863000363.html</t>
  </si>
  <si>
    <t>https://maxiconsumo.com/sucursal_capital/edulcorante-semble-500-cc-2261.html</t>
  </si>
  <si>
    <t>https://www.cotodigital3.com.ar/sitios/cdigi/producto/-mignon-x-kg/_/A-00011464-00011464-200</t>
  </si>
  <si>
    <t>https://www.disco.com.ar/pan-mignon-p-3/p</t>
  </si>
  <si>
    <t>https://www.carrefour.com.ar/pan-mignon-x-kg-653696/p</t>
  </si>
  <si>
    <t>https://www.cotodigital3.com.ar/sitios/cdigi/producto/-criollitos-x-uni/_/A-00046045-00046045-200</t>
  </si>
  <si>
    <t>quiosco casa de gobierno</t>
  </si>
  <si>
    <t>Vendedor Casa de gobierno</t>
  </si>
  <si>
    <t>https://www.cotodigital3.com.ar/sitios/cdigi/producto/-facturas-surtidas/_/A-00006911-00006911-200</t>
  </si>
  <si>
    <t>https://www.carrefour.com.ar/facturas-surtidas-x-12-uni-664065/p</t>
  </si>
  <si>
    <t>https://www.vea.com.ar/vigilante-de-manteca-congelado-por-unidada/p</t>
  </si>
  <si>
    <t>https://articulo.mercadolibre.com.ar/MLA-1150779979-galletitas-dulces-maria-elena-caja-x120u-mauri-_JM#position=4&amp;search_layout=stack&amp;type=item&amp;tracking_id=e3e25fba-0104-4edd-9858-5dd0e3030bb9</t>
  </si>
  <si>
    <t>https://articulo.mercadolibre.com.ar/MLA-814634200-galletitas-dulces-maria-elena-individuales-15-grs-caja-120-_JM#position=4&amp;search_layout=stack&amp;type=item&amp;tracking_id=e65244df-284f-484f-ac6d-61dcf56b95e1</t>
  </si>
  <si>
    <t>https://angelitagolosinas.com.ar/producto/galletas-maria-elena-30x15gr-cod-124/</t>
  </si>
  <si>
    <t>https://angelitagolosinas.com.ar/producto/galleta-argentitas-sin-sal-tripack-480gr-cod-2647/</t>
  </si>
  <si>
    <t>https://tusuper.com.ar/index.php?route=product/product&amp;product_id=5202</t>
  </si>
  <si>
    <t>https://atomoconviene.com/atomo-ecommerce/galletitas-saladas/22736-galletas-d-agua-argentitas-sin-sal-480-grs--7798113157638.html</t>
  </si>
  <si>
    <t>https://atomoconviene.com/atomo-ecommerce/legumbres/60019-porotos-alubias-la-abadia---500-grs--7798049540092.html</t>
  </si>
  <si>
    <t>https://tusuper.com.ar/index.php?route=product/product&amp;product_id=22&amp;search=porotos&amp;category_id=0</t>
  </si>
  <si>
    <t>https://www.dinoonline.com.ar/super/producto/porotos-trofy-alubia-x-400-gr/_/A-2510038-2510038-s</t>
  </si>
  <si>
    <t>https://www.dinoonline.com.ar/super/producto/choclo-idolo-crema-amarillo-x-350-gr/_/A-2370075-2370075-s</t>
  </si>
  <si>
    <t>https://atomoconviene.com/atomo-ecommerce/conservas-de-verduras-y-legumbres/87675-choclo-grano-noel---300-grs--7795184132434.html</t>
  </si>
  <si>
    <t>https://tusuper.com.ar/index.php?route=product/product&amp;product_id=10337&amp;search=choclo&amp;category_id=0</t>
  </si>
  <si>
    <t>https://atomoconviene.com/atomo-ecommerce/caldos/37729-caldos-en-cubo-knorr-balance-gallina-12-unid---7794000005754.html?fast_search=fs</t>
  </si>
  <si>
    <t>https://www.dinoonline.com.ar/super/producto/caldo-knorr-gallina-balance-x-12-un/_/A-2460282-2460282-s</t>
  </si>
  <si>
    <t>https://www.cotodigital3.com.ar/sitios/cdigi/producto/-caldo-knorr-en-cubos-de-verduras-12-unidades/_/A-00531002-00531002-200</t>
  </si>
  <si>
    <t>https://www.olivadonmateo.com.ar/productos/gall-crackers-sin-sal-smams-x-150-gs/?gclid=Cj0KCQjw9ZGYBhCEARIsAEUXITX7KiGqXcwQUqP9RxQvdky0GZPIPvHT9gTRXWcgEgO8EodY8iPPI_MaArudEALw_wcB</t>
  </si>
  <si>
    <t>https://tulugar.com.ar/productos/smams-crakers-sin-sal-150g/?pf=gs&amp;gclid=Cj0KCQjw9ZGYBhCEARIsAEUXITUjhkHHyEURGxkSCViRqdloZVsrdaQHKGkHfo9u3tcVzFTwNdFgZ5caAtFlEALw_wcB</t>
  </si>
  <si>
    <t>https://www.farmacity.com/galletitas-crackers-smams-x-150-gr/p?idsku=211345&amp;utm_source=google&amp;utm_medium=cpc&amp;utm_campaign=&amp;keyword=&amp;gclid=Cj0KCQjw9ZGYBhCEARIsAEUXITXNmPhucP76G_74vZZDh102KU-5ycGoLId_6K-oWBkaq-b7T8AEKxUaAtDTEALw_wcB</t>
  </si>
  <si>
    <t>https://www.disco.com.ar/budin-9-de-oro-marmolado-x220gr/p</t>
  </si>
  <si>
    <t>https://www.dinoonline.com.ar/super/producto/budin-france-sin-frutas-x-150-gr/_/A-2120002-2120002-s</t>
  </si>
  <si>
    <t>https://diaonline.supermercadosdia.com.ar/budin-cuquets-vainilla-con-chips-de-chocolate-170-gr-252555/p</t>
  </si>
  <si>
    <t>https://www.carrefour.com.ar/queso-cuartirolo-tremblay-x-kg/p#:~:text=(%24869.00%20x%201%20K.)</t>
  </si>
  <si>
    <t>https://ezdstore.com/tienda-online/lacteos/quesos/pasta-blanda/queso-cuartirolo-1-2-horma/</t>
  </si>
  <si>
    <t>https://www.repartienda.com/producto/queso-cremoso-la-verona-1-kg/</t>
  </si>
  <si>
    <t>https://www.google.com/shopping/product/1?q=queso+untable+individual+tonadita&amp;prds=epd:7074716635893026261,eto:7074716635893026261_0,pid:7074716635893026261&amp;sa=X&amp;ved=0ahUKEwjPypKS3N_5AhUZnpUCHaYnAVQQ9pwGCAU</t>
  </si>
  <si>
    <t>https://www.mayoristanet.com/gastronomicos/customer/account/login/</t>
  </si>
  <si>
    <t>https://articulo.mercadolibre.com.ar/MLA-624432480-queso-untable-ilolay-en-mini-porc-individuales-20-gr-hoteles-_JM</t>
  </si>
  <si>
    <t>https://www.dinoonline.com.ar/super/producto/leche-ilolay-larga-vida-parcialmente-descremada-tetra-brik-x-1-lt/_/A-3260729-3260729-s</t>
  </si>
  <si>
    <t>https://maxiconsumo.com/sucursal_capital/leche-veronica-larga-vida-parcialmente-descremada-1-lt-34601.html</t>
  </si>
  <si>
    <t>https://www.carrefour.com.ar/leche-entera-larga-vida-carrefour-1-l/p</t>
  </si>
  <si>
    <t>https://articulo.mercadolibre.com.ar/MLA-1110778212-gelatina-orloc-frutilla-1k-_JM?matt_tool=73015101&amp;matt_word=&amp;matt_source=google&amp;matt_campaign_id=14508401210&amp;matt_ad_group_id=127259817352&amp;matt_match_type=&amp;matt_network=g&amp;matt_device=c&amp;matt_creative=543325948534&amp;matt_keyword=&amp;matt_ad_position=&amp;matt_ad_type=pla&amp;matt_merchant_id=249060674&amp;matt_product_id=MLA1110778212&amp;matt_product_partition_id=1413162902366&amp;matt_target_id=aud-415044759576:pla-1413162902366&amp;gclid=CjwKCAjwmJeYBhAwEiwAXlg0AXq3r1i8N9KO9PsEy2OjcUL3YEYGztJugXIaMUezmWadtJXLx778QhoCgUEQAvD_BwE</t>
  </si>
  <si>
    <t>https://articulo.mercadolibre.com.ar/MLA-775815311-gelatina-sabor-frutilla-1kg-c-azucar-orloc-kenko-almagro-_JM?matt_tool=73015101&amp;matt_word=&amp;matt_source=google&amp;matt_campaign_id=14508401210&amp;matt_ad_group_id=127259817352&amp;matt_match_type=&amp;matt_network=g&amp;matt_device=c&amp;matt_creative=543325948534&amp;matt_keyword=&amp;matt_ad_position=&amp;matt_ad_type=pla&amp;matt_merchant_id=494551247&amp;matt_product_id=MLA775815311&amp;matt_product_partition_id=1413162902526&amp;matt_target_id=aud-415044759576:pla-1413162902526&amp;gclid=CjwKCAjwmJeYBhAwEiwAXlg0AVA7rGqvS9H_XY7z0y8gJ1FjbAVQEMVVaItO9cSs3RTkkor6kv-RChoC_5wQAvD_BwE</t>
  </si>
  <si>
    <t>https://articulo.mercadolibre.com.ar/MLA-779268348-gelatina-1kg-sabor-frambuesa-c-azucar-orloc-kenko-almagro-_JM?matt_tool=73015101&amp;matt_word=&amp;matt_source=google&amp;matt_campaign_id=14508401210&amp;matt_ad_group_id=127259817352&amp;matt_match_type=&amp;matt_network=g&amp;matt_device=c&amp;matt_creative=543325948534&amp;matt_keyword=&amp;matt_ad_position=&amp;matt_ad_type=pla&amp;matt_merchant_id=494551247&amp;matt_product_id=MLA779268348&amp;matt_product_partition_id=1413162902526&amp;matt_target_id=aud-415044759576:pla-1413162902526&amp;gclid=CjwKCAjwmJeYBhAwEiwAXlg0AQ9AUbUI_Qm9VuH-Ydy1HyBodB3T207CiMDtdez6nExTjnsZLuWjdBoCin8QAvD_BwE</t>
  </si>
  <si>
    <t>https://articulo.mercadolibre.com.ar/MLA-934658751-pasta-de-aceituna-verde-_JM#position=26&amp;search_layout=stack&amp;type=item&amp;tracking_id=abb3e9cf-04ef-4252-a5dc-193010f60d05</t>
  </si>
  <si>
    <t>https://articulo.mercadolibre.com.ar/MLA-754497683-pasta-de-aceitunas-verdes-x300gr-_JM?matt_tool=73015101&amp;matt_word=&amp;matt_source=google&amp;matt_campaign_id=14508401210&amp;matt_ad_group_id=127259817352&amp;matt_match_type=&amp;matt_network=g&amp;matt_device=c&amp;matt_creative=543325948534&amp;matt_keyword=&amp;matt_ad_position=&amp;matt_ad_type=pla&amp;matt_merchant_id=222864120&amp;matt_product_id=MLA754497683&amp;matt_product_partition_id=1413162902526&amp;matt_target_id=aud-415044759576:pla-1413162902526&amp;gclid=CjwKCAjwmJeYBhAwEiwAXlg0AQ9FIT6h1ofxGXhVUT1Zg7hqPkc6_yF6dLbYUAjMRytUPlEW_PuP2BoCzTkQAvD_BwE</t>
  </si>
  <si>
    <t>https://www.olivadonmateo.com.ar/productos/pasta-de-aceitunas-verdes-200-gs/?gclid=CjwKCAjwmJeYBhAwEiwAXlg0AXuOtKqLeLXh7zYuD86LyO3PyfUpl_5Nv5ZwGvpmfN67rr5btdOzRBoCitcQAvD_BwE</t>
  </si>
  <si>
    <t>https://www.dinoonline.com.ar/super/producto/yogur-ilolay-firme-descremado-vainilla-pote-x-190-gr/_/A-3260703-3260703-s</t>
  </si>
  <si>
    <t>https://www.comodinencasa.com.ar/yogur-ilolay-desc-vainilla-x-190-gr/p</t>
  </si>
  <si>
    <t>https://www.pasosonline.com.ar/producto/ilolay-yogur-descremado-frutilla-x190g/</t>
  </si>
  <si>
    <t>https://www.dinoonline.com.ar/super/producto/yogur-ilolay-firme-entero-frutilla-pote-x-190-gr/_/A-3260702-3260702-s</t>
  </si>
  <si>
    <t>https://www.comodinencasa.com.ar/yogur-ilolay-entero-vainilla-x-190-gr/p</t>
  </si>
  <si>
    <t>https://www.carrefour.com.ar/yogur-cremoso-entero-ilolay-colchon-de-durazno-150-g/p</t>
  </si>
  <si>
    <t>Fuentes consultadas precios del Indec: Informe técnico del 15/06/2022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</si>
</sst>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&quot;$&quot;\ #,##0.0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404040"/>
      <name val="Verdana"/>
      <family val="2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3" fillId="0" borderId="1" xfId="1" applyBorder="1"/>
    <xf numFmtId="0" fontId="1" fillId="0" borderId="1" xfId="0" applyFont="1" applyFill="1" applyBorder="1" applyAlignment="1">
      <alignment wrapText="1"/>
    </xf>
    <xf numFmtId="164" fontId="0" fillId="3" borderId="1" xfId="0" applyNumberFormat="1" applyFill="1" applyBorder="1"/>
    <xf numFmtId="164" fontId="1" fillId="2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3" fillId="0" borderId="1" xfId="1" applyNumberFormat="1" applyBorder="1"/>
    <xf numFmtId="164" fontId="7" fillId="3" borderId="1" xfId="0" applyNumberFormat="1" applyFont="1" applyFill="1" applyBorder="1"/>
    <xf numFmtId="0" fontId="3" fillId="0" borderId="1" xfId="1" applyFill="1" applyBorder="1" applyAlignment="1">
      <alignment horizontal="left" vertical="center"/>
    </xf>
    <xf numFmtId="0" fontId="3" fillId="0" borderId="1" xfId="1" applyFill="1" applyBorder="1" applyAlignment="1">
      <alignment vertical="center"/>
    </xf>
    <xf numFmtId="0" fontId="5" fillId="0" borderId="1" xfId="0" applyFont="1" applyBorder="1" applyAlignment="1">
      <alignment horizontal="justify" vertical="top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1" applyBorder="1" applyAlignment="1">
      <alignment horizontal="center"/>
    </xf>
    <xf numFmtId="164" fontId="0" fillId="0" borderId="1" xfId="0" applyNumberFormat="1" applyBorder="1"/>
    <xf numFmtId="0" fontId="0" fillId="0" borderId="1" xfId="0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1" fillId="0" borderId="1" xfId="0" applyFont="1" applyFill="1" applyBorder="1"/>
    <xf numFmtId="0" fontId="4" fillId="0" borderId="1" xfId="0" applyFont="1" applyFill="1" applyBorder="1"/>
    <xf numFmtId="0" fontId="5" fillId="0" borderId="1" xfId="0" applyFont="1" applyFill="1" applyBorder="1" applyAlignment="1">
      <alignment horizontal="center" vertical="top"/>
    </xf>
    <xf numFmtId="164" fontId="0" fillId="3" borderId="1" xfId="0" applyNumberFormat="1" applyFont="1" applyFill="1" applyBorder="1"/>
    <xf numFmtId="7" fontId="0" fillId="3" borderId="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0" fillId="0" borderId="0" xfId="0" applyFill="1"/>
    <xf numFmtId="0" fontId="3" fillId="0" borderId="1" xfId="1" applyFill="1" applyBorder="1"/>
    <xf numFmtId="0" fontId="3" fillId="0" borderId="1" xfId="1" applyBorder="1" applyAlignment="1">
      <alignment horizontal="left" vertical="top"/>
    </xf>
    <xf numFmtId="164" fontId="0" fillId="5" borderId="1" xfId="0" applyNumberFormat="1" applyFill="1" applyBorder="1"/>
    <xf numFmtId="164" fontId="1" fillId="6" borderId="1" xfId="0" applyNumberFormat="1" applyFont="1" applyFill="1" applyBorder="1" applyAlignment="1">
      <alignment wrapText="1"/>
    </xf>
    <xf numFmtId="164" fontId="1" fillId="6" borderId="1" xfId="0" applyNumberFormat="1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center" wrapText="1"/>
    </xf>
    <xf numFmtId="0" fontId="1" fillId="7" borderId="1" xfId="0" applyFont="1" applyFill="1" applyBorder="1" applyAlignment="1">
      <alignment wrapText="1"/>
    </xf>
    <xf numFmtId="164" fontId="0" fillId="7" borderId="1" xfId="0" applyNumberFormat="1" applyFill="1" applyBorder="1"/>
    <xf numFmtId="164" fontId="0" fillId="3" borderId="1" xfId="0" applyNumberFormat="1" applyFill="1" applyBorder="1" applyAlignment="1"/>
    <xf numFmtId="0" fontId="5" fillId="0" borderId="1" xfId="0" applyFont="1" applyBorder="1" applyAlignment="1">
      <alignment horizontal="justify" vertical="top" wrapText="1"/>
    </xf>
    <xf numFmtId="0" fontId="0" fillId="0" borderId="1" xfId="0" applyBorder="1"/>
    <xf numFmtId="0" fontId="0" fillId="0" borderId="1" xfId="0" applyNumberFormat="1" applyFill="1" applyBorder="1" applyAlignment="1" applyProtection="1">
      <alignment horizontal="left" vertical="top" wrapText="1"/>
    </xf>
    <xf numFmtId="164" fontId="0" fillId="3" borderId="2" xfId="0" applyNumberFormat="1" applyFill="1" applyBorder="1"/>
    <xf numFmtId="164" fontId="0" fillId="5" borderId="2" xfId="0" applyNumberFormat="1" applyFill="1" applyBorder="1"/>
    <xf numFmtId="0" fontId="6" fillId="4" borderId="0" xfId="0" applyFont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chitza.com.ar/product/atun-aceite-caracas-x-170-gr/" TargetMode="External"/><Relationship Id="rId117" Type="http://schemas.openxmlformats.org/officeDocument/2006/relationships/hyperlink" Target="https://diaonline.supermercadosdia.com.ar/porotos-secos-remojados-dia-340-gr-248161/p" TargetMode="External"/><Relationship Id="rId21" Type="http://schemas.openxmlformats.org/officeDocument/2006/relationships/hyperlink" Target="https://www.laronline.com.ar/productos/leche-polvo-entera-ilolay-800g/" TargetMode="External"/><Relationship Id="rId42" Type="http://schemas.openxmlformats.org/officeDocument/2006/relationships/hyperlink" Target="https://atomoconviene.com/atomo-ecommerce/index.php?id_product=25568&amp;rewrite=fideos-largos-lucia-tallarines-500-grs&amp;controller=product" TargetMode="External"/><Relationship Id="rId47" Type="http://schemas.openxmlformats.org/officeDocument/2006/relationships/hyperlink" Target="https://www.jumbo.com.ar/duraznos-alco-al-natural/p" TargetMode="External"/><Relationship Id="rId63" Type="http://schemas.openxmlformats.org/officeDocument/2006/relationships/hyperlink" Target="https://www.cotodigital3.com.ar/sitios/cdigi/producto/-vacio-del-centro-estancias-coto-x-kg/_/A-00047980-00047980-200" TargetMode="External"/><Relationship Id="rId68" Type="http://schemas.openxmlformats.org/officeDocument/2006/relationships/hyperlink" Target="https://www.cotodigital3.com.ar/sitios/cdigi/producto/-acelga--green-life-paq-500-grm/_/A-00490649-00490649-200" TargetMode="External"/><Relationship Id="rId84" Type="http://schemas.openxmlformats.org/officeDocument/2006/relationships/hyperlink" Target="https://atomoconviene.com/atomo-ecommerce/pastas-secas-guiseras/36017-fideos-soperos-lucia-pamperito-500-grs--7798158520053.html" TargetMode="External"/><Relationship Id="rId89" Type="http://schemas.openxmlformats.org/officeDocument/2006/relationships/hyperlink" Target="https://www.cotodigital3.com.ar/sitios/cdigi/producto/-mate-cocido-x25-saq-selec-la-tranquer-cja-100-grm/_/A-00511563-00511563-200" TargetMode="External"/><Relationship Id="rId112" Type="http://schemas.openxmlformats.org/officeDocument/2006/relationships/hyperlink" Target="https://www.minidetodo.com.ar/productos/masa-pascualina-hojaldre-la-italiana-con-separadores-420-g/" TargetMode="External"/><Relationship Id="rId133" Type="http://schemas.openxmlformats.org/officeDocument/2006/relationships/hyperlink" Target="https://www.carrefour.com.ar/arroz-largo-fino-00000-dos-hermanos-bolsa-1-kg/p" TargetMode="External"/><Relationship Id="rId138" Type="http://schemas.openxmlformats.org/officeDocument/2006/relationships/hyperlink" Target="https://shopee.com.ar/GALLETAS-DIMAX-SIN-TACC---KOSHER---SIN-GLUTEN---200gr-i.657407352.17715622914?gclid=CjwKCAjwv-GUBhAzEiwASUMm4iEd-oZDxULqvej6n_IRv3POTlK0UIqfMep7s5YFNl-eHLu5-cDBARoCgtYQAvD_BwE" TargetMode="External"/><Relationship Id="rId154" Type="http://schemas.openxmlformats.org/officeDocument/2006/relationships/hyperlink" Target="https://www.disco.com.ar/pimiento-morron-cumana-x-130-gr/p" TargetMode="External"/><Relationship Id="rId159" Type="http://schemas.openxmlformats.org/officeDocument/2006/relationships/hyperlink" Target="https://atomoconviene.com/atomo-ecommerce/azucar-y-edulcorantes/91556-azucar-diamante-comun-tipo-a-1000-grs--7798366480019.html" TargetMode="External"/><Relationship Id="rId175" Type="http://schemas.openxmlformats.org/officeDocument/2006/relationships/hyperlink" Target="https://www.disco.com.ar/avena-la-espanola-gourmet-x-400gr/p" TargetMode="External"/><Relationship Id="rId170" Type="http://schemas.openxmlformats.org/officeDocument/2006/relationships/hyperlink" Target="https://atomoconviene.com/atomo-ecommerce/salsas/69703-tomate-triturado-tiempo-libre-500-grs--7795545000020.html" TargetMode="External"/><Relationship Id="rId16" Type="http://schemas.openxmlformats.org/officeDocument/2006/relationships/hyperlink" Target="https://www.dinoonline.com.ar/super/producto/duraznos-alco-x-820-gr/_/A-2050003-2050003-s" TargetMode="External"/><Relationship Id="rId107" Type="http://schemas.openxmlformats.org/officeDocument/2006/relationships/hyperlink" Target="https://www.cocinaconvalentino.com.ar/levaduras/12504-levadura-seca-levex-display-2-sobres-caja-50-10grs-c-u-0000000000000.html" TargetMode="External"/><Relationship Id="rId11" Type="http://schemas.openxmlformats.org/officeDocument/2006/relationships/hyperlink" Target="https://www.distribuidorasabatini.com/app/?action=detail&amp;itemId=7874" TargetMode="External"/><Relationship Id="rId32" Type="http://schemas.openxmlformats.org/officeDocument/2006/relationships/hyperlink" Target="https://atomoconviene.com/atomo-ecommerce/desodorantes-de-mujer/77535-yerba-infusion-la-tranquera---25-saquitos--7790480089819.html" TargetMode="External"/><Relationship Id="rId37" Type="http://schemas.openxmlformats.org/officeDocument/2006/relationships/hyperlink" Target="https://elbanquito.com.ar/productos/dimax-galletitas-pepas-sin-tacc-x-200-grs/" TargetMode="External"/><Relationship Id="rId53" Type="http://schemas.openxmlformats.org/officeDocument/2006/relationships/hyperlink" Target="https://maxiconsumo.com/sucursal_capital/te-big-ben-25-un-6830.html" TargetMode="External"/><Relationship Id="rId58" Type="http://schemas.openxmlformats.org/officeDocument/2006/relationships/hyperlink" Target="https://www.dinoonline.com.ar/super/producto/duraznos-alco-x-820-gr/_/A-2050003-2050003-s" TargetMode="External"/><Relationship Id="rId74" Type="http://schemas.openxmlformats.org/officeDocument/2006/relationships/hyperlink" Target="https://www.jumbo.com.ar/yerba-pipore-con-palo-tradicional-clasica-1k/p?idsku=335653&amp;&amp;bidkw=&amp;dvc=c&amp;h=https://clickserve.dartsearch.net/link/click&amp;gclid=EAIaIQobChMI7aPNmc7w9gIVwYORCh02sQqrEAYYASABEgJxb_D_BwE&amp;gclsrc=aw.ds" TargetMode="External"/><Relationship Id="rId79" Type="http://schemas.openxmlformats.org/officeDocument/2006/relationships/hyperlink" Target="https://www.vea.com.ar/arroz-apostoles-parboil-1-kg/p" TargetMode="External"/><Relationship Id="rId102" Type="http://schemas.openxmlformats.org/officeDocument/2006/relationships/hyperlink" Target="https://www.masonline.com.ar/polenta-prestopronta-500-gr/p" TargetMode="External"/><Relationship Id="rId123" Type="http://schemas.openxmlformats.org/officeDocument/2006/relationships/hyperlink" Target="https://camarsrl.com.ar/productos/310-fideos-de-harina-de-arroz-clasico-padoanx-500.html" TargetMode="External"/><Relationship Id="rId128" Type="http://schemas.openxmlformats.org/officeDocument/2006/relationships/hyperlink" Target="https://atomoconviene.com/atomo-ecommerce/pastas-secas-guiseras/17963-fideos-guiseros-bauza-b-tirabuzon-500-grs--7790744000437.html" TargetMode="External"/><Relationship Id="rId144" Type="http://schemas.openxmlformats.org/officeDocument/2006/relationships/hyperlink" Target="https://www.hiperlibertad.com.ar/pan-rallado-sin-tacc-x-250-gr/p?idsku=9678&amp;gclid=CjwKCAjwv-GUBhAzEiwASUMm4mJHYN8vkOGUd3JmD3yW6pw6QnYaTuKMJ8Bt8U2XQuPqjW03bM3oeRoCJx0QAvD_BwE" TargetMode="External"/><Relationship Id="rId149" Type="http://schemas.openxmlformats.org/officeDocument/2006/relationships/hyperlink" Target="https://atomoconviene.com/atomo-ecommerce/manteca/1702-manteca-tonadita--200-grs--7798060850026.html" TargetMode="External"/><Relationship Id="rId5" Type="http://schemas.openxmlformats.org/officeDocument/2006/relationships/hyperlink" Target="https://distribuidoraliliana.com.ar/comestible/857-almidon-de-maiz-bolsita-glutal.html" TargetMode="External"/><Relationship Id="rId90" Type="http://schemas.openxmlformats.org/officeDocument/2006/relationships/hyperlink" Target="https://atomoconviene.com/atomo-ecommerce/conservas-de-fruta/68231-cocktel-frutas-alco-5-frutas-820-grs--7798132920459.html" TargetMode="External"/><Relationship Id="rId95" Type="http://schemas.openxmlformats.org/officeDocument/2006/relationships/hyperlink" Target="https://www.dinoonline.com.ar/super/producto/azucar-bella-vista-x-1-kg/_/A-2000027-2000027-s" TargetMode="External"/><Relationship Id="rId160" Type="http://schemas.openxmlformats.org/officeDocument/2006/relationships/hyperlink" Target="https://www.dinoonline.com.ar/super/producto/azucar-bella-vista-x-1-kg/_/A-2000027-2000027-s" TargetMode="External"/><Relationship Id="rId165" Type="http://schemas.openxmlformats.org/officeDocument/2006/relationships/hyperlink" Target="https://www.disco.com.ar/choclo-inalpa-x-350-gr-2/p" TargetMode="External"/><Relationship Id="rId181" Type="http://schemas.openxmlformats.org/officeDocument/2006/relationships/hyperlink" Target="https://tienda.dos-hermanos.com/product/049-015" TargetMode="External"/><Relationship Id="rId186" Type="http://schemas.openxmlformats.org/officeDocument/2006/relationships/printerSettings" Target="../printerSettings/printerSettings1.bin"/><Relationship Id="rId22" Type="http://schemas.openxmlformats.org/officeDocument/2006/relationships/hyperlink" Target="https://www.rojasglutenfree.com/productos/fideos-de-harina-de-arroz-secos-padoan/" TargetMode="External"/><Relationship Id="rId27" Type="http://schemas.openxmlformats.org/officeDocument/2006/relationships/hyperlink" Target="https://chitza.com.ar/product/atun-aceite-caracas-x-170-gr/" TargetMode="External"/><Relationship Id="rId43" Type="http://schemas.openxmlformats.org/officeDocument/2006/relationships/hyperlink" Target="https://www.masonline.com.ar/fideos-tallarin-la-providencia-500gr/p" TargetMode="External"/><Relationship Id="rId48" Type="http://schemas.openxmlformats.org/officeDocument/2006/relationships/hyperlink" Target="https://www.dinoonline.com.ar/super/producto/duraznos-alco-x-820-gr/_/A-2050003-2050003-s" TargetMode="External"/><Relationship Id="rId64" Type="http://schemas.openxmlformats.org/officeDocument/2006/relationships/hyperlink" Target="https://www.carrefour.com.ar/peceto-premium-av-x-kg-57480/p" TargetMode="External"/><Relationship Id="rId69" Type="http://schemas.openxmlformats.org/officeDocument/2006/relationships/hyperlink" Target="https://www.carrefour.com.ar/acelga-x-paquete/p?page=1" TargetMode="External"/><Relationship Id="rId113" Type="http://schemas.openxmlformats.org/officeDocument/2006/relationships/hyperlink" Target="https://www.jumbo.com.ar/aceite-cocinero-girasol-2/p?idsku=31877&amp;&amp;bidkw=&amp;dvc=c&amp;h=https://clickserve.dartsearch.net/link/click&amp;gclid=Cj0KCQjw-daUBhCIARIsALbkjSbW7lzm1Q3LbhwZ9tfKkkE0nwgbnFewJ0Yrs4NlAkFKpyJRF6LoTdcaAoufEALw_wcB&amp;gclsrc=aw.ds" TargetMode="External"/><Relationship Id="rId118" Type="http://schemas.openxmlformats.org/officeDocument/2006/relationships/hyperlink" Target="https://www.dinoonline.com.ar/super/producto/fecula-de-maiz-dimax-x-500-gr/_/A-2450059-2450059-s" TargetMode="External"/><Relationship Id="rId134" Type="http://schemas.openxmlformats.org/officeDocument/2006/relationships/hyperlink" Target="https://www.dinoonline.com.ar/super/producto/cereal-el-federal-chocolate-x-150-gr/_/A-2150811-2150811-s" TargetMode="External"/><Relationship Id="rId139" Type="http://schemas.openxmlformats.org/officeDocument/2006/relationships/hyperlink" Target="https://www.dulsisa.com/productos/barrita-de-cereal-sin-tacc-lulemu-sabor-limon/" TargetMode="External"/><Relationship Id="rId80" Type="http://schemas.openxmlformats.org/officeDocument/2006/relationships/hyperlink" Target="https://tienda.dos-hermanos.com/product/049-015" TargetMode="External"/><Relationship Id="rId85" Type="http://schemas.openxmlformats.org/officeDocument/2006/relationships/hyperlink" Target="https://www.cotodigital3.com.ar/sitios/cdigi/producto/-arveja-seca-rem-inca-lat-350-gr/_/A-00128955-00128955-200" TargetMode="External"/><Relationship Id="rId150" Type="http://schemas.openxmlformats.org/officeDocument/2006/relationships/hyperlink" Target="https://www.elabastecedor.com.ar/9219_punta-del-agua-queso-sardo-x-kg" TargetMode="External"/><Relationship Id="rId155" Type="http://schemas.openxmlformats.org/officeDocument/2006/relationships/hyperlink" Target="https://www.cotodigital3.com.ar/sitios/cdigi/producto/-gall-agua-de-agua-la-providen-paq-505-grm/_/A-00469841-00469841-200" TargetMode="External"/><Relationship Id="rId171" Type="http://schemas.openxmlformats.org/officeDocument/2006/relationships/hyperlink" Target="https://www.disco.com.ar/tomate-triturado-dulcor-142617/p" TargetMode="External"/><Relationship Id="rId176" Type="http://schemas.openxmlformats.org/officeDocument/2006/relationships/hyperlink" Target="https://www.comodinencasa.com.ar/avena-arrollada-la-espanola-x-400-gr/p" TargetMode="External"/><Relationship Id="rId12" Type="http://schemas.openxmlformats.org/officeDocument/2006/relationships/hyperlink" Target="https://angelitagolosinas.com.ar/producto/galleta-el-federal-de-arroz-sin-sal-100gr-cod-3680/" TargetMode="External"/><Relationship Id="rId17" Type="http://schemas.openxmlformats.org/officeDocument/2006/relationships/hyperlink" Target="https://www.cotodigital3.com.ar/sitios/cdigi/producto/-harina-ultra-refinada-canuelas-paq-1-kgm/_/A-00513992-00513992-200" TargetMode="External"/><Relationship Id="rId33" Type="http://schemas.openxmlformats.org/officeDocument/2006/relationships/hyperlink" Target="https://diaonline.supermercadosdia.com.ar/pure-de-tomate-alco-520-gr-263653/p" TargetMode="External"/><Relationship Id="rId38" Type="http://schemas.openxmlformats.org/officeDocument/2006/relationships/hyperlink" Target="https://www.jumbo.com.ar/barra-egran-crocante-c-chocolate/p?idsku=316680&amp;&amp;bidkw=&amp;dvc=c&amp;h=https://clickserve.dartsearch.net/link/click&amp;gclid=EAIaIQobChMI9YO_uNaS8gIVTQSRCh0Vowr1EAQYBSABEgLvlvD_BwE&amp;gclsrc=aw.ds" TargetMode="External"/><Relationship Id="rId59" Type="http://schemas.openxmlformats.org/officeDocument/2006/relationships/hyperlink" Target="https://www.rimoldimayorista.com.ar/categorias/la-posadena-yerba-1-kg-27948.html" TargetMode="External"/><Relationship Id="rId103" Type="http://schemas.openxmlformats.org/officeDocument/2006/relationships/hyperlink" Target="https://www.cotodigital3.com.ar/sitios/cdigi/producto/-galldulces-surtido-diversion-paq-390-grm/_/A-00510874-00510874-200" TargetMode="External"/><Relationship Id="rId108" Type="http://schemas.openxmlformats.org/officeDocument/2006/relationships/hyperlink" Target="https://newgarden.com.ar/levadura-de-cerveza-levex-x-2-paquetes-de-10-gr-cada-uno.html?gclid=EAIaIQobChMIn_zDzbHw9gIVkmxvBB2x5wWdEAMYASAAEgJonvD_BwE" TargetMode="External"/><Relationship Id="rId124" Type="http://schemas.openxmlformats.org/officeDocument/2006/relationships/hyperlink" Target="https://camarsrl.com.ar/productos/310-fideos-de-harina-de-arroz-clasico-padoanx-500.html" TargetMode="External"/><Relationship Id="rId129" Type="http://schemas.openxmlformats.org/officeDocument/2006/relationships/hyperlink" Target="https://www.comodinencasa.com.ar/polenta-inst-la-espanola-x-500-gr/p" TargetMode="External"/><Relationship Id="rId54" Type="http://schemas.openxmlformats.org/officeDocument/2006/relationships/hyperlink" Target="https://arikiosco.tiendalite.com/producto/azucar-comun-santa-cana-1kg" TargetMode="External"/><Relationship Id="rId70" Type="http://schemas.openxmlformats.org/officeDocument/2006/relationships/hyperlink" Target="https://www.jumbo.com.ar/aceite-cocinero-girasol-2/p?idsku=31877&amp;&amp;bidkw=&amp;dvc=c&amp;h=https://clickserve.dartsearch.net/link/click&amp;gclid=Cj0KCQjw-daUBhCIARIsALbkjSbW7lzm1Q3LbhwZ9tfKkkE0nwgbnFewJ0Yrs4NlAkFKpyJRF6LoTdcaAoufEALw_wcB&amp;gclsrc=aw.ds" TargetMode="External"/><Relationship Id="rId75" Type="http://schemas.openxmlformats.org/officeDocument/2006/relationships/hyperlink" Target="https://www.dinoonline.com.ar/super/producto/harina-morixe-000-x-1-kg/_/A-3230318-3230318-s" TargetMode="External"/><Relationship Id="rId91" Type="http://schemas.openxmlformats.org/officeDocument/2006/relationships/hyperlink" Target="https://maxiconsumo.com/sucursal_capital/coctel-de-frutas-marolio-820-gr-19176.html" TargetMode="External"/><Relationship Id="rId96" Type="http://schemas.openxmlformats.org/officeDocument/2006/relationships/hyperlink" Target="https://maxiconsumo.com/sucursal_capital/cacao-ravana-180-gr-21751.html" TargetMode="External"/><Relationship Id="rId140" Type="http://schemas.openxmlformats.org/officeDocument/2006/relationships/hyperlink" Target="https://www.vea.com.ar/barrita-de-arroz-crowie-limon-6-u/p?idsku=254430&amp;gclid=EAIaIQobChMI0d3DhaXB-QIVNkNIAB1jpAiFEAYYBCABEgIXcPD_BwE&amp;gclsrc=aw.ds" TargetMode="External"/><Relationship Id="rId145" Type="http://schemas.openxmlformats.org/officeDocument/2006/relationships/hyperlink" Target="https://glutenfreemarket.com.ar/producto/natuzen-rebozador-x-240-gr/" TargetMode="External"/><Relationship Id="rId161" Type="http://schemas.openxmlformats.org/officeDocument/2006/relationships/hyperlink" Target="https://www.disco.com.ar/arvejas-inalpa-x-350-gr/p" TargetMode="External"/><Relationship Id="rId166" Type="http://schemas.openxmlformats.org/officeDocument/2006/relationships/hyperlink" Target="https://maxiconsumo.com/sucursal_capital/choclo-molto-cremoso-blanco-350-gr-19781.html" TargetMode="External"/><Relationship Id="rId182" Type="http://schemas.openxmlformats.org/officeDocument/2006/relationships/hyperlink" Target="https://www.carrefour.com.ar/arroz-largo-fino-00000-dos-hermanos-bolsa-1-kg/p" TargetMode="External"/><Relationship Id="rId1" Type="http://schemas.openxmlformats.org/officeDocument/2006/relationships/hyperlink" Target="https://dieteticarojas.com/productos/caballa-al-natural-380gr-caracas/" TargetMode="External"/><Relationship Id="rId6" Type="http://schemas.openxmlformats.org/officeDocument/2006/relationships/hyperlink" Target="https://naturaldieteticaonline.com.ar/productos/nani-mostachol/" TargetMode="External"/><Relationship Id="rId23" Type="http://schemas.openxmlformats.org/officeDocument/2006/relationships/hyperlink" Target="https://kikimarket.com.ar/producto/budin-con-chips-de-chocolate-x-185-grs-dimax/" TargetMode="External"/><Relationship Id="rId28" Type="http://schemas.openxmlformats.org/officeDocument/2006/relationships/hyperlink" Target="https://www.cotodigital3.com.ar/sitios/cdigi/producto/-harina-ultra-refinada-canuelas-paq-1-kgm/_/A-00513992-00513992-200" TargetMode="External"/><Relationship Id="rId49" Type="http://schemas.openxmlformats.org/officeDocument/2006/relationships/hyperlink" Target="https://arikiosco.tiendalite.com/producto/azucar-comun-santa-cana-1kg" TargetMode="External"/><Relationship Id="rId114" Type="http://schemas.openxmlformats.org/officeDocument/2006/relationships/hyperlink" Target="https://atomoconviene.com/atomo-ecommerce/leches/92886-leche-en-polvo-purisima-plus-entera-800-grs--7798095171363.html?fast_search=fs" TargetMode="External"/><Relationship Id="rId119" Type="http://schemas.openxmlformats.org/officeDocument/2006/relationships/hyperlink" Target="https://atomoconviene.com/atomo-ecommerce/conservas-de-verduras-y-legumbres/27708-conservas-lenteja-inalpa-remojadas-300-grs--7792350067064.html" TargetMode="External"/><Relationship Id="rId44" Type="http://schemas.openxmlformats.org/officeDocument/2006/relationships/hyperlink" Target="https://www.cotodigital3.com.ar/sitios/cdigi/producto/-fideos-tallarin-favorita-paq-500-grm/_/A-00530599-00530599-200" TargetMode="External"/><Relationship Id="rId60" Type="http://schemas.openxmlformats.org/officeDocument/2006/relationships/hyperlink" Target="https://chitza.com.ar/product/atun-aceite-caracas-x-170-gr/" TargetMode="External"/><Relationship Id="rId65" Type="http://schemas.openxmlformats.org/officeDocument/2006/relationships/hyperlink" Target="https://www.carrefour.com.ar/pollo-al-vacio-granja-tres-arroyos-x-kg/p" TargetMode="External"/><Relationship Id="rId81" Type="http://schemas.openxmlformats.org/officeDocument/2006/relationships/hyperlink" Target="https://www.carrefour.com.ar/arroz-largo-fino-00000-dos-hermanos-bolsa-1-kg/p" TargetMode="External"/><Relationship Id="rId86" Type="http://schemas.openxmlformats.org/officeDocument/2006/relationships/hyperlink" Target="https://www.disco.com.ar/arvejas-inalpa-x-350-gr/p" TargetMode="External"/><Relationship Id="rId130" Type="http://schemas.openxmlformats.org/officeDocument/2006/relationships/hyperlink" Target="https://maxiconsumo.com/sucursal_capital/polenta-noel-500-gr.html" TargetMode="External"/><Relationship Id="rId135" Type="http://schemas.openxmlformats.org/officeDocument/2006/relationships/hyperlink" Target="https://www.hiperlibertad.com.ar/cereal-arroz-el-federal-azucar-150gr/p?idsku=18582&amp;gclid=CjwKCAjwv-GUBhAzEiwASUMm4sBT9ZVnp1ZzHQBnlT62m3fDySOacidcokpWJE_KAW1gmChqv1drfhoC26QQAvD_BwE" TargetMode="External"/><Relationship Id="rId151" Type="http://schemas.openxmlformats.org/officeDocument/2006/relationships/hyperlink" Target="https://blowmax.com.ar/producto/leche-en-polvo-ilolay-descremada-x-800gr/" TargetMode="External"/><Relationship Id="rId156" Type="http://schemas.openxmlformats.org/officeDocument/2006/relationships/hyperlink" Target="https://maxiconsumo.com/sucursal_capital/harina-morixe-leudante-1-kg-44149.html" TargetMode="External"/><Relationship Id="rId177" Type="http://schemas.openxmlformats.org/officeDocument/2006/relationships/hyperlink" Target="https://www.superceape.uap.edu.ar/pagina-del-producto/coctel-de-fruta-alco-x-820g" TargetMode="External"/><Relationship Id="rId4" Type="http://schemas.openxmlformats.org/officeDocument/2006/relationships/hyperlink" Target="https://newgarden.com.ar/almidon-de-maiz-glutal-x-500-g-sin-tacc.html?gclid=CjwKCAjwxo6IBhBKEiwAXSYBs6JKK-LESsVqqSqwvHlUU3W8ti_5PG6lZ5QvIHAdNBU-UyxcZk7ZgBoCmnsQAvD_BwE" TargetMode="External"/><Relationship Id="rId9" Type="http://schemas.openxmlformats.org/officeDocument/2006/relationships/hyperlink" Target="https://elbanquito.com.ar/productos/dimax-galletitas-pepas-sin-tacc-x-200-grs/" TargetMode="External"/><Relationship Id="rId172" Type="http://schemas.openxmlformats.org/officeDocument/2006/relationships/hyperlink" Target="https://www.hiperlibertad.com.ar/tomate-triturado-tiempo-libre-botella-x-950-gr/p?idsku=6482&amp;gclid=EAIaIQobChMI-OzpwIfu9gIVg21vBB05LAGAEAYYASABEgLpuPD_BwE" TargetMode="External"/><Relationship Id="rId180" Type="http://schemas.openxmlformats.org/officeDocument/2006/relationships/hyperlink" Target="https://www.jumbo.com.ar/aceite-cocinero-girasol-2/p?idsku=31877&amp;&amp;bidkw=&amp;dvc=c&amp;h=https://clickserve.dartsearch.net/link/click&amp;gclid=Cj0KCQjw-daUBhCIARIsALbkjSbW7lzm1Q3LbhwZ9tfKkkE0nwgbnFewJ0Yrs4NlAkFKpyJRF6LoTdcaAoufEALw_wcB&amp;gclsrc=aw.ds" TargetMode="External"/><Relationship Id="rId13" Type="http://schemas.openxmlformats.org/officeDocument/2006/relationships/hyperlink" Target="https://www.jumbo.com.ar/duraznos-alco-al-natural/p" TargetMode="External"/><Relationship Id="rId18" Type="http://schemas.openxmlformats.org/officeDocument/2006/relationships/hyperlink" Target="https://www.superpickup.com.ar/productos/pimientos-morrones-enteros-caracas-210-g/" TargetMode="External"/><Relationship Id="rId39" Type="http://schemas.openxmlformats.org/officeDocument/2006/relationships/hyperlink" Target="https://pleny.mercadoshops.com.ar/MLA-897700943-barras-de-cereal-pleny-sport-chocolate-x-20-u-sin-tacc-_JM" TargetMode="External"/><Relationship Id="rId109" Type="http://schemas.openxmlformats.org/officeDocument/2006/relationships/hyperlink" Target="https://atomoconviene.com/atomo-ecommerce/tapas/91710-disco-empanada-italiana-horno-12-unid---7791664000330.html" TargetMode="External"/><Relationship Id="rId34" Type="http://schemas.openxmlformats.org/officeDocument/2006/relationships/hyperlink" Target="https://www.disco.com.ar/mermelada-dulcor-6/p?idsku=8854&amp;gclid=Cj0KCQiAtJeNBhCVARIsANJUJ2HnCtHFpGlre8oTAuWKeTSooTPOd0SS7IBJTOsUzgxXNTvIQNpiVZMaAg2VEALw_wcB&amp;gclsrc=aw.ds" TargetMode="External"/><Relationship Id="rId50" Type="http://schemas.openxmlformats.org/officeDocument/2006/relationships/hyperlink" Target="https://cordoba.parodisrl.com.ar/conservas-de-legumbres/11643-lentejas-inalpa-al-natural-350gr-7792350004571.html" TargetMode="External"/><Relationship Id="rId55" Type="http://schemas.openxmlformats.org/officeDocument/2006/relationships/hyperlink" Target="https://atomoconviene.com/atomo-ecommerce/desodorantes-de-mujer/77535-yerba-infusion-la-tranquera---25-saquitos--7790480089819.html" TargetMode="External"/><Relationship Id="rId76" Type="http://schemas.openxmlformats.org/officeDocument/2006/relationships/hyperlink" Target="https://diaonline.supermercadosdia.com.ar/harina-000-canuelas-ultra-refinada-1-kg-273445/p" TargetMode="External"/><Relationship Id="rId97" Type="http://schemas.openxmlformats.org/officeDocument/2006/relationships/hyperlink" Target="https://atomoconviene.com/atomo-ecommerce/mermelas-y-jaleas/58264-mermelada-dulcor-p-durazno-500-grs--7793046008019.html" TargetMode="External"/><Relationship Id="rId104" Type="http://schemas.openxmlformats.org/officeDocument/2006/relationships/hyperlink" Target="https://maxiconsumo.com/sucursal_salta/catalog/product/view/id/9601/s/cafe-arlistan-suave-170-gr-502/category/85/" TargetMode="External"/><Relationship Id="rId120" Type="http://schemas.openxmlformats.org/officeDocument/2006/relationships/hyperlink" Target="https://atomoconviene.com/atomo-ecommerce/pastas/55973-fideos-celiacos-matarazzo-spaghetti-500-grs--7790070321800.html" TargetMode="External"/><Relationship Id="rId125" Type="http://schemas.openxmlformats.org/officeDocument/2006/relationships/hyperlink" Target="https://www.luciasupermercado.com/fideos-largos/5285-fideos-marolio-x-500-g-largos-spaghetti-779747000312.html" TargetMode="External"/><Relationship Id="rId141" Type="http://schemas.openxmlformats.org/officeDocument/2006/relationships/hyperlink" Target="https://www.vea.com.ar/crocante-egran-inflado-2/p?idsku=1330&amp;gclid=EAIaIQobChMIuO6uxeDo9gIVioORCh3Igg0LEAQYAiABEgKp-PD_BwE&amp;gclsrc=aw.ds" TargetMode="External"/><Relationship Id="rId146" Type="http://schemas.openxmlformats.org/officeDocument/2006/relationships/hyperlink" Target="https://maxi2000ldm.com.ar/caja-x-400u-edulcorante-ledesma-sobr" TargetMode="External"/><Relationship Id="rId167" Type="http://schemas.openxmlformats.org/officeDocument/2006/relationships/hyperlink" Target="https://maricre.com.ar/product/dulce-de-membrillo-dulcor-cajon-x-5-kg/" TargetMode="External"/><Relationship Id="rId7" Type="http://schemas.openxmlformats.org/officeDocument/2006/relationships/hyperlink" Target="https://www.rojasglutenfree.com/productos/fideos-de-harina-de-arroz-secos-padoan/" TargetMode="External"/><Relationship Id="rId71" Type="http://schemas.openxmlformats.org/officeDocument/2006/relationships/hyperlink" Target="https://maxiconsumo.com/sucursal_capital/atun-gomes-da-costa-naturaltrozo-170-gr-14012.html" TargetMode="External"/><Relationship Id="rId92" Type="http://schemas.openxmlformats.org/officeDocument/2006/relationships/hyperlink" Target="https://maxiconsumo.com/sucursal_capital/pulpa-tomate-molto-520-gr-18406.html" TargetMode="External"/><Relationship Id="rId162" Type="http://schemas.openxmlformats.org/officeDocument/2006/relationships/hyperlink" Target="https://maxiconsumo.com/sucursal_capital/arvejas-marolio-tetra-recart-340-gr-21637.html" TargetMode="External"/><Relationship Id="rId183" Type="http://schemas.openxmlformats.org/officeDocument/2006/relationships/hyperlink" Target="https://atomoconviene.com/atomo-ecommerce/arroz/70385-arroz-l-fino-lucchetti---500-grs--7790070410610.html" TargetMode="External"/><Relationship Id="rId2" Type="http://schemas.openxmlformats.org/officeDocument/2006/relationships/hyperlink" Target="https://www.dinoonline.com.ar/super/producto/tapa-para-empanada-la-italiana-para-horno-x-330-gr-x-12-un/_/A-3320027-3320027-s" TargetMode="External"/><Relationship Id="rId29" Type="http://schemas.openxmlformats.org/officeDocument/2006/relationships/hyperlink" Target="https://www.cotodigital3.com.ar/sitios/cdigi/producto/-harina-ultra-refinada-canuelas-paq-1-kgm/_/A-00513992-00513992-200" TargetMode="External"/><Relationship Id="rId24" Type="http://schemas.openxmlformats.org/officeDocument/2006/relationships/hyperlink" Target="https://www.laronline.com.ar/productos/leche-polvo-descremada-ilolay-800g/" TargetMode="External"/><Relationship Id="rId40" Type="http://schemas.openxmlformats.org/officeDocument/2006/relationships/hyperlink" Target="https://atomoconviene.com/atomo-ecommerce/index.php?id_product=36017&amp;rewrite=fideos-soperos-lucia-pamperito-500-grs&amp;controller=product" TargetMode="External"/><Relationship Id="rId45" Type="http://schemas.openxmlformats.org/officeDocument/2006/relationships/hyperlink" Target="https://www.cotodigital3.com.ar/sitios/cdigi/producto/-fideos-tallarin-favorita-paq-500-grm/_/A-00530599-00530599-200" TargetMode="External"/><Relationship Id="rId66" Type="http://schemas.openxmlformats.org/officeDocument/2006/relationships/hyperlink" Target="https://www.cotodigital3.com.ar/sitios/cdigi/producto/-huevo-color-maple-x-30-uni-30-uni/_/A-00036411-00036411-200" TargetMode="External"/><Relationship Id="rId87" Type="http://schemas.openxmlformats.org/officeDocument/2006/relationships/hyperlink" Target="https://maxiconsumo.com/sucursal_capital/arvejas-marolio-tetra-recart-340-gr-21637.html" TargetMode="External"/><Relationship Id="rId110" Type="http://schemas.openxmlformats.org/officeDocument/2006/relationships/hyperlink" Target="https://www.casa-segal.com/producto/tapas-empanada-la-italiana-x-12u-horno/" TargetMode="External"/><Relationship Id="rId115" Type="http://schemas.openxmlformats.org/officeDocument/2006/relationships/hyperlink" Target="https://www.supersimple.com.ar/Inalpa-porotos-lata-x-350-grs.html" TargetMode="External"/><Relationship Id="rId131" Type="http://schemas.openxmlformats.org/officeDocument/2006/relationships/hyperlink" Target="https://www.masonline.com.ar/polenta-prestopronta-500-gr/p" TargetMode="External"/><Relationship Id="rId136" Type="http://schemas.openxmlformats.org/officeDocument/2006/relationships/hyperlink" Target="https://shopee.com.ar/GALLETAS-DIMAX-SIN-TACC---KOSHER---SIN-GLUTEN---200gr-i.657407352.17715622914?gclid=CjwKCAjwv-GUBhAzEiwASUMm4iEd-oZDxULqvej6n_IRv3POTlK0UIqfMep7s5YFNl-eHLu5-cDBARoCgtYQAvD_BwE" TargetMode="External"/><Relationship Id="rId157" Type="http://schemas.openxmlformats.org/officeDocument/2006/relationships/hyperlink" Target="https://www.vea.com.ar/harina-leudante-ma/p" TargetMode="External"/><Relationship Id="rId178" Type="http://schemas.openxmlformats.org/officeDocument/2006/relationships/hyperlink" Target="https://www.laronline.com.ar/productos/leche-polvo-entera-ilolay-800g/" TargetMode="External"/><Relationship Id="rId61" Type="http://schemas.openxmlformats.org/officeDocument/2006/relationships/hyperlink" Target="https://www.cotodigital3.com.ar/sitios/cdigi/producto/-nalga-estancias-coto-x-kg/_/A-00047991-00047991-200" TargetMode="External"/><Relationship Id="rId82" Type="http://schemas.openxmlformats.org/officeDocument/2006/relationships/hyperlink" Target="https://atomoconviene.com/atomo-ecommerce/arroz/70385-arroz-l-fino-lucchetti---500-grs--7790070410610.html" TargetMode="External"/><Relationship Id="rId152" Type="http://schemas.openxmlformats.org/officeDocument/2006/relationships/hyperlink" Target="https://www.hiperlibertad.com.ar/leche-polvo-ilolay-desc-x-800gr/p?idsku=17888&amp;gclid=EAIaIQobChMI1emz76nr9gIVfhvUAR1RxwoLEAYYASABEgI_TvD_BwE" TargetMode="External"/><Relationship Id="rId173" Type="http://schemas.openxmlformats.org/officeDocument/2006/relationships/hyperlink" Target="https://supera.com.ar/producto/lentejas-doroteo-x-400gr/" TargetMode="External"/><Relationship Id="rId19" Type="http://schemas.openxmlformats.org/officeDocument/2006/relationships/hyperlink" Target="http://supersantiago.com.ar/producto/cacao-jumacao-180g/" TargetMode="External"/><Relationship Id="rId14" Type="http://schemas.openxmlformats.org/officeDocument/2006/relationships/hyperlink" Target="https://www.rimoldimayorista.com.ar/categorias/la-posadena-yerba-1-kg-27948.html" TargetMode="External"/><Relationship Id="rId30" Type="http://schemas.openxmlformats.org/officeDocument/2006/relationships/hyperlink" Target="https://atomoconviene.com/atomo-ecommerce/index.php?id_product=25568&amp;rewrite=fideos-largos-lucia-tallarines-500-grs&amp;controller=product" TargetMode="External"/><Relationship Id="rId35" Type="http://schemas.openxmlformats.org/officeDocument/2006/relationships/hyperlink" Target="https://www.cotodigital3.com.ar/sitios/cdigi/producto/-cafe-molido-torrado-cabrales-paq-1-kgm/_/A-00061257-00061257-200" TargetMode="External"/><Relationship Id="rId56" Type="http://schemas.openxmlformats.org/officeDocument/2006/relationships/hyperlink" Target="https://atomoconviene.com/atomo-ecommerce/index.php?id_product=68243&amp;rewrite=durazno-natural-alco-en-mitades-820-grs&amp;controller=product" TargetMode="External"/><Relationship Id="rId77" Type="http://schemas.openxmlformats.org/officeDocument/2006/relationships/hyperlink" Target="https://autoserviciomag.com.ar/producto/arroz-d-hermanos-parboild-x-1-kg/" TargetMode="External"/><Relationship Id="rId100" Type="http://schemas.openxmlformats.org/officeDocument/2006/relationships/hyperlink" Target="https://almacenfamily.com/producto/3718" TargetMode="External"/><Relationship Id="rId105" Type="http://schemas.openxmlformats.org/officeDocument/2006/relationships/hyperlink" Target="https://www.dinoonline.com.ar/super/producto/cafe-la-virginia-molido-x-1-kg/_/A-2030538-2030538-s;jsessionid=xO6XoqFWWGLXnQwo6nMi5PfmdkelV4vH7mhzEPq3j1tIJOMdleZ0!1192201438" TargetMode="External"/><Relationship Id="rId126" Type="http://schemas.openxmlformats.org/officeDocument/2006/relationships/hyperlink" Target="https://atomoconviene.com/atomo-ecommerce/pastas-secas-guiseras/17963-fideos-guiseros-bauza-b-tirabuzon-500-grs--7790744000437.html" TargetMode="External"/><Relationship Id="rId147" Type="http://schemas.openxmlformats.org/officeDocument/2006/relationships/hyperlink" Target="https://www.golomax.com.ar/catalogo/detalle/0-13009494-edulcorante-ledesma-x400-sobres" TargetMode="External"/><Relationship Id="rId168" Type="http://schemas.openxmlformats.org/officeDocument/2006/relationships/hyperlink" Target="https://septimovaron.com.ar/tienda/dulce-de-membrillo-dulcor-x-500gr/" TargetMode="External"/><Relationship Id="rId8" Type="http://schemas.openxmlformats.org/officeDocument/2006/relationships/hyperlink" Target="https://cordoba.parodisrl.com.ar/conservas-de-legumbres/11643-lentejas-inalpa-al-natural-350gr-7792350004571.html" TargetMode="External"/><Relationship Id="rId51" Type="http://schemas.openxmlformats.org/officeDocument/2006/relationships/hyperlink" Target="https://www.cotodigital3.com.ar/sitios/cdigi/producto/-cafe-molido-torrado-cabrales-paq-1-kgm/_/A-00061257-00061257-200" TargetMode="External"/><Relationship Id="rId72" Type="http://schemas.openxmlformats.org/officeDocument/2006/relationships/hyperlink" Target="https://www.mininani.com.ar/productos/lomo-de-atun-bahia-en-aceite-y-agua-x-170-gr/" TargetMode="External"/><Relationship Id="rId93" Type="http://schemas.openxmlformats.org/officeDocument/2006/relationships/hyperlink" Target="https://bahiaoffice.com/azucar-y-edulcorantes/486-azucar-la-virginia-caja-x-800-sobres.html" TargetMode="External"/><Relationship Id="rId98" Type="http://schemas.openxmlformats.org/officeDocument/2006/relationships/hyperlink" Target="https://www.jumbo.com.ar/te-big-ben-25-saquitos/p" TargetMode="External"/><Relationship Id="rId121" Type="http://schemas.openxmlformats.org/officeDocument/2006/relationships/hyperlink" Target="https://maxiconsumo.com/sucursal_azul/catalog/product/view/id/617/s/fideos-matarazzo-spaghetti-sin-tacc-500-gr-25871/category/98/" TargetMode="External"/><Relationship Id="rId142" Type="http://schemas.openxmlformats.org/officeDocument/2006/relationships/hyperlink" Target="https://rojasglutenfree.com/productos/budin-sabor-chocolate-200-gr-santa-maria/" TargetMode="External"/><Relationship Id="rId163" Type="http://schemas.openxmlformats.org/officeDocument/2006/relationships/hyperlink" Target="https://maxiconsumo.com/sucursal_capital/atun-gomes-da-costa-naturaltrozo-170-gr-14012.html" TargetMode="External"/><Relationship Id="rId184" Type="http://schemas.openxmlformats.org/officeDocument/2006/relationships/hyperlink" Target="https://www.laronline.com.ar/productos/leche-polvo-entera-ilolay-800g/" TargetMode="External"/><Relationship Id="rId3" Type="http://schemas.openxmlformats.org/officeDocument/2006/relationships/hyperlink" Target="https://www.dinoonline.com.ar/super/producto/tapa-para-pascualina-la-italiana-hojaldre-x-420-gr-x-2-un/_/A-3320029-3320029-s" TargetMode="External"/><Relationship Id="rId25" Type="http://schemas.openxmlformats.org/officeDocument/2006/relationships/hyperlink" Target="https://supera.com.ar/producto/lentejas-doroteo-x-400gr/" TargetMode="External"/><Relationship Id="rId46" Type="http://schemas.openxmlformats.org/officeDocument/2006/relationships/hyperlink" Target="https://maxiconsumo.com/sucursal_capital/te-big-ben-25-un-6830.html" TargetMode="External"/><Relationship Id="rId67" Type="http://schemas.openxmlformats.org/officeDocument/2006/relationships/hyperlink" Target="https://www.masonline.com.ar/acelga-green-life-500g/p" TargetMode="External"/><Relationship Id="rId116" Type="http://schemas.openxmlformats.org/officeDocument/2006/relationships/hyperlink" Target="https://maxiconsumo.com/sucursal_capital/porotos-molto-350-gr-19784.html" TargetMode="External"/><Relationship Id="rId137" Type="http://schemas.openxmlformats.org/officeDocument/2006/relationships/hyperlink" Target="https://www.almacencamposverdes.com.ar/producto/pepas-de-membrillo-200gr-natuzen/?gclid=EAIaIQobChMIqcz-nsPh9gIVFoGRCh1LrwraEAYYBSABEgJPvPD_BwE" TargetMode="External"/><Relationship Id="rId158" Type="http://schemas.openxmlformats.org/officeDocument/2006/relationships/hyperlink" Target="https://diaonline.supermercadosdia.com.ar/harina-000-canuelas-ultra-refinada-1-kg-273445/p" TargetMode="External"/><Relationship Id="rId20" Type="http://schemas.openxmlformats.org/officeDocument/2006/relationships/hyperlink" Target="https://www.disco.com.ar/mermelada-dulcor-6/p?idsku=8854&amp;gclid=Cj0KCQiAtJeNBhCVARIsANJUJ2HnCtHFpGlre8oTAuWKeTSooTPOd0SS7IBJTOsUzgxXNTvIQNpiVZMaAg2VEALw_wcB&amp;gclsrc=aw.ds" TargetMode="External"/><Relationship Id="rId41" Type="http://schemas.openxmlformats.org/officeDocument/2006/relationships/hyperlink" Target="https://www.cotodigital3.com.ar/sitios/cdigi/producto/-fideos-tallarin-favorita-paq-500-grm/_/A-00530599-00530599-200" TargetMode="External"/><Relationship Id="rId62" Type="http://schemas.openxmlformats.org/officeDocument/2006/relationships/hyperlink" Target="https://www.jumbo.com.ar/bola-de-lomo-por-kg/p" TargetMode="External"/><Relationship Id="rId83" Type="http://schemas.openxmlformats.org/officeDocument/2006/relationships/hyperlink" Target="https://atomoconviene.com/atomo-ecommerce/pastas-secas-guiseras/17963-fideos-guiseros-bauza-b-tirabuzon-500-grs--7790744000437.html" TargetMode="External"/><Relationship Id="rId88" Type="http://schemas.openxmlformats.org/officeDocument/2006/relationships/hyperlink" Target="https://www.disco.com.ar/arvejas-inalpa-x-350-gr/p" TargetMode="External"/><Relationship Id="rId111" Type="http://schemas.openxmlformats.org/officeDocument/2006/relationships/hyperlink" Target="https://atomoconviene.com/atomo-ecommerce/tapas/59106-disco-pascualin-la-italiana-criolla-400-grs--7791664000880.html?fast_search=fs" TargetMode="External"/><Relationship Id="rId132" Type="http://schemas.openxmlformats.org/officeDocument/2006/relationships/hyperlink" Target="https://tienda.dos-hermanos.com/product/049-015" TargetMode="External"/><Relationship Id="rId153" Type="http://schemas.openxmlformats.org/officeDocument/2006/relationships/hyperlink" Target="https://cordoba.parodisrl.com.ar/conservas-de-vegetales/50460-pimientos-morrones-caracas-210gr-7790645003315.html" TargetMode="External"/><Relationship Id="rId174" Type="http://schemas.openxmlformats.org/officeDocument/2006/relationships/hyperlink" Target="https://distribuidoradotta.com/productos/lentejas-doroteo-x-400g" TargetMode="External"/><Relationship Id="rId179" Type="http://schemas.openxmlformats.org/officeDocument/2006/relationships/hyperlink" Target="https://atomoconviene.com/atomo-ecommerce/leches/92886-leche-en-polvo-purisima-plus-entera-800-grs--7798095171363.html?fast_search=fs" TargetMode="External"/><Relationship Id="rId15" Type="http://schemas.openxmlformats.org/officeDocument/2006/relationships/hyperlink" Target="https://radimar.com.ar/producto/aceite-de-girasol-lagrimas-de-sol-4-x-5-lts-c-u-550/" TargetMode="External"/><Relationship Id="rId36" Type="http://schemas.openxmlformats.org/officeDocument/2006/relationships/hyperlink" Target="https://tienda.cabrales.com/cafe-molido/l-p-c-torrado-molido-x-1-kg" TargetMode="External"/><Relationship Id="rId57" Type="http://schemas.openxmlformats.org/officeDocument/2006/relationships/hyperlink" Target="https://www.jumbo.com.ar/duraznos-alco-al-natural/p" TargetMode="External"/><Relationship Id="rId106" Type="http://schemas.openxmlformats.org/officeDocument/2006/relationships/hyperlink" Target="https://diaonline.supermercadosdia.com.ar/pan-rallado-preferido-mas-fibra-1-kg-173551/p" TargetMode="External"/><Relationship Id="rId127" Type="http://schemas.openxmlformats.org/officeDocument/2006/relationships/hyperlink" Target="https://atomoconviene.com/atomo-ecommerce/pastas-secas-guiseras/36017-fideos-soperos-lucia-pamperito-500-grs--7798158520053.html" TargetMode="External"/><Relationship Id="rId10" Type="http://schemas.openxmlformats.org/officeDocument/2006/relationships/hyperlink" Target="https://www.cotodigital3.com.ar/sitios/cdigi/producto/-edulcorante-ledesma-0-calorias-caja-sobres-x-400/_/A-00477911-00477911-200" TargetMode="External"/><Relationship Id="rId31" Type="http://schemas.openxmlformats.org/officeDocument/2006/relationships/hyperlink" Target="https://www.tiendapipore.com.ar/productos/pipore-yerba-saquito-x-25-und/" TargetMode="External"/><Relationship Id="rId52" Type="http://schemas.openxmlformats.org/officeDocument/2006/relationships/hyperlink" Target="https://tienda.cabrales.com/cafe-molido/l-p-c-torrado-molido-x-1-kg" TargetMode="External"/><Relationship Id="rId73" Type="http://schemas.openxmlformats.org/officeDocument/2006/relationships/hyperlink" Target="https://maxiconsumo.com/sucursal_capital/yerba-rosamonte-plus-tradicional-1-kg-21147.html" TargetMode="External"/><Relationship Id="rId78" Type="http://schemas.openxmlformats.org/officeDocument/2006/relationships/hyperlink" Target="https://supera.com.ar/producto/arroz-tio-carlos-parboil-x-1kg/" TargetMode="External"/><Relationship Id="rId94" Type="http://schemas.openxmlformats.org/officeDocument/2006/relationships/hyperlink" Target="https://atomoconviene.com/atomo-ecommerce/azucar-y-edulcorantes/91556-azucar-diamante-comun-tipo-a-1000-grs--7798366480019.html" TargetMode="External"/><Relationship Id="rId99" Type="http://schemas.openxmlformats.org/officeDocument/2006/relationships/hyperlink" Target="https://www.masonline.com.ar/te-clasico-big-ben-25-sq/p" TargetMode="External"/><Relationship Id="rId101" Type="http://schemas.openxmlformats.org/officeDocument/2006/relationships/hyperlink" Target="https://www.comodinencasa.com.ar/polenta-inst-la-espanola-x-500-gr/p" TargetMode="External"/><Relationship Id="rId122" Type="http://schemas.openxmlformats.org/officeDocument/2006/relationships/hyperlink" Target="https://diaonline.supermercadosdia.com.ar/fideos-spaghetti-libre-de-gluten-matarazzo-500-gr-251595/p" TargetMode="External"/><Relationship Id="rId143" Type="http://schemas.openxmlformats.org/officeDocument/2006/relationships/hyperlink" Target="https://lacasadelceliaco.mitiendanube.com/productos/natuzen-rebozador-de-arroz-x-240-grs/" TargetMode="External"/><Relationship Id="rId148" Type="http://schemas.openxmlformats.org/officeDocument/2006/relationships/hyperlink" Target="https://almacenonline.com.ar/producto/manteca-elogio-x-200-gr/" TargetMode="External"/><Relationship Id="rId164" Type="http://schemas.openxmlformats.org/officeDocument/2006/relationships/hyperlink" Target="https://www.mininani.com.ar/productos/lomo-de-atun-bahia-en-aceite-y-agua-x-170-gr/" TargetMode="External"/><Relationship Id="rId169" Type="http://schemas.openxmlformats.org/officeDocument/2006/relationships/hyperlink" Target="https://supera.com.ar/producto/dulce-de-membrillo-dulcor-precio-x-kg/" TargetMode="External"/><Relationship Id="rId185" Type="http://schemas.openxmlformats.org/officeDocument/2006/relationships/hyperlink" Target="https://atomoconviene.com/atomo-ecommerce/leches/92886-leche-en-polvo-purisima-plus-entera-800-grs--7798095171363.html?fast_search=f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13"/>
  <sheetViews>
    <sheetView tabSelected="1" topLeftCell="A2" workbookViewId="0">
      <selection activeCell="F196" sqref="F196"/>
    </sheetView>
  </sheetViews>
  <sheetFormatPr baseColWidth="10" defaultRowHeight="15" x14ac:dyDescent="0.25"/>
  <cols>
    <col min="1" max="1" width="4.42578125" customWidth="1"/>
    <col min="2" max="2" width="13.7109375" customWidth="1"/>
    <col min="3" max="3" width="43.5703125" customWidth="1"/>
    <col min="4" max="4" width="21" customWidth="1"/>
    <col min="5" max="6" width="12.28515625" customWidth="1"/>
    <col min="7" max="7" width="11.140625" customWidth="1"/>
    <col min="8" max="8" width="12.42578125" customWidth="1"/>
    <col min="15" max="15" width="13.85546875" customWidth="1"/>
  </cols>
  <sheetData>
    <row r="2" spans="1:16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6" x14ac:dyDescent="0.25">
      <c r="A3" s="42" t="s">
        <v>600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27"/>
    </row>
    <row r="5" spans="1:16" ht="39" x14ac:dyDescent="0.25">
      <c r="A5" s="33" t="s">
        <v>331</v>
      </c>
      <c r="B5" s="33" t="s">
        <v>0</v>
      </c>
      <c r="C5" s="33" t="s">
        <v>1</v>
      </c>
      <c r="D5" s="33" t="s">
        <v>204</v>
      </c>
      <c r="E5" s="33" t="s">
        <v>205</v>
      </c>
      <c r="F5" s="33" t="s">
        <v>448</v>
      </c>
      <c r="G5" s="33" t="s">
        <v>206</v>
      </c>
      <c r="H5" s="33" t="s">
        <v>192</v>
      </c>
      <c r="I5" s="33" t="s">
        <v>193</v>
      </c>
      <c r="J5" s="33" t="s">
        <v>194</v>
      </c>
      <c r="K5" s="33" t="s">
        <v>195</v>
      </c>
      <c r="L5" s="33" t="s">
        <v>196</v>
      </c>
      <c r="M5" s="33" t="s">
        <v>197</v>
      </c>
      <c r="N5" s="33" t="s">
        <v>198</v>
      </c>
      <c r="O5" s="33" t="s">
        <v>199</v>
      </c>
    </row>
    <row r="6" spans="1:16" ht="25.5" customHeight="1" x14ac:dyDescent="0.25">
      <c r="A6" s="14">
        <v>1</v>
      </c>
      <c r="B6" s="22" t="s">
        <v>2</v>
      </c>
      <c r="C6" s="34" t="s">
        <v>210</v>
      </c>
      <c r="D6" s="2"/>
      <c r="E6" s="2" t="s">
        <v>207</v>
      </c>
      <c r="F6" s="7"/>
      <c r="G6" s="7">
        <v>690</v>
      </c>
      <c r="H6" s="30">
        <f>+(I6+K6+M6)/3</f>
        <v>1192.9666666666667</v>
      </c>
      <c r="I6" s="6">
        <v>1299</v>
      </c>
      <c r="J6" s="4" t="s">
        <v>405</v>
      </c>
      <c r="K6" s="6">
        <v>1140</v>
      </c>
      <c r="L6" s="4" t="s">
        <v>456</v>
      </c>
      <c r="M6" s="6">
        <v>1139.9000000000001</v>
      </c>
      <c r="N6" s="4" t="s">
        <v>404</v>
      </c>
      <c r="O6" s="14" t="s">
        <v>330</v>
      </c>
    </row>
    <row r="7" spans="1:16" ht="51.75" x14ac:dyDescent="0.25">
      <c r="A7" s="16">
        <v>2</v>
      </c>
      <c r="B7" s="21" t="s">
        <v>3</v>
      </c>
      <c r="C7" s="34" t="s">
        <v>211</v>
      </c>
      <c r="D7" s="2"/>
      <c r="E7" s="2" t="s">
        <v>207</v>
      </c>
      <c r="F7" s="7"/>
      <c r="G7" s="7">
        <v>690</v>
      </c>
      <c r="H7" s="30">
        <f t="shared" ref="H7:H18" si="0">+(I7+K7+M7)/3</f>
        <v>1346.2666666666667</v>
      </c>
      <c r="I7" s="6">
        <v>1189.9000000000001</v>
      </c>
      <c r="J7" s="4" t="s">
        <v>200</v>
      </c>
      <c r="K7" s="6">
        <v>1609</v>
      </c>
      <c r="L7" s="4" t="s">
        <v>457</v>
      </c>
      <c r="M7" s="6">
        <v>1239.9000000000001</v>
      </c>
      <c r="N7" s="4" t="s">
        <v>458</v>
      </c>
      <c r="O7" s="14" t="s">
        <v>330</v>
      </c>
    </row>
    <row r="8" spans="1:16" ht="26.25" x14ac:dyDescent="0.25">
      <c r="A8" s="14">
        <v>3</v>
      </c>
      <c r="B8" s="21" t="s">
        <v>4</v>
      </c>
      <c r="C8" s="34" t="s">
        <v>5</v>
      </c>
      <c r="D8" s="5"/>
      <c r="E8" s="5"/>
      <c r="F8" s="8"/>
      <c r="G8" s="7">
        <v>709</v>
      </c>
      <c r="H8" s="30">
        <f t="shared" si="0"/>
        <v>1536.2666666666667</v>
      </c>
      <c r="I8" s="6">
        <v>1719</v>
      </c>
      <c r="J8" s="4" t="s">
        <v>449</v>
      </c>
      <c r="K8" s="6">
        <v>1559.9</v>
      </c>
      <c r="L8" s="4" t="s">
        <v>352</v>
      </c>
      <c r="M8" s="6">
        <v>1329.9</v>
      </c>
      <c r="N8" s="4" t="s">
        <v>450</v>
      </c>
      <c r="O8" s="14" t="s">
        <v>330</v>
      </c>
    </row>
    <row r="9" spans="1:16" x14ac:dyDescent="0.25">
      <c r="A9" s="16">
        <v>5</v>
      </c>
      <c r="B9" s="21" t="s">
        <v>6</v>
      </c>
      <c r="C9" s="2" t="s">
        <v>213</v>
      </c>
      <c r="D9" s="2" t="s">
        <v>212</v>
      </c>
      <c r="E9" s="2" t="s">
        <v>207</v>
      </c>
      <c r="F9" s="31"/>
      <c r="G9" s="7">
        <v>262</v>
      </c>
      <c r="H9" s="30">
        <f t="shared" si="0"/>
        <v>668.89333333333332</v>
      </c>
      <c r="I9" s="6">
        <v>959.68</v>
      </c>
      <c r="J9" s="4" t="s">
        <v>459</v>
      </c>
      <c r="K9" s="35">
        <v>349</v>
      </c>
      <c r="L9" s="4" t="s">
        <v>451</v>
      </c>
      <c r="M9" s="6">
        <v>698</v>
      </c>
      <c r="N9" s="4" t="s">
        <v>452</v>
      </c>
      <c r="O9" s="14" t="s">
        <v>330</v>
      </c>
    </row>
    <row r="10" spans="1:16" x14ac:dyDescent="0.25">
      <c r="A10" s="16">
        <v>9</v>
      </c>
      <c r="B10" s="21" t="s">
        <v>68</v>
      </c>
      <c r="C10" s="34" t="s">
        <v>215</v>
      </c>
      <c r="D10" s="2" t="s">
        <v>214</v>
      </c>
      <c r="E10" s="2" t="s">
        <v>208</v>
      </c>
      <c r="F10" s="8"/>
      <c r="G10" s="7">
        <v>248</v>
      </c>
      <c r="H10" s="30">
        <f t="shared" si="0"/>
        <v>843.16666666666663</v>
      </c>
      <c r="I10" s="6">
        <v>787.5</v>
      </c>
      <c r="J10" s="4" t="s">
        <v>201</v>
      </c>
      <c r="K10" s="6">
        <v>802</v>
      </c>
      <c r="L10" s="4" t="s">
        <v>460</v>
      </c>
      <c r="M10" s="6">
        <v>940</v>
      </c>
      <c r="N10" s="4" t="s">
        <v>453</v>
      </c>
      <c r="O10" s="14" t="s">
        <v>330</v>
      </c>
    </row>
    <row r="11" spans="1:16" ht="62.25" customHeight="1" x14ac:dyDescent="0.25">
      <c r="A11" s="14">
        <v>10</v>
      </c>
      <c r="B11" s="21" t="s">
        <v>81</v>
      </c>
      <c r="C11" s="34" t="s">
        <v>82</v>
      </c>
      <c r="D11" s="2" t="s">
        <v>216</v>
      </c>
      <c r="E11" s="2" t="s">
        <v>207</v>
      </c>
      <c r="F11" s="7"/>
      <c r="G11" s="7">
        <v>19.89</v>
      </c>
      <c r="H11" s="30">
        <f t="shared" si="0"/>
        <v>642.66666666666663</v>
      </c>
      <c r="I11" s="6">
        <v>852</v>
      </c>
      <c r="J11" s="4" t="s">
        <v>454</v>
      </c>
      <c r="K11" s="6">
        <v>718</v>
      </c>
      <c r="L11" s="4" t="s">
        <v>455</v>
      </c>
      <c r="M11" s="6">
        <v>358</v>
      </c>
      <c r="N11" s="4" t="s">
        <v>461</v>
      </c>
      <c r="O11" s="20" t="s">
        <v>330</v>
      </c>
    </row>
    <row r="12" spans="1:16" x14ac:dyDescent="0.25">
      <c r="A12" s="14">
        <f>+A11+1</f>
        <v>11</v>
      </c>
      <c r="B12" s="21" t="s">
        <v>69</v>
      </c>
      <c r="C12" s="34" t="s">
        <v>70</v>
      </c>
      <c r="D12" s="2"/>
      <c r="E12" s="2" t="s">
        <v>207</v>
      </c>
      <c r="F12" s="7"/>
      <c r="G12" s="7">
        <v>73.5</v>
      </c>
      <c r="H12" s="30">
        <f t="shared" si="0"/>
        <v>196.73333333333335</v>
      </c>
      <c r="I12" s="6">
        <v>177.27</v>
      </c>
      <c r="J12" s="4" t="s">
        <v>601</v>
      </c>
      <c r="K12" s="6">
        <v>185.15</v>
      </c>
      <c r="L12" s="4" t="s">
        <v>603</v>
      </c>
      <c r="M12" s="10">
        <v>227.78</v>
      </c>
      <c r="N12" s="4" t="s">
        <v>605</v>
      </c>
      <c r="O12" s="14" t="s">
        <v>330</v>
      </c>
    </row>
    <row r="13" spans="1:16" ht="26.25" x14ac:dyDescent="0.25">
      <c r="A13" s="14">
        <f t="shared" ref="A13:A70" si="1">+A12+1</f>
        <v>12</v>
      </c>
      <c r="B13" s="21" t="s">
        <v>87</v>
      </c>
      <c r="C13" s="34" t="s">
        <v>88</v>
      </c>
      <c r="D13" s="2" t="s">
        <v>216</v>
      </c>
      <c r="E13" s="2" t="s">
        <v>207</v>
      </c>
      <c r="F13" s="7"/>
      <c r="G13" s="7">
        <v>22.98</v>
      </c>
      <c r="H13" s="30">
        <f>+(I13+K13+M13)/3</f>
        <v>68.52</v>
      </c>
      <c r="I13" s="6">
        <v>55.56</v>
      </c>
      <c r="J13" s="4" t="s">
        <v>602</v>
      </c>
      <c r="K13" s="6">
        <v>45</v>
      </c>
      <c r="L13" s="4" t="s">
        <v>604</v>
      </c>
      <c r="M13" s="6">
        <v>105</v>
      </c>
      <c r="N13" s="4" t="s">
        <v>606</v>
      </c>
      <c r="O13" s="14" t="s">
        <v>330</v>
      </c>
    </row>
    <row r="14" spans="1:16" x14ac:dyDescent="0.25">
      <c r="A14" s="14">
        <f t="shared" si="1"/>
        <v>13</v>
      </c>
      <c r="B14" s="21" t="s">
        <v>89</v>
      </c>
      <c r="C14" s="34" t="s">
        <v>90</v>
      </c>
      <c r="D14" s="2"/>
      <c r="E14" s="2" t="s">
        <v>207</v>
      </c>
      <c r="F14" s="7"/>
      <c r="G14" s="7">
        <v>28.35</v>
      </c>
      <c r="H14" s="30">
        <f>+(I14+K14)/2</f>
        <v>104.16499999999999</v>
      </c>
      <c r="I14" s="6">
        <v>100</v>
      </c>
      <c r="J14" s="4" t="s">
        <v>602</v>
      </c>
      <c r="K14" s="6">
        <v>108.33</v>
      </c>
      <c r="L14" s="4" t="s">
        <v>604</v>
      </c>
      <c r="M14" s="6">
        <v>105</v>
      </c>
      <c r="N14" s="4" t="s">
        <v>606</v>
      </c>
      <c r="O14" s="14" t="s">
        <v>330</v>
      </c>
    </row>
    <row r="15" spans="1:16" ht="26.25" x14ac:dyDescent="0.25">
      <c r="A15" s="14">
        <f t="shared" si="1"/>
        <v>14</v>
      </c>
      <c r="B15" s="21" t="s">
        <v>91</v>
      </c>
      <c r="C15" s="34" t="s">
        <v>92</v>
      </c>
      <c r="D15" s="3"/>
      <c r="E15" s="2" t="s">
        <v>207</v>
      </c>
      <c r="F15" s="7"/>
      <c r="G15" s="7">
        <v>27.65</v>
      </c>
      <c r="H15" s="30">
        <f t="shared" si="0"/>
        <v>130.76</v>
      </c>
      <c r="I15" s="6">
        <v>113.64</v>
      </c>
      <c r="J15" s="4" t="s">
        <v>602</v>
      </c>
      <c r="K15" s="6">
        <v>113.64</v>
      </c>
      <c r="L15" s="4" t="s">
        <v>604</v>
      </c>
      <c r="M15" s="6">
        <v>165</v>
      </c>
      <c r="N15" s="4" t="s">
        <v>606</v>
      </c>
      <c r="O15" s="14" t="s">
        <v>330</v>
      </c>
    </row>
    <row r="16" spans="1:16" x14ac:dyDescent="0.25">
      <c r="A16" s="14">
        <f t="shared" si="1"/>
        <v>15</v>
      </c>
      <c r="B16" s="21" t="s">
        <v>93</v>
      </c>
      <c r="C16" s="34" t="s">
        <v>94</v>
      </c>
      <c r="D16" s="2"/>
      <c r="E16" s="2" t="s">
        <v>207</v>
      </c>
      <c r="F16" s="7"/>
      <c r="G16" s="7">
        <v>157</v>
      </c>
      <c r="H16" s="30">
        <f>+(I16+K16)/2</f>
        <v>450</v>
      </c>
      <c r="I16" s="6">
        <v>500</v>
      </c>
      <c r="J16" s="4" t="s">
        <v>602</v>
      </c>
      <c r="K16" s="6">
        <v>400</v>
      </c>
      <c r="L16" s="4" t="s">
        <v>604</v>
      </c>
      <c r="M16" s="6">
        <v>450</v>
      </c>
      <c r="N16" s="4" t="s">
        <v>606</v>
      </c>
      <c r="O16" s="14" t="s">
        <v>330</v>
      </c>
    </row>
    <row r="17" spans="1:15" x14ac:dyDescent="0.25">
      <c r="A17" s="14">
        <f t="shared" si="1"/>
        <v>16</v>
      </c>
      <c r="B17" s="21" t="s">
        <v>95</v>
      </c>
      <c r="C17" s="34" t="s">
        <v>96</v>
      </c>
      <c r="D17" s="2"/>
      <c r="E17" s="2" t="s">
        <v>207</v>
      </c>
      <c r="F17" s="7"/>
      <c r="G17" s="7">
        <v>87</v>
      </c>
      <c r="H17" s="30">
        <f t="shared" si="0"/>
        <v>85.303333333333327</v>
      </c>
      <c r="I17" s="6">
        <v>90.91</v>
      </c>
      <c r="J17" s="4" t="s">
        <v>602</v>
      </c>
      <c r="K17" s="6">
        <v>90</v>
      </c>
      <c r="L17" s="4" t="s">
        <v>604</v>
      </c>
      <c r="M17" s="6">
        <v>75</v>
      </c>
      <c r="N17" s="4" t="s">
        <v>606</v>
      </c>
      <c r="O17" s="17" t="s">
        <v>330</v>
      </c>
    </row>
    <row r="18" spans="1:15" x14ac:dyDescent="0.25">
      <c r="A18" s="14">
        <f t="shared" si="1"/>
        <v>17</v>
      </c>
      <c r="B18" s="21" t="s">
        <v>79</v>
      </c>
      <c r="C18" s="34" t="s">
        <v>80</v>
      </c>
      <c r="D18" s="2"/>
      <c r="E18" s="2" t="s">
        <v>207</v>
      </c>
      <c r="F18" s="7"/>
      <c r="G18" s="7">
        <v>58.89</v>
      </c>
      <c r="H18" s="30">
        <f t="shared" si="0"/>
        <v>49.339999999999996</v>
      </c>
      <c r="I18" s="6">
        <v>46.88</v>
      </c>
      <c r="J18" s="4" t="s">
        <v>601</v>
      </c>
      <c r="K18" s="6">
        <v>40.03</v>
      </c>
      <c r="L18" s="4" t="s">
        <v>603</v>
      </c>
      <c r="M18" s="6">
        <v>61.11</v>
      </c>
      <c r="N18" s="4" t="s">
        <v>605</v>
      </c>
      <c r="O18" s="14" t="s">
        <v>330</v>
      </c>
    </row>
    <row r="19" spans="1:15" x14ac:dyDescent="0.25">
      <c r="A19" s="14">
        <f t="shared" si="1"/>
        <v>18</v>
      </c>
      <c r="B19" s="21" t="s">
        <v>71</v>
      </c>
      <c r="C19" s="34" t="s">
        <v>72</v>
      </c>
      <c r="D19" s="2"/>
      <c r="E19" s="2" t="s">
        <v>207</v>
      </c>
      <c r="F19" s="7"/>
      <c r="G19" s="7">
        <v>80</v>
      </c>
      <c r="H19" s="30">
        <f>+(I19+K19+M19)/3</f>
        <v>95</v>
      </c>
      <c r="I19" s="6">
        <v>75</v>
      </c>
      <c r="J19" s="4" t="s">
        <v>601</v>
      </c>
      <c r="K19" s="6">
        <v>80</v>
      </c>
      <c r="L19" s="4" t="s">
        <v>603</v>
      </c>
      <c r="M19" s="6">
        <v>130</v>
      </c>
      <c r="N19" s="4" t="s">
        <v>605</v>
      </c>
      <c r="O19" s="14" t="s">
        <v>330</v>
      </c>
    </row>
    <row r="20" spans="1:15" x14ac:dyDescent="0.25">
      <c r="A20" s="14">
        <f t="shared" si="1"/>
        <v>19</v>
      </c>
      <c r="B20" s="21" t="s">
        <v>73</v>
      </c>
      <c r="C20" s="34" t="s">
        <v>74</v>
      </c>
      <c r="D20" s="2"/>
      <c r="E20" s="2" t="s">
        <v>207</v>
      </c>
      <c r="F20" s="7"/>
      <c r="G20" s="7">
        <v>80</v>
      </c>
      <c r="H20" s="30">
        <f t="shared" ref="H20:H63" si="2">+(I20+K20+M20)/3</f>
        <v>154.63</v>
      </c>
      <c r="I20" s="6">
        <v>105.56</v>
      </c>
      <c r="J20" s="4" t="s">
        <v>601</v>
      </c>
      <c r="K20" s="6">
        <v>97.22</v>
      </c>
      <c r="L20" s="4" t="s">
        <v>603</v>
      </c>
      <c r="M20" s="6">
        <v>261.11</v>
      </c>
      <c r="N20" s="4" t="s">
        <v>605</v>
      </c>
      <c r="O20" s="14" t="s">
        <v>330</v>
      </c>
    </row>
    <row r="21" spans="1:15" x14ac:dyDescent="0.25">
      <c r="A21" s="14">
        <f t="shared" si="1"/>
        <v>20</v>
      </c>
      <c r="B21" s="21" t="s">
        <v>75</v>
      </c>
      <c r="C21" s="34" t="s">
        <v>76</v>
      </c>
      <c r="D21" s="2"/>
      <c r="E21" s="2" t="s">
        <v>207</v>
      </c>
      <c r="F21" s="7"/>
      <c r="G21" s="7">
        <v>67</v>
      </c>
      <c r="H21" s="30">
        <f t="shared" si="2"/>
        <v>72.22</v>
      </c>
      <c r="I21" s="6">
        <v>72.22</v>
      </c>
      <c r="J21" s="4" t="s">
        <v>601</v>
      </c>
      <c r="K21" s="6">
        <v>69.44</v>
      </c>
      <c r="L21" s="4" t="s">
        <v>603</v>
      </c>
      <c r="M21" s="6">
        <v>75</v>
      </c>
      <c r="N21" s="4" t="s">
        <v>605</v>
      </c>
      <c r="O21" s="14" t="s">
        <v>330</v>
      </c>
    </row>
    <row r="22" spans="1:15" x14ac:dyDescent="0.25">
      <c r="A22" s="14">
        <f t="shared" si="1"/>
        <v>21</v>
      </c>
      <c r="B22" s="21" t="s">
        <v>97</v>
      </c>
      <c r="C22" s="34" t="s">
        <v>98</v>
      </c>
      <c r="D22" s="2" t="s">
        <v>216</v>
      </c>
      <c r="E22" s="2" t="s">
        <v>207</v>
      </c>
      <c r="F22" s="31"/>
      <c r="G22" s="7">
        <v>30.8</v>
      </c>
      <c r="H22" s="30">
        <f t="shared" si="2"/>
        <v>69.696666666666673</v>
      </c>
      <c r="I22" s="6">
        <v>59.09</v>
      </c>
      <c r="J22" s="9" t="s">
        <v>602</v>
      </c>
      <c r="K22" s="6">
        <v>50</v>
      </c>
      <c r="L22" s="9" t="s">
        <v>604</v>
      </c>
      <c r="M22" s="6">
        <v>100</v>
      </c>
      <c r="N22" s="4" t="s">
        <v>606</v>
      </c>
      <c r="O22" s="14" t="s">
        <v>330</v>
      </c>
    </row>
    <row r="23" spans="1:15" x14ac:dyDescent="0.25">
      <c r="A23" s="14">
        <f t="shared" si="1"/>
        <v>22</v>
      </c>
      <c r="B23" s="21" t="s">
        <v>77</v>
      </c>
      <c r="C23" s="34" t="s">
        <v>78</v>
      </c>
      <c r="D23" s="2"/>
      <c r="E23" s="2" t="s">
        <v>207</v>
      </c>
      <c r="F23" s="7"/>
      <c r="G23" s="7">
        <v>60</v>
      </c>
      <c r="H23" s="30">
        <f t="shared" si="2"/>
        <v>135.18666666666667</v>
      </c>
      <c r="I23" s="6">
        <v>127.78</v>
      </c>
      <c r="J23" s="4" t="s">
        <v>601</v>
      </c>
      <c r="K23" s="6">
        <v>122.22</v>
      </c>
      <c r="L23" s="4" t="s">
        <v>603</v>
      </c>
      <c r="M23" s="6">
        <v>155.56</v>
      </c>
      <c r="N23" s="4" t="s">
        <v>605</v>
      </c>
      <c r="O23" s="14" t="s">
        <v>330</v>
      </c>
    </row>
    <row r="24" spans="1:15" x14ac:dyDescent="0.25">
      <c r="A24" s="14">
        <f t="shared" si="1"/>
        <v>23</v>
      </c>
      <c r="B24" s="21" t="s">
        <v>99</v>
      </c>
      <c r="C24" s="34" t="s">
        <v>100</v>
      </c>
      <c r="D24" s="2"/>
      <c r="E24" s="2" t="s">
        <v>207</v>
      </c>
      <c r="F24" s="7"/>
      <c r="G24" s="7">
        <v>70</v>
      </c>
      <c r="H24" s="30">
        <f>+(I24+K24)/2</f>
        <v>204.54500000000002</v>
      </c>
      <c r="I24" s="6">
        <v>181.82</v>
      </c>
      <c r="J24" s="4" t="s">
        <v>602</v>
      </c>
      <c r="K24" s="6">
        <v>227.27</v>
      </c>
      <c r="L24" s="4" t="s">
        <v>604</v>
      </c>
      <c r="M24" s="6">
        <v>300</v>
      </c>
      <c r="N24" s="4" t="s">
        <v>606</v>
      </c>
      <c r="O24" s="14" t="s">
        <v>330</v>
      </c>
    </row>
    <row r="25" spans="1:15" x14ac:dyDescent="0.25">
      <c r="A25" s="14">
        <f t="shared" si="1"/>
        <v>24</v>
      </c>
      <c r="B25" s="21" t="s">
        <v>101</v>
      </c>
      <c r="C25" s="34" t="s">
        <v>102</v>
      </c>
      <c r="D25" s="2"/>
      <c r="E25" s="2" t="s">
        <v>207</v>
      </c>
      <c r="F25" s="7"/>
      <c r="G25" s="7">
        <v>38</v>
      </c>
      <c r="H25" s="30">
        <f t="shared" si="2"/>
        <v>68.52</v>
      </c>
      <c r="I25" s="6">
        <v>55</v>
      </c>
      <c r="J25" s="4" t="s">
        <v>602</v>
      </c>
      <c r="K25" s="6">
        <v>45</v>
      </c>
      <c r="L25" s="4" t="s">
        <v>604</v>
      </c>
      <c r="M25" s="6">
        <v>105.56</v>
      </c>
      <c r="N25" s="4" t="s">
        <v>606</v>
      </c>
      <c r="O25" s="14" t="s">
        <v>330</v>
      </c>
    </row>
    <row r="26" spans="1:15" ht="26.25" x14ac:dyDescent="0.25">
      <c r="A26" s="14">
        <f t="shared" si="1"/>
        <v>25</v>
      </c>
      <c r="B26" s="21" t="s">
        <v>103</v>
      </c>
      <c r="C26" s="34" t="s">
        <v>104</v>
      </c>
      <c r="D26" s="2"/>
      <c r="E26" s="2" t="s">
        <v>207</v>
      </c>
      <c r="F26" s="7"/>
      <c r="G26" s="7">
        <v>11.5</v>
      </c>
      <c r="H26" s="30">
        <f t="shared" si="2"/>
        <v>70</v>
      </c>
      <c r="I26" s="6">
        <v>60</v>
      </c>
      <c r="J26" s="4" t="s">
        <v>602</v>
      </c>
      <c r="K26" s="6">
        <v>60</v>
      </c>
      <c r="L26" s="4" t="s">
        <v>604</v>
      </c>
      <c r="M26" s="6">
        <v>90</v>
      </c>
      <c r="N26" s="4" t="s">
        <v>606</v>
      </c>
      <c r="O26" s="14" t="s">
        <v>330</v>
      </c>
    </row>
    <row r="27" spans="1:15" x14ac:dyDescent="0.25">
      <c r="A27" s="14">
        <f t="shared" si="1"/>
        <v>26</v>
      </c>
      <c r="B27" s="21" t="s">
        <v>105</v>
      </c>
      <c r="C27" s="34" t="s">
        <v>106</v>
      </c>
      <c r="D27" s="2"/>
      <c r="E27" s="2" t="s">
        <v>207</v>
      </c>
      <c r="F27" s="7"/>
      <c r="G27" s="7">
        <v>54.8</v>
      </c>
      <c r="H27" s="30">
        <f t="shared" si="2"/>
        <v>307.62</v>
      </c>
      <c r="I27" s="6">
        <v>250</v>
      </c>
      <c r="J27" s="4" t="s">
        <v>602</v>
      </c>
      <c r="K27" s="6">
        <v>192.86</v>
      </c>
      <c r="L27" s="4" t="s">
        <v>604</v>
      </c>
      <c r="M27" s="6">
        <v>480</v>
      </c>
      <c r="N27" s="4" t="s">
        <v>606</v>
      </c>
      <c r="O27" s="14" t="s">
        <v>330</v>
      </c>
    </row>
    <row r="28" spans="1:15" x14ac:dyDescent="0.25">
      <c r="A28" s="14">
        <f t="shared" si="1"/>
        <v>27</v>
      </c>
      <c r="B28" s="21" t="s">
        <v>107</v>
      </c>
      <c r="C28" s="34" t="s">
        <v>108</v>
      </c>
      <c r="D28" s="2"/>
      <c r="E28" s="2" t="s">
        <v>207</v>
      </c>
      <c r="F28" s="7"/>
      <c r="G28" s="7">
        <v>50.8</v>
      </c>
      <c r="H28" s="30">
        <f t="shared" si="2"/>
        <v>305.23666666666668</v>
      </c>
      <c r="I28" s="6">
        <v>250</v>
      </c>
      <c r="J28" s="4" t="s">
        <v>602</v>
      </c>
      <c r="K28" s="6">
        <v>185.71</v>
      </c>
      <c r="L28" s="4" t="s">
        <v>604</v>
      </c>
      <c r="M28" s="6">
        <v>480</v>
      </c>
      <c r="N28" s="4" t="s">
        <v>606</v>
      </c>
      <c r="O28" s="14" t="s">
        <v>330</v>
      </c>
    </row>
    <row r="29" spans="1:15" x14ac:dyDescent="0.25">
      <c r="A29" s="14">
        <f t="shared" si="1"/>
        <v>28</v>
      </c>
      <c r="B29" s="21" t="s">
        <v>109</v>
      </c>
      <c r="C29" s="34" t="s">
        <v>110</v>
      </c>
      <c r="D29" s="2"/>
      <c r="E29" s="2" t="s">
        <v>207</v>
      </c>
      <c r="F29" s="7"/>
      <c r="G29" s="7">
        <v>14.2</v>
      </c>
      <c r="H29" s="30">
        <f t="shared" si="2"/>
        <v>48.890000000000008</v>
      </c>
      <c r="I29" s="6">
        <v>48.96</v>
      </c>
      <c r="J29" s="4" t="s">
        <v>602</v>
      </c>
      <c r="K29" s="6">
        <v>47.71</v>
      </c>
      <c r="L29" s="4" t="s">
        <v>604</v>
      </c>
      <c r="M29" s="6">
        <v>50</v>
      </c>
      <c r="N29" s="4" t="s">
        <v>606</v>
      </c>
      <c r="O29" s="14" t="s">
        <v>330</v>
      </c>
    </row>
    <row r="30" spans="1:15" ht="27.75" customHeight="1" x14ac:dyDescent="0.25">
      <c r="A30" s="16">
        <f t="shared" si="1"/>
        <v>29</v>
      </c>
      <c r="B30" s="21" t="s">
        <v>11</v>
      </c>
      <c r="C30" s="34" t="s">
        <v>12</v>
      </c>
      <c r="D30" s="2" t="s">
        <v>229</v>
      </c>
      <c r="E30" s="2"/>
      <c r="F30" s="32"/>
      <c r="G30" s="7">
        <v>157.37</v>
      </c>
      <c r="H30" s="30">
        <f t="shared" si="2"/>
        <v>348.89333333333337</v>
      </c>
      <c r="I30" s="6">
        <v>413</v>
      </c>
      <c r="J30" s="4" t="s">
        <v>463</v>
      </c>
      <c r="K30" s="6">
        <v>182.72</v>
      </c>
      <c r="L30" s="4" t="s">
        <v>422</v>
      </c>
      <c r="M30" s="6">
        <v>450.96</v>
      </c>
      <c r="N30" s="4" t="s">
        <v>462</v>
      </c>
      <c r="O30" s="23" t="s">
        <v>330</v>
      </c>
    </row>
    <row r="31" spans="1:15" x14ac:dyDescent="0.25">
      <c r="A31" s="16">
        <v>31</v>
      </c>
      <c r="B31" s="21" t="s">
        <v>13</v>
      </c>
      <c r="C31" s="34" t="s">
        <v>14</v>
      </c>
      <c r="D31" s="2" t="s">
        <v>229</v>
      </c>
      <c r="E31" s="2"/>
      <c r="F31" s="32"/>
      <c r="G31" s="7">
        <v>851.24</v>
      </c>
      <c r="H31" s="30">
        <f t="shared" si="2"/>
        <v>3252.6666666666665</v>
      </c>
      <c r="I31" s="6">
        <v>3898</v>
      </c>
      <c r="J31" s="4" t="s">
        <v>447</v>
      </c>
      <c r="K31" s="6">
        <v>2900</v>
      </c>
      <c r="L31" s="4" t="s">
        <v>464</v>
      </c>
      <c r="M31" s="6">
        <v>2960</v>
      </c>
      <c r="N31" s="4" t="s">
        <v>320</v>
      </c>
      <c r="O31" s="15" t="s">
        <v>330</v>
      </c>
    </row>
    <row r="32" spans="1:15" x14ac:dyDescent="0.25">
      <c r="A32" s="16">
        <v>32</v>
      </c>
      <c r="B32" s="21" t="s">
        <v>7</v>
      </c>
      <c r="C32" s="34" t="s">
        <v>8</v>
      </c>
      <c r="D32" s="2" t="s">
        <v>230</v>
      </c>
      <c r="E32" s="2"/>
      <c r="F32" s="7"/>
      <c r="G32" s="7">
        <v>125.54</v>
      </c>
      <c r="H32" s="30">
        <f t="shared" si="2"/>
        <v>316.06666666666666</v>
      </c>
      <c r="I32" s="6">
        <v>352.13</v>
      </c>
      <c r="J32" s="4" t="s">
        <v>292</v>
      </c>
      <c r="K32" s="6">
        <v>291.08</v>
      </c>
      <c r="L32" s="4" t="s">
        <v>428</v>
      </c>
      <c r="M32" s="6">
        <v>304.99</v>
      </c>
      <c r="N32" s="4" t="s">
        <v>353</v>
      </c>
      <c r="O32" s="14" t="s">
        <v>330</v>
      </c>
    </row>
    <row r="33" spans="1:15" x14ac:dyDescent="0.25">
      <c r="A33" s="16">
        <f t="shared" si="1"/>
        <v>33</v>
      </c>
      <c r="B33" s="21" t="s">
        <v>49</v>
      </c>
      <c r="C33" s="34" t="s">
        <v>50</v>
      </c>
      <c r="D33" s="2" t="s">
        <v>231</v>
      </c>
      <c r="E33" s="2"/>
      <c r="F33" s="7"/>
      <c r="G33" s="7">
        <v>232.04</v>
      </c>
      <c r="H33" s="30">
        <f t="shared" si="2"/>
        <v>546.29666666666662</v>
      </c>
      <c r="I33" s="6">
        <v>388</v>
      </c>
      <c r="J33" s="4" t="s">
        <v>293</v>
      </c>
      <c r="K33" s="6">
        <v>559.89</v>
      </c>
      <c r="L33" s="4" t="s">
        <v>420</v>
      </c>
      <c r="M33" s="6">
        <v>691</v>
      </c>
      <c r="N33" s="4" t="s">
        <v>401</v>
      </c>
      <c r="O33" s="19" t="s">
        <v>330</v>
      </c>
    </row>
    <row r="34" spans="1:15" x14ac:dyDescent="0.25">
      <c r="A34" s="16">
        <f t="shared" si="1"/>
        <v>34</v>
      </c>
      <c r="B34" s="21" t="s">
        <v>64</v>
      </c>
      <c r="C34" s="34" t="s">
        <v>65</v>
      </c>
      <c r="D34" s="2" t="s">
        <v>232</v>
      </c>
      <c r="E34" s="2"/>
      <c r="F34" s="7"/>
      <c r="G34" s="7">
        <v>151.51</v>
      </c>
      <c r="H34" s="30">
        <f t="shared" si="2"/>
        <v>367.66666666666669</v>
      </c>
      <c r="I34" s="6">
        <v>329</v>
      </c>
      <c r="J34" s="4" t="s">
        <v>294</v>
      </c>
      <c r="K34" s="6">
        <v>338</v>
      </c>
      <c r="L34" s="4" t="s">
        <v>332</v>
      </c>
      <c r="M34" s="6">
        <v>436</v>
      </c>
      <c r="N34" s="4" t="s">
        <v>295</v>
      </c>
      <c r="O34" s="19" t="s">
        <v>330</v>
      </c>
    </row>
    <row r="35" spans="1:15" ht="45" x14ac:dyDescent="0.25">
      <c r="A35" s="16">
        <f t="shared" si="1"/>
        <v>35</v>
      </c>
      <c r="B35" s="21" t="s">
        <v>25</v>
      </c>
      <c r="C35" s="34" t="s">
        <v>26</v>
      </c>
      <c r="D35" s="2" t="s">
        <v>233</v>
      </c>
      <c r="E35" s="2"/>
      <c r="F35" s="31"/>
      <c r="G35" s="7">
        <v>43.38</v>
      </c>
      <c r="H35" s="30">
        <f t="shared" si="2"/>
        <v>89.893333333333331</v>
      </c>
      <c r="I35" s="6">
        <v>97</v>
      </c>
      <c r="J35" s="4" t="s">
        <v>354</v>
      </c>
      <c r="K35" s="6">
        <v>86.34</v>
      </c>
      <c r="L35" s="4" t="s">
        <v>314</v>
      </c>
      <c r="M35" s="6">
        <v>86.34</v>
      </c>
      <c r="N35" s="4" t="s">
        <v>318</v>
      </c>
      <c r="O35" s="13" t="s">
        <v>465</v>
      </c>
    </row>
    <row r="36" spans="1:15" x14ac:dyDescent="0.25">
      <c r="A36" s="16">
        <f t="shared" si="1"/>
        <v>36</v>
      </c>
      <c r="B36" s="21" t="s">
        <v>17</v>
      </c>
      <c r="C36" s="34" t="s">
        <v>18</v>
      </c>
      <c r="D36" s="2" t="s">
        <v>234</v>
      </c>
      <c r="E36" s="2"/>
      <c r="F36" s="7"/>
      <c r="G36" s="7">
        <v>77.03</v>
      </c>
      <c r="H36" s="30">
        <f t="shared" si="2"/>
        <v>140.27000000000001</v>
      </c>
      <c r="I36" s="6">
        <v>143</v>
      </c>
      <c r="J36" s="4" t="s">
        <v>356</v>
      </c>
      <c r="K36" s="6">
        <v>160</v>
      </c>
      <c r="L36" s="4" t="s">
        <v>445</v>
      </c>
      <c r="M36" s="6">
        <v>117.81</v>
      </c>
      <c r="N36" s="4" t="s">
        <v>446</v>
      </c>
      <c r="O36" s="13" t="s">
        <v>330</v>
      </c>
    </row>
    <row r="37" spans="1:15" ht="21" customHeight="1" x14ac:dyDescent="0.25">
      <c r="A37" s="16">
        <f t="shared" si="1"/>
        <v>37</v>
      </c>
      <c r="B37" s="21" t="s">
        <v>15</v>
      </c>
      <c r="C37" s="34" t="s">
        <v>16</v>
      </c>
      <c r="D37" s="2" t="s">
        <v>235</v>
      </c>
      <c r="E37" s="2"/>
      <c r="F37" s="7"/>
      <c r="G37" s="7">
        <v>66</v>
      </c>
      <c r="H37" s="30">
        <f t="shared" si="2"/>
        <v>150.68333333333334</v>
      </c>
      <c r="I37" s="6">
        <v>199.05</v>
      </c>
      <c r="J37" s="4" t="s">
        <v>357</v>
      </c>
      <c r="K37" s="6">
        <v>151</v>
      </c>
      <c r="L37" s="4" t="s">
        <v>359</v>
      </c>
      <c r="M37" s="6">
        <v>102</v>
      </c>
      <c r="N37" s="4" t="s">
        <v>419</v>
      </c>
      <c r="O37" s="13" t="s">
        <v>358</v>
      </c>
    </row>
    <row r="38" spans="1:15" x14ac:dyDescent="0.25">
      <c r="A38" s="16">
        <f t="shared" si="1"/>
        <v>38</v>
      </c>
      <c r="B38" s="21" t="s">
        <v>19</v>
      </c>
      <c r="C38" s="34" t="s">
        <v>20</v>
      </c>
      <c r="D38" s="2" t="s">
        <v>236</v>
      </c>
      <c r="E38" s="2"/>
      <c r="F38" s="31"/>
      <c r="G38" s="7">
        <v>31.34</v>
      </c>
      <c r="H38" s="30">
        <f t="shared" si="2"/>
        <v>109.44</v>
      </c>
      <c r="I38" s="6">
        <v>139</v>
      </c>
      <c r="J38" s="4" t="s">
        <v>466</v>
      </c>
      <c r="K38" s="6">
        <v>106</v>
      </c>
      <c r="L38" s="4" t="s">
        <v>334</v>
      </c>
      <c r="M38" s="6">
        <v>83.32</v>
      </c>
      <c r="N38" s="4" t="s">
        <v>467</v>
      </c>
      <c r="O38" s="14" t="s">
        <v>330</v>
      </c>
    </row>
    <row r="39" spans="1:15" x14ac:dyDescent="0.25">
      <c r="A39" s="16">
        <f t="shared" si="1"/>
        <v>39</v>
      </c>
      <c r="B39" s="21" t="s">
        <v>21</v>
      </c>
      <c r="C39" s="34" t="s">
        <v>22</v>
      </c>
      <c r="D39" s="2" t="s">
        <v>236</v>
      </c>
      <c r="E39" s="2"/>
      <c r="F39" s="7"/>
      <c r="G39" s="7">
        <v>32.340000000000003</v>
      </c>
      <c r="H39" s="30">
        <f t="shared" si="2"/>
        <v>95</v>
      </c>
      <c r="I39" s="6">
        <v>95</v>
      </c>
      <c r="J39" s="4" t="s">
        <v>415</v>
      </c>
      <c r="K39" s="6">
        <v>84</v>
      </c>
      <c r="L39" s="4" t="s">
        <v>468</v>
      </c>
      <c r="M39" s="6">
        <v>106</v>
      </c>
      <c r="N39" s="28" t="s">
        <v>334</v>
      </c>
      <c r="O39" s="14" t="s">
        <v>330</v>
      </c>
    </row>
    <row r="40" spans="1:15" x14ac:dyDescent="0.25">
      <c r="A40" s="16">
        <f t="shared" si="1"/>
        <v>40</v>
      </c>
      <c r="B40" s="21" t="s">
        <v>23</v>
      </c>
      <c r="C40" s="34" t="s">
        <v>24</v>
      </c>
      <c r="D40" s="2" t="s">
        <v>237</v>
      </c>
      <c r="E40" s="2"/>
      <c r="F40" s="7"/>
      <c r="G40" s="7">
        <v>32.880000000000003</v>
      </c>
      <c r="H40" s="30">
        <f t="shared" si="2"/>
        <v>80.983333333333334</v>
      </c>
      <c r="I40" s="6">
        <v>95</v>
      </c>
      <c r="J40" s="4" t="s">
        <v>296</v>
      </c>
      <c r="K40" s="6">
        <v>75.02</v>
      </c>
      <c r="L40" s="4" t="s">
        <v>408</v>
      </c>
      <c r="M40" s="6">
        <v>72.930000000000007</v>
      </c>
      <c r="N40" s="4" t="s">
        <v>469</v>
      </c>
      <c r="O40" s="14" t="s">
        <v>330</v>
      </c>
    </row>
    <row r="41" spans="1:15" ht="20.25" customHeight="1" x14ac:dyDescent="0.25">
      <c r="A41" s="16">
        <f t="shared" si="1"/>
        <v>41</v>
      </c>
      <c r="B41" s="21" t="s">
        <v>85</v>
      </c>
      <c r="C41" s="34" t="s">
        <v>86</v>
      </c>
      <c r="D41" s="2" t="s">
        <v>281</v>
      </c>
      <c r="E41" s="2"/>
      <c r="F41" s="7"/>
      <c r="G41" s="7">
        <v>27.65</v>
      </c>
      <c r="H41" s="30">
        <f>+(I41+K41+M41)/3</f>
        <v>66.793333333333337</v>
      </c>
      <c r="I41" s="6">
        <v>85.49</v>
      </c>
      <c r="J41" s="4" t="s">
        <v>423</v>
      </c>
      <c r="K41" s="6">
        <v>59</v>
      </c>
      <c r="L41" s="4" t="s">
        <v>335</v>
      </c>
      <c r="M41" s="6">
        <v>55.89</v>
      </c>
      <c r="N41" s="4" t="s">
        <v>424</v>
      </c>
      <c r="O41" s="13" t="s">
        <v>330</v>
      </c>
    </row>
    <row r="42" spans="1:15" ht="26.25" x14ac:dyDescent="0.25">
      <c r="A42" s="16">
        <v>42</v>
      </c>
      <c r="B42" s="21" t="s">
        <v>83</v>
      </c>
      <c r="C42" s="34" t="s">
        <v>84</v>
      </c>
      <c r="D42" s="2" t="s">
        <v>238</v>
      </c>
      <c r="E42" s="2"/>
      <c r="F42" s="7"/>
      <c r="G42" s="7">
        <v>27.65</v>
      </c>
      <c r="H42" s="30">
        <f>+(I42+K42+M42)/3</f>
        <v>70.013333333333335</v>
      </c>
      <c r="I42" s="6">
        <v>65.55</v>
      </c>
      <c r="J42" s="4" t="s">
        <v>470</v>
      </c>
      <c r="K42" s="6">
        <v>59</v>
      </c>
      <c r="L42" s="4" t="s">
        <v>335</v>
      </c>
      <c r="M42" s="6">
        <v>85.49</v>
      </c>
      <c r="N42" s="4" t="s">
        <v>471</v>
      </c>
      <c r="O42" s="15" t="s">
        <v>330</v>
      </c>
    </row>
    <row r="43" spans="1:15" x14ac:dyDescent="0.25">
      <c r="A43" s="16">
        <f t="shared" si="1"/>
        <v>43</v>
      </c>
      <c r="B43" s="21" t="s">
        <v>51</v>
      </c>
      <c r="C43" s="34" t="s">
        <v>52</v>
      </c>
      <c r="D43" s="2" t="s">
        <v>239</v>
      </c>
      <c r="E43" s="2"/>
      <c r="F43" s="7"/>
      <c r="G43" s="7">
        <v>41.94</v>
      </c>
      <c r="H43" s="30">
        <f t="shared" si="2"/>
        <v>131.63</v>
      </c>
      <c r="I43" s="6">
        <v>149</v>
      </c>
      <c r="J43" s="4" t="s">
        <v>472</v>
      </c>
      <c r="K43" s="6">
        <v>107.89</v>
      </c>
      <c r="L43" s="4" t="s">
        <v>361</v>
      </c>
      <c r="M43" s="6">
        <v>138</v>
      </c>
      <c r="N43" s="4" t="s">
        <v>321</v>
      </c>
      <c r="O43" s="14" t="s">
        <v>330</v>
      </c>
    </row>
    <row r="44" spans="1:15" x14ac:dyDescent="0.25">
      <c r="A44" s="16">
        <f t="shared" si="1"/>
        <v>44</v>
      </c>
      <c r="B44" s="21" t="s">
        <v>62</v>
      </c>
      <c r="C44" s="34" t="s">
        <v>63</v>
      </c>
      <c r="D44" s="2" t="s">
        <v>232</v>
      </c>
      <c r="E44" s="2"/>
      <c r="F44" s="7"/>
      <c r="G44" s="7">
        <v>169.33</v>
      </c>
      <c r="H44" s="30">
        <f t="shared" si="2"/>
        <v>340.36333333333329</v>
      </c>
      <c r="I44" s="6">
        <v>288</v>
      </c>
      <c r="J44" s="4" t="s">
        <v>406</v>
      </c>
      <c r="K44" s="6">
        <v>403.09</v>
      </c>
      <c r="L44" s="4" t="s">
        <v>407</v>
      </c>
      <c r="M44" s="6">
        <v>330</v>
      </c>
      <c r="N44" s="4" t="s">
        <v>298</v>
      </c>
      <c r="O44" s="14" t="s">
        <v>330</v>
      </c>
    </row>
    <row r="45" spans="1:15" x14ac:dyDescent="0.25">
      <c r="A45" s="16">
        <f t="shared" si="1"/>
        <v>45</v>
      </c>
      <c r="B45" s="21" t="s">
        <v>66</v>
      </c>
      <c r="C45" s="34" t="s">
        <v>67</v>
      </c>
      <c r="D45" s="2" t="s">
        <v>240</v>
      </c>
      <c r="E45" s="5"/>
      <c r="F45" s="18"/>
      <c r="G45" s="7">
        <v>39.65</v>
      </c>
      <c r="H45" s="30">
        <f t="shared" si="2"/>
        <v>77.826666666666668</v>
      </c>
      <c r="I45" s="6">
        <v>78</v>
      </c>
      <c r="J45" s="4" t="s">
        <v>473</v>
      </c>
      <c r="K45" s="6">
        <v>66</v>
      </c>
      <c r="L45" s="4" t="s">
        <v>328</v>
      </c>
      <c r="M45" s="6">
        <v>89.48</v>
      </c>
      <c r="N45" s="4" t="s">
        <v>444</v>
      </c>
      <c r="O45" s="14" t="s">
        <v>330</v>
      </c>
    </row>
    <row r="46" spans="1:15" x14ac:dyDescent="0.25">
      <c r="A46" s="16">
        <f t="shared" si="1"/>
        <v>46</v>
      </c>
      <c r="B46" s="21" t="s">
        <v>38</v>
      </c>
      <c r="C46" s="34" t="s">
        <v>39</v>
      </c>
      <c r="D46" s="2" t="s">
        <v>241</v>
      </c>
      <c r="E46" s="5"/>
      <c r="F46" s="8"/>
      <c r="G46" s="7">
        <v>0.92</v>
      </c>
      <c r="H46" s="30">
        <f t="shared" si="2"/>
        <v>3.9033333333333338</v>
      </c>
      <c r="I46" s="6">
        <v>3.64</v>
      </c>
      <c r="J46" s="4" t="s">
        <v>362</v>
      </c>
      <c r="K46" s="6">
        <v>4.5</v>
      </c>
      <c r="L46" s="4" t="s">
        <v>474</v>
      </c>
      <c r="M46" s="6">
        <v>3.57</v>
      </c>
      <c r="N46" s="4" t="s">
        <v>475</v>
      </c>
      <c r="O46" s="14" t="s">
        <v>330</v>
      </c>
    </row>
    <row r="47" spans="1:15" ht="26.25" x14ac:dyDescent="0.25">
      <c r="A47" s="16">
        <f t="shared" si="1"/>
        <v>47</v>
      </c>
      <c r="B47" s="21" t="s">
        <v>40</v>
      </c>
      <c r="C47" s="34" t="s">
        <v>41</v>
      </c>
      <c r="D47" s="2" t="s">
        <v>242</v>
      </c>
      <c r="E47" s="2" t="s">
        <v>207</v>
      </c>
      <c r="F47" s="31"/>
      <c r="G47" s="7">
        <v>47.52</v>
      </c>
      <c r="H47" s="30">
        <f t="shared" si="2"/>
        <v>157</v>
      </c>
      <c r="I47" s="6">
        <v>80</v>
      </c>
      <c r="J47" s="4" t="s">
        <v>316</v>
      </c>
      <c r="K47" s="6">
        <v>206</v>
      </c>
      <c r="L47" s="4" t="s">
        <v>425</v>
      </c>
      <c r="M47" s="6">
        <v>185</v>
      </c>
      <c r="N47" s="4" t="s">
        <v>336</v>
      </c>
      <c r="O47" s="14" t="s">
        <v>330</v>
      </c>
    </row>
    <row r="48" spans="1:15" x14ac:dyDescent="0.25">
      <c r="A48" s="16">
        <v>49</v>
      </c>
      <c r="B48" s="21" t="s">
        <v>9</v>
      </c>
      <c r="C48" s="34" t="s">
        <v>10</v>
      </c>
      <c r="D48" s="2" t="s">
        <v>230</v>
      </c>
      <c r="E48" s="2" t="s">
        <v>217</v>
      </c>
      <c r="F48" s="7"/>
      <c r="G48" s="7">
        <v>154</v>
      </c>
      <c r="H48" s="30">
        <f t="shared" si="2"/>
        <v>553.12666666666667</v>
      </c>
      <c r="I48" s="6">
        <v>650</v>
      </c>
      <c r="J48" s="4" t="s">
        <v>299</v>
      </c>
      <c r="K48" s="6">
        <v>515</v>
      </c>
      <c r="L48" s="4" t="s">
        <v>363</v>
      </c>
      <c r="M48" s="6">
        <v>494.38</v>
      </c>
      <c r="N48" s="4" t="s">
        <v>476</v>
      </c>
      <c r="O48" s="14" t="s">
        <v>330</v>
      </c>
    </row>
    <row r="49" spans="1:15" x14ac:dyDescent="0.25">
      <c r="A49" s="16">
        <f t="shared" si="1"/>
        <v>50</v>
      </c>
      <c r="B49" s="21" t="s">
        <v>42</v>
      </c>
      <c r="C49" s="34" t="s">
        <v>43</v>
      </c>
      <c r="D49" s="2" t="s">
        <v>243</v>
      </c>
      <c r="E49" s="2" t="s">
        <v>218</v>
      </c>
      <c r="F49" s="7"/>
      <c r="G49" s="7">
        <v>30.77</v>
      </c>
      <c r="H49" s="30">
        <f t="shared" si="2"/>
        <v>128.29666666666665</v>
      </c>
      <c r="I49" s="6">
        <v>111.89</v>
      </c>
      <c r="J49" s="4" t="s">
        <v>443</v>
      </c>
      <c r="K49" s="6">
        <v>65</v>
      </c>
      <c r="L49" s="4" t="s">
        <v>337</v>
      </c>
      <c r="M49" s="6">
        <v>208</v>
      </c>
      <c r="N49" s="4" t="s">
        <v>477</v>
      </c>
      <c r="O49" s="14" t="s">
        <v>330</v>
      </c>
    </row>
    <row r="50" spans="1:15" x14ac:dyDescent="0.25">
      <c r="A50" s="16">
        <f t="shared" si="1"/>
        <v>51</v>
      </c>
      <c r="B50" s="21" t="s">
        <v>60</v>
      </c>
      <c r="C50" s="34" t="s">
        <v>61</v>
      </c>
      <c r="D50" s="2" t="s">
        <v>244</v>
      </c>
      <c r="E50" s="2" t="s">
        <v>219</v>
      </c>
      <c r="F50" s="7"/>
      <c r="G50" s="7">
        <v>50.76</v>
      </c>
      <c r="H50" s="30">
        <f t="shared" si="2"/>
        <v>120.33</v>
      </c>
      <c r="I50" s="6">
        <v>139.99</v>
      </c>
      <c r="J50" s="4" t="s">
        <v>478</v>
      </c>
      <c r="K50" s="6">
        <v>102</v>
      </c>
      <c r="L50" s="4" t="s">
        <v>338</v>
      </c>
      <c r="M50" s="6">
        <v>119</v>
      </c>
      <c r="N50" s="4" t="s">
        <v>364</v>
      </c>
      <c r="O50" s="14" t="s">
        <v>330</v>
      </c>
    </row>
    <row r="51" spans="1:15" ht="30" x14ac:dyDescent="0.25">
      <c r="A51" s="16">
        <f t="shared" si="1"/>
        <v>52</v>
      </c>
      <c r="B51" s="21" t="s">
        <v>58</v>
      </c>
      <c r="C51" s="34" t="s">
        <v>59</v>
      </c>
      <c r="D51" s="2" t="s">
        <v>245</v>
      </c>
      <c r="E51" s="2" t="s">
        <v>220</v>
      </c>
      <c r="F51" s="7"/>
      <c r="G51" s="7">
        <v>5.51</v>
      </c>
      <c r="H51" s="30">
        <f t="shared" si="2"/>
        <v>17.053333333333331</v>
      </c>
      <c r="I51" s="6">
        <v>21.25</v>
      </c>
      <c r="J51" s="4" t="s">
        <v>202</v>
      </c>
      <c r="K51" s="6">
        <v>17</v>
      </c>
      <c r="L51" s="4" t="s">
        <v>442</v>
      </c>
      <c r="M51" s="6">
        <v>12.91</v>
      </c>
      <c r="N51" s="4" t="s">
        <v>480</v>
      </c>
      <c r="O51" s="13" t="s">
        <v>479</v>
      </c>
    </row>
    <row r="52" spans="1:15" ht="26.25" x14ac:dyDescent="0.25">
      <c r="A52" s="16">
        <v>53</v>
      </c>
      <c r="B52" s="21" t="s">
        <v>48</v>
      </c>
      <c r="C52" s="34" t="s">
        <v>149</v>
      </c>
      <c r="D52" s="5" t="s">
        <v>291</v>
      </c>
      <c r="E52" s="5"/>
      <c r="F52" s="7"/>
      <c r="G52" s="7">
        <v>30.88</v>
      </c>
      <c r="H52" s="30">
        <f t="shared" si="2"/>
        <v>77.383333333333326</v>
      </c>
      <c r="I52" s="6">
        <v>61.36</v>
      </c>
      <c r="J52" s="4" t="s">
        <v>412</v>
      </c>
      <c r="K52" s="6">
        <v>112.35</v>
      </c>
      <c r="L52" s="4" t="s">
        <v>410</v>
      </c>
      <c r="M52" s="6">
        <v>58.44</v>
      </c>
      <c r="N52" s="4" t="s">
        <v>411</v>
      </c>
      <c r="O52" s="13" t="s">
        <v>481</v>
      </c>
    </row>
    <row r="53" spans="1:15" ht="26.25" x14ac:dyDescent="0.25">
      <c r="A53" s="16">
        <v>54</v>
      </c>
      <c r="B53" s="21" t="s">
        <v>34</v>
      </c>
      <c r="C53" s="34" t="s">
        <v>35</v>
      </c>
      <c r="D53" s="5" t="s">
        <v>246</v>
      </c>
      <c r="E53" s="5" t="s">
        <v>219</v>
      </c>
      <c r="F53" s="7"/>
      <c r="G53" s="7">
        <v>24.31</v>
      </c>
      <c r="H53" s="30">
        <f t="shared" si="2"/>
        <v>91.63</v>
      </c>
      <c r="I53" s="6">
        <v>55</v>
      </c>
      <c r="J53" s="4" t="s">
        <v>398</v>
      </c>
      <c r="K53" s="6">
        <v>136</v>
      </c>
      <c r="L53" s="4" t="s">
        <v>482</v>
      </c>
      <c r="M53" s="6">
        <v>83.89</v>
      </c>
      <c r="N53" s="4" t="s">
        <v>483</v>
      </c>
      <c r="O53" s="13" t="s">
        <v>330</v>
      </c>
    </row>
    <row r="54" spans="1:15" x14ac:dyDescent="0.25">
      <c r="A54" s="16">
        <f t="shared" si="1"/>
        <v>55</v>
      </c>
      <c r="B54" s="21" t="s">
        <v>36</v>
      </c>
      <c r="C54" s="34" t="s">
        <v>37</v>
      </c>
      <c r="D54" s="5" t="s">
        <v>248</v>
      </c>
      <c r="E54" s="5" t="s">
        <v>219</v>
      </c>
      <c r="F54" s="7"/>
      <c r="G54" s="7">
        <v>29.78</v>
      </c>
      <c r="H54" s="30">
        <f t="shared" si="2"/>
        <v>101.23</v>
      </c>
      <c r="I54" s="6">
        <v>93.59</v>
      </c>
      <c r="J54" s="4" t="s">
        <v>300</v>
      </c>
      <c r="K54" s="6">
        <v>106.6</v>
      </c>
      <c r="L54" s="4" t="s">
        <v>484</v>
      </c>
      <c r="M54" s="6">
        <v>103.5</v>
      </c>
      <c r="N54" s="4" t="s">
        <v>418</v>
      </c>
      <c r="O54" s="13" t="s">
        <v>330</v>
      </c>
    </row>
    <row r="55" spans="1:15" ht="30" x14ac:dyDescent="0.25">
      <c r="A55" s="16">
        <f t="shared" si="1"/>
        <v>56</v>
      </c>
      <c r="B55" s="21" t="s">
        <v>54</v>
      </c>
      <c r="C55" s="34" t="s">
        <v>55</v>
      </c>
      <c r="D55" s="5" t="s">
        <v>249</v>
      </c>
      <c r="E55" s="5" t="s">
        <v>222</v>
      </c>
      <c r="F55" s="8"/>
      <c r="G55" s="7">
        <v>47.7</v>
      </c>
      <c r="H55" s="30">
        <f t="shared" si="2"/>
        <v>224.49666666666667</v>
      </c>
      <c r="I55" s="6">
        <v>218</v>
      </c>
      <c r="J55" s="4" t="s">
        <v>485</v>
      </c>
      <c r="K55" s="6">
        <v>218.99</v>
      </c>
      <c r="L55" s="4" t="s">
        <v>339</v>
      </c>
      <c r="M55" s="6">
        <v>236.5</v>
      </c>
      <c r="N55" s="4" t="s">
        <v>486</v>
      </c>
      <c r="O55" s="13" t="s">
        <v>487</v>
      </c>
    </row>
    <row r="56" spans="1:15" x14ac:dyDescent="0.25">
      <c r="A56" s="16">
        <f t="shared" si="1"/>
        <v>57</v>
      </c>
      <c r="B56" s="21" t="s">
        <v>44</v>
      </c>
      <c r="C56" s="34" t="s">
        <v>45</v>
      </c>
      <c r="D56" s="2" t="s">
        <v>250</v>
      </c>
      <c r="E56" s="2" t="s">
        <v>223</v>
      </c>
      <c r="F56" s="7"/>
      <c r="G56" s="7">
        <v>242.64</v>
      </c>
      <c r="H56" s="30">
        <f t="shared" si="2"/>
        <v>774.09666666666669</v>
      </c>
      <c r="I56" s="36">
        <v>899</v>
      </c>
      <c r="J56" s="4" t="s">
        <v>488</v>
      </c>
      <c r="K56" s="6">
        <v>729</v>
      </c>
      <c r="L56" s="4" t="s">
        <v>489</v>
      </c>
      <c r="M56" s="6">
        <v>694.29</v>
      </c>
      <c r="N56" s="4" t="s">
        <v>365</v>
      </c>
      <c r="O56" s="14" t="s">
        <v>330</v>
      </c>
    </row>
    <row r="57" spans="1:15" x14ac:dyDescent="0.25">
      <c r="A57" s="16">
        <f t="shared" si="1"/>
        <v>58</v>
      </c>
      <c r="B57" s="21" t="s">
        <v>46</v>
      </c>
      <c r="C57" s="34" t="s">
        <v>47</v>
      </c>
      <c r="D57" s="2" t="s">
        <v>251</v>
      </c>
      <c r="E57" s="2" t="s">
        <v>207</v>
      </c>
      <c r="F57" s="7"/>
      <c r="G57" s="7">
        <v>487.45</v>
      </c>
      <c r="H57" s="30">
        <f t="shared" si="2"/>
        <v>1705.2833333333335</v>
      </c>
      <c r="I57" s="6">
        <v>1445.6</v>
      </c>
      <c r="J57" s="4" t="s">
        <v>366</v>
      </c>
      <c r="K57" s="6">
        <v>1921.25</v>
      </c>
      <c r="L57" s="4" t="s">
        <v>340</v>
      </c>
      <c r="M57" s="6">
        <v>1749</v>
      </c>
      <c r="N57" s="4" t="s">
        <v>341</v>
      </c>
      <c r="O57" s="14" t="s">
        <v>330</v>
      </c>
    </row>
    <row r="58" spans="1:15" x14ac:dyDescent="0.25">
      <c r="A58" s="16">
        <f t="shared" si="1"/>
        <v>59</v>
      </c>
      <c r="B58" s="21" t="s">
        <v>27</v>
      </c>
      <c r="C58" s="34" t="s">
        <v>28</v>
      </c>
      <c r="D58" s="2" t="s">
        <v>252</v>
      </c>
      <c r="E58" s="2" t="s">
        <v>221</v>
      </c>
      <c r="F58" s="7"/>
      <c r="G58" s="7">
        <v>60.38</v>
      </c>
      <c r="H58" s="30">
        <f t="shared" si="2"/>
        <v>108.66333333333334</v>
      </c>
      <c r="I58" s="6">
        <v>112</v>
      </c>
      <c r="J58" s="4" t="s">
        <v>373</v>
      </c>
      <c r="K58" s="6">
        <v>103.5</v>
      </c>
      <c r="L58" s="4" t="s">
        <v>301</v>
      </c>
      <c r="M58" s="6">
        <v>110.49</v>
      </c>
      <c r="N58" s="4" t="s">
        <v>490</v>
      </c>
      <c r="O58" s="14" t="s">
        <v>330</v>
      </c>
    </row>
    <row r="59" spans="1:15" x14ac:dyDescent="0.25">
      <c r="A59" s="16">
        <f t="shared" si="1"/>
        <v>60</v>
      </c>
      <c r="B59" s="21" t="s">
        <v>56</v>
      </c>
      <c r="C59" s="34" t="s">
        <v>57</v>
      </c>
      <c r="D59" s="2" t="s">
        <v>253</v>
      </c>
      <c r="E59" s="2" t="s">
        <v>207</v>
      </c>
      <c r="F59" s="7"/>
      <c r="G59" s="7">
        <v>162.01</v>
      </c>
      <c r="H59" s="30">
        <f t="shared" si="2"/>
        <v>257.73</v>
      </c>
      <c r="I59" s="6">
        <v>255.99</v>
      </c>
      <c r="J59" s="4" t="s">
        <v>441</v>
      </c>
      <c r="K59" s="6">
        <v>264</v>
      </c>
      <c r="L59" s="4" t="s">
        <v>491</v>
      </c>
      <c r="M59" s="6">
        <v>253.2</v>
      </c>
      <c r="N59" s="4" t="s">
        <v>367</v>
      </c>
      <c r="O59" s="14" t="s">
        <v>330</v>
      </c>
    </row>
    <row r="60" spans="1:15" ht="45" x14ac:dyDescent="0.25">
      <c r="A60" s="16">
        <v>62</v>
      </c>
      <c r="B60" s="21" t="s">
        <v>29</v>
      </c>
      <c r="C60" s="34" t="s">
        <v>30</v>
      </c>
      <c r="D60" s="2" t="s">
        <v>254</v>
      </c>
      <c r="E60" s="2" t="s">
        <v>224</v>
      </c>
      <c r="F60" s="7"/>
      <c r="G60" s="7">
        <v>16.57</v>
      </c>
      <c r="H60" s="30">
        <f t="shared" si="2"/>
        <v>37.4</v>
      </c>
      <c r="I60" s="6">
        <v>34.200000000000003</v>
      </c>
      <c r="J60" s="4" t="s">
        <v>302</v>
      </c>
      <c r="K60" s="6">
        <v>39</v>
      </c>
      <c r="L60" s="4" t="s">
        <v>492</v>
      </c>
      <c r="M60" s="6">
        <v>39</v>
      </c>
      <c r="N60" s="4" t="s">
        <v>399</v>
      </c>
      <c r="O60" s="37" t="s">
        <v>400</v>
      </c>
    </row>
    <row r="61" spans="1:15" x14ac:dyDescent="0.25">
      <c r="A61" s="16">
        <v>65</v>
      </c>
      <c r="B61" s="21" t="s">
        <v>31</v>
      </c>
      <c r="C61" s="34" t="s">
        <v>32</v>
      </c>
      <c r="D61" s="2" t="s">
        <v>255</v>
      </c>
      <c r="E61" s="2" t="s">
        <v>209</v>
      </c>
      <c r="F61" s="7"/>
      <c r="G61" s="7">
        <v>61.29</v>
      </c>
      <c r="H61" s="30">
        <f t="shared" si="2"/>
        <v>143.5</v>
      </c>
      <c r="I61" s="6">
        <v>166</v>
      </c>
      <c r="J61" s="4" t="s">
        <v>368</v>
      </c>
      <c r="K61" s="6">
        <v>128.9</v>
      </c>
      <c r="L61" s="4" t="s">
        <v>322</v>
      </c>
      <c r="M61" s="6">
        <v>135.6</v>
      </c>
      <c r="N61" s="4" t="s">
        <v>303</v>
      </c>
      <c r="O61" s="14" t="s">
        <v>330</v>
      </c>
    </row>
    <row r="62" spans="1:15" ht="26.25" x14ac:dyDescent="0.25">
      <c r="A62" s="16">
        <v>66</v>
      </c>
      <c r="B62" s="21" t="s">
        <v>53</v>
      </c>
      <c r="C62" s="34" t="s">
        <v>177</v>
      </c>
      <c r="D62" s="2" t="s">
        <v>256</v>
      </c>
      <c r="E62" s="2" t="s">
        <v>228</v>
      </c>
      <c r="F62" s="7"/>
      <c r="G62" s="7">
        <v>15.91</v>
      </c>
      <c r="H62" s="30">
        <f>+(I62+K62+M62)/3</f>
        <v>78.36</v>
      </c>
      <c r="I62" s="6">
        <v>48.6</v>
      </c>
      <c r="J62" s="4" t="s">
        <v>493</v>
      </c>
      <c r="K62" s="6">
        <v>49.81</v>
      </c>
      <c r="L62" s="4" t="s">
        <v>494</v>
      </c>
      <c r="M62" s="6">
        <v>136.66999999999999</v>
      </c>
      <c r="N62" s="4" t="s">
        <v>495</v>
      </c>
      <c r="O62" s="15" t="s">
        <v>496</v>
      </c>
    </row>
    <row r="63" spans="1:15" x14ac:dyDescent="0.25">
      <c r="A63" s="16">
        <v>67</v>
      </c>
      <c r="B63" s="21" t="s">
        <v>33</v>
      </c>
      <c r="C63" s="34" t="s">
        <v>227</v>
      </c>
      <c r="D63" s="2" t="s">
        <v>255</v>
      </c>
      <c r="E63" s="2"/>
      <c r="F63" s="7"/>
      <c r="G63" s="7">
        <v>85.93</v>
      </c>
      <c r="H63" s="30">
        <f t="shared" si="2"/>
        <v>195.93999999999997</v>
      </c>
      <c r="I63" s="6">
        <v>192.4</v>
      </c>
      <c r="J63" s="4" t="s">
        <v>304</v>
      </c>
      <c r="K63" s="6">
        <v>225</v>
      </c>
      <c r="L63" s="4" t="s">
        <v>369</v>
      </c>
      <c r="M63" s="6">
        <v>170.42</v>
      </c>
      <c r="N63" s="4" t="s">
        <v>323</v>
      </c>
      <c r="O63" s="14" t="s">
        <v>330</v>
      </c>
    </row>
    <row r="64" spans="1:15" ht="26.25" x14ac:dyDescent="0.25">
      <c r="A64" s="16">
        <v>68</v>
      </c>
      <c r="B64" s="21" t="s">
        <v>130</v>
      </c>
      <c r="C64" s="34" t="s">
        <v>131</v>
      </c>
      <c r="D64" s="2" t="s">
        <v>257</v>
      </c>
      <c r="E64" s="2" t="s">
        <v>225</v>
      </c>
      <c r="F64" s="7"/>
      <c r="G64" s="7">
        <v>389.8</v>
      </c>
      <c r="H64" s="30">
        <f t="shared" ref="H64:H72" si="3">+(I64+K64+M64)/3</f>
        <v>1132</v>
      </c>
      <c r="I64" s="6">
        <v>1168</v>
      </c>
      <c r="J64" s="4" t="s">
        <v>342</v>
      </c>
      <c r="K64" s="6">
        <v>1283</v>
      </c>
      <c r="L64" s="4" t="s">
        <v>497</v>
      </c>
      <c r="M64" s="6">
        <v>945</v>
      </c>
      <c r="N64" s="4" t="s">
        <v>370</v>
      </c>
      <c r="O64" s="14" t="s">
        <v>330</v>
      </c>
    </row>
    <row r="65" spans="1:15" x14ac:dyDescent="0.25">
      <c r="A65" s="16">
        <f t="shared" si="1"/>
        <v>69</v>
      </c>
      <c r="B65" s="21" t="s">
        <v>132</v>
      </c>
      <c r="C65" s="34" t="s">
        <v>169</v>
      </c>
      <c r="D65" s="5" t="s">
        <v>229</v>
      </c>
      <c r="E65" s="5" t="s">
        <v>226</v>
      </c>
      <c r="F65" s="32"/>
      <c r="G65" s="7">
        <v>157.37</v>
      </c>
      <c r="H65" s="30">
        <f t="shared" si="3"/>
        <v>438.1466666666667</v>
      </c>
      <c r="I65" s="6">
        <v>676.07</v>
      </c>
      <c r="J65" s="4" t="s">
        <v>498</v>
      </c>
      <c r="K65" s="6">
        <v>186.37</v>
      </c>
      <c r="L65" s="4" t="s">
        <v>422</v>
      </c>
      <c r="M65" s="6">
        <v>452</v>
      </c>
      <c r="N65" s="4" t="s">
        <v>500</v>
      </c>
      <c r="O65" s="14" t="s">
        <v>499</v>
      </c>
    </row>
    <row r="66" spans="1:15" ht="26.25" x14ac:dyDescent="0.25">
      <c r="A66" s="16">
        <f t="shared" si="1"/>
        <v>70</v>
      </c>
      <c r="B66" s="21" t="s">
        <v>123</v>
      </c>
      <c r="C66" s="34" t="s">
        <v>170</v>
      </c>
      <c r="D66" s="5" t="s">
        <v>252</v>
      </c>
      <c r="E66" s="5" t="s">
        <v>221</v>
      </c>
      <c r="F66" s="8"/>
      <c r="G66" s="7">
        <v>60.38</v>
      </c>
      <c r="H66" s="30">
        <f t="shared" si="3"/>
        <v>99.123333333333335</v>
      </c>
      <c r="I66" s="6">
        <v>116.89</v>
      </c>
      <c r="J66" s="4" t="s">
        <v>371</v>
      </c>
      <c r="K66" s="6">
        <v>89.48</v>
      </c>
      <c r="L66" s="4" t="s">
        <v>439</v>
      </c>
      <c r="M66" s="6">
        <v>91</v>
      </c>
      <c r="N66" s="4" t="s">
        <v>440</v>
      </c>
      <c r="O66" s="14" t="s">
        <v>330</v>
      </c>
    </row>
    <row r="67" spans="1:15" x14ac:dyDescent="0.25">
      <c r="A67" s="16">
        <v>72</v>
      </c>
      <c r="B67" s="21" t="s">
        <v>128</v>
      </c>
      <c r="C67" s="34" t="s">
        <v>129</v>
      </c>
      <c r="D67" s="2" t="s">
        <v>258</v>
      </c>
      <c r="E67" s="2" t="s">
        <v>219</v>
      </c>
      <c r="F67" s="7"/>
      <c r="G67" s="7">
        <v>90.6</v>
      </c>
      <c r="H67" s="30">
        <f t="shared" si="3"/>
        <v>260.36333333333329</v>
      </c>
      <c r="I67" s="6">
        <v>200</v>
      </c>
      <c r="J67" s="4" t="s">
        <v>305</v>
      </c>
      <c r="K67" s="6">
        <v>166.13</v>
      </c>
      <c r="L67" s="4" t="s">
        <v>306</v>
      </c>
      <c r="M67" s="6">
        <v>414.96</v>
      </c>
      <c r="N67" s="4" t="s">
        <v>372</v>
      </c>
      <c r="O67" s="14" t="s">
        <v>330</v>
      </c>
    </row>
    <row r="68" spans="1:15" ht="26.25" x14ac:dyDescent="0.25">
      <c r="A68" s="16">
        <f t="shared" si="1"/>
        <v>73</v>
      </c>
      <c r="B68" s="21" t="s">
        <v>121</v>
      </c>
      <c r="C68" s="34" t="s">
        <v>122</v>
      </c>
      <c r="D68" s="2" t="s">
        <v>252</v>
      </c>
      <c r="E68" s="2" t="s">
        <v>221</v>
      </c>
      <c r="F68" s="7"/>
      <c r="G68" s="7">
        <v>60.38</v>
      </c>
      <c r="H68" s="30">
        <f t="shared" si="3"/>
        <v>100.60333333333334</v>
      </c>
      <c r="I68" s="6">
        <v>112</v>
      </c>
      <c r="J68" s="4" t="s">
        <v>373</v>
      </c>
      <c r="K68" s="6">
        <v>103.56</v>
      </c>
      <c r="L68" s="4" t="s">
        <v>301</v>
      </c>
      <c r="M68" s="6">
        <v>86.25</v>
      </c>
      <c r="N68" s="4" t="s">
        <v>501</v>
      </c>
      <c r="O68" s="14" t="s">
        <v>330</v>
      </c>
    </row>
    <row r="69" spans="1:15" ht="26.25" x14ac:dyDescent="0.25">
      <c r="A69" s="16">
        <f t="shared" si="1"/>
        <v>74</v>
      </c>
      <c r="B69" s="21" t="s">
        <v>119</v>
      </c>
      <c r="C69" s="34" t="s">
        <v>120</v>
      </c>
      <c r="D69" s="2" t="s">
        <v>259</v>
      </c>
      <c r="E69" s="2"/>
      <c r="F69" s="8"/>
      <c r="G69" s="7">
        <v>125.87</v>
      </c>
      <c r="H69" s="30">
        <f t="shared" si="3"/>
        <v>249.26333333333332</v>
      </c>
      <c r="I69" s="6">
        <v>259</v>
      </c>
      <c r="J69" s="4" t="s">
        <v>374</v>
      </c>
      <c r="K69" s="6">
        <v>223.9</v>
      </c>
      <c r="L69" s="4" t="s">
        <v>376</v>
      </c>
      <c r="M69" s="6">
        <v>264.89</v>
      </c>
      <c r="N69" s="4" t="s">
        <v>375</v>
      </c>
      <c r="O69" s="14" t="s">
        <v>330</v>
      </c>
    </row>
    <row r="70" spans="1:15" ht="26.25" x14ac:dyDescent="0.25">
      <c r="A70" s="16">
        <f t="shared" si="1"/>
        <v>75</v>
      </c>
      <c r="B70" s="21" t="s">
        <v>119</v>
      </c>
      <c r="C70" s="34" t="s">
        <v>120</v>
      </c>
      <c r="D70" s="5" t="s">
        <v>260</v>
      </c>
      <c r="E70" s="5" t="s">
        <v>261</v>
      </c>
      <c r="F70" s="8"/>
      <c r="G70" s="7">
        <v>109.8</v>
      </c>
      <c r="H70" s="30">
        <f t="shared" si="3"/>
        <v>299.10666666666668</v>
      </c>
      <c r="I70" s="6">
        <v>344</v>
      </c>
      <c r="J70" s="4" t="s">
        <v>308</v>
      </c>
      <c r="K70" s="6">
        <v>263.42</v>
      </c>
      <c r="L70" s="4" t="s">
        <v>307</v>
      </c>
      <c r="M70" s="6">
        <v>289.89999999999998</v>
      </c>
      <c r="N70" s="4" t="s">
        <v>378</v>
      </c>
      <c r="O70" s="13" t="s">
        <v>377</v>
      </c>
    </row>
    <row r="71" spans="1:15" ht="26.25" x14ac:dyDescent="0.25">
      <c r="A71" s="16">
        <f t="shared" ref="A71:A95" si="4">+A70+1</f>
        <v>76</v>
      </c>
      <c r="B71" s="21" t="s">
        <v>119</v>
      </c>
      <c r="C71" s="34" t="s">
        <v>120</v>
      </c>
      <c r="D71" s="5" t="s">
        <v>262</v>
      </c>
      <c r="E71" s="5" t="s">
        <v>219</v>
      </c>
      <c r="F71" s="8"/>
      <c r="G71" s="7">
        <v>132.72</v>
      </c>
      <c r="H71" s="30">
        <f t="shared" si="3"/>
        <v>294.96666666666664</v>
      </c>
      <c r="I71" s="6">
        <v>289.89999999999998</v>
      </c>
      <c r="J71" s="4" t="s">
        <v>378</v>
      </c>
      <c r="K71" s="6">
        <v>344</v>
      </c>
      <c r="L71" s="4" t="s">
        <v>308</v>
      </c>
      <c r="M71" s="6">
        <v>251</v>
      </c>
      <c r="N71" s="4" t="s">
        <v>502</v>
      </c>
      <c r="O71" s="14" t="s">
        <v>330</v>
      </c>
    </row>
    <row r="72" spans="1:15" x14ac:dyDescent="0.25">
      <c r="A72" s="16">
        <f t="shared" si="4"/>
        <v>77</v>
      </c>
      <c r="B72" s="21" t="s">
        <v>115</v>
      </c>
      <c r="C72" s="34" t="s">
        <v>116</v>
      </c>
      <c r="D72" s="5" t="s">
        <v>263</v>
      </c>
      <c r="E72" s="5" t="s">
        <v>264</v>
      </c>
      <c r="F72" s="8" t="s">
        <v>507</v>
      </c>
      <c r="G72" s="7">
        <v>55.14</v>
      </c>
      <c r="H72" s="30">
        <f t="shared" si="3"/>
        <v>188.48000000000002</v>
      </c>
      <c r="I72" s="6">
        <v>161.44</v>
      </c>
      <c r="J72" s="4" t="s">
        <v>519</v>
      </c>
      <c r="K72" s="6">
        <v>165</v>
      </c>
      <c r="L72" s="4" t="s">
        <v>520</v>
      </c>
      <c r="M72" s="6">
        <v>239</v>
      </c>
      <c r="N72" s="4" t="s">
        <v>521</v>
      </c>
      <c r="O72" s="15" t="s">
        <v>330</v>
      </c>
    </row>
    <row r="73" spans="1:15" x14ac:dyDescent="0.25">
      <c r="A73" s="16">
        <f t="shared" si="4"/>
        <v>78</v>
      </c>
      <c r="B73" s="21" t="s">
        <v>115</v>
      </c>
      <c r="C73" s="34" t="s">
        <v>116</v>
      </c>
      <c r="D73" s="5" t="s">
        <v>265</v>
      </c>
      <c r="E73" s="5" t="s">
        <v>264</v>
      </c>
      <c r="F73" s="8" t="s">
        <v>508</v>
      </c>
      <c r="G73" s="7">
        <v>55.14</v>
      </c>
      <c r="H73" s="30">
        <f t="shared" ref="H73:H78" si="5">+(I73+K73+M73)/3</f>
        <v>244.81333333333336</v>
      </c>
      <c r="I73" s="6">
        <v>161.44</v>
      </c>
      <c r="J73" s="4" t="s">
        <v>522</v>
      </c>
      <c r="K73" s="6">
        <v>260</v>
      </c>
      <c r="L73" s="4" t="s">
        <v>525</v>
      </c>
      <c r="M73" s="6">
        <v>313</v>
      </c>
      <c r="N73" s="4" t="s">
        <v>523</v>
      </c>
      <c r="O73" s="15" t="s">
        <v>524</v>
      </c>
    </row>
    <row r="74" spans="1:15" ht="36.75" customHeight="1" x14ac:dyDescent="0.25">
      <c r="A74" s="16">
        <f t="shared" si="4"/>
        <v>79</v>
      </c>
      <c r="B74" s="21" t="s">
        <v>115</v>
      </c>
      <c r="C74" s="34" t="s">
        <v>116</v>
      </c>
      <c r="D74" s="5" t="s">
        <v>265</v>
      </c>
      <c r="E74" s="5" t="s">
        <v>264</v>
      </c>
      <c r="F74" s="8" t="s">
        <v>509</v>
      </c>
      <c r="G74" s="7">
        <v>55.14</v>
      </c>
      <c r="H74" s="30">
        <f t="shared" si="5"/>
        <v>193.51999999999998</v>
      </c>
      <c r="I74" s="6">
        <v>160.56</v>
      </c>
      <c r="J74" s="4" t="s">
        <v>438</v>
      </c>
      <c r="K74" s="6">
        <v>230</v>
      </c>
      <c r="L74" s="4" t="s">
        <v>526</v>
      </c>
      <c r="M74" s="6">
        <v>190</v>
      </c>
      <c r="N74" s="4" t="s">
        <v>527</v>
      </c>
      <c r="O74" s="14" t="s">
        <v>330</v>
      </c>
    </row>
    <row r="75" spans="1:15" ht="26.25" x14ac:dyDescent="0.25">
      <c r="A75" s="16">
        <f t="shared" si="4"/>
        <v>80</v>
      </c>
      <c r="B75" s="21" t="s">
        <v>117</v>
      </c>
      <c r="C75" s="34" t="s">
        <v>118</v>
      </c>
      <c r="D75" s="5" t="s">
        <v>266</v>
      </c>
      <c r="E75" s="5"/>
      <c r="F75" s="8" t="s">
        <v>510</v>
      </c>
      <c r="G75" s="7">
        <v>106.94</v>
      </c>
      <c r="H75" s="30">
        <f t="shared" si="5"/>
        <v>223.33333333333334</v>
      </c>
      <c r="I75" s="6">
        <v>274</v>
      </c>
      <c r="J75" s="4" t="s">
        <v>528</v>
      </c>
      <c r="K75" s="6">
        <v>225</v>
      </c>
      <c r="L75" s="4" t="s">
        <v>529</v>
      </c>
      <c r="M75" s="6">
        <v>171</v>
      </c>
      <c r="N75" s="4" t="s">
        <v>530</v>
      </c>
      <c r="O75" s="14" t="s">
        <v>330</v>
      </c>
    </row>
    <row r="76" spans="1:15" ht="26.25" x14ac:dyDescent="0.25">
      <c r="A76" s="16">
        <f t="shared" si="4"/>
        <v>81</v>
      </c>
      <c r="B76" s="21" t="s">
        <v>117</v>
      </c>
      <c r="C76" s="34" t="s">
        <v>118</v>
      </c>
      <c r="D76" s="5" t="s">
        <v>266</v>
      </c>
      <c r="E76" s="5"/>
      <c r="F76" s="8" t="s">
        <v>507</v>
      </c>
      <c r="G76" s="7">
        <v>106.94</v>
      </c>
      <c r="H76" s="30">
        <f t="shared" si="5"/>
        <v>363.16666666666669</v>
      </c>
      <c r="I76" s="6">
        <v>293</v>
      </c>
      <c r="J76" s="4" t="s">
        <v>531</v>
      </c>
      <c r="K76" s="6">
        <v>421</v>
      </c>
      <c r="L76" s="4" t="s">
        <v>532</v>
      </c>
      <c r="M76" s="6">
        <v>375.5</v>
      </c>
      <c r="N76" s="4" t="s">
        <v>533</v>
      </c>
      <c r="O76" s="14" t="s">
        <v>330</v>
      </c>
    </row>
    <row r="77" spans="1:15" ht="26.25" x14ac:dyDescent="0.25">
      <c r="A77" s="16">
        <f t="shared" si="4"/>
        <v>82</v>
      </c>
      <c r="B77" s="21" t="s">
        <v>117</v>
      </c>
      <c r="C77" s="34" t="s">
        <v>118</v>
      </c>
      <c r="D77" s="5" t="s">
        <v>266</v>
      </c>
      <c r="E77" s="5"/>
      <c r="F77" s="8" t="s">
        <v>511</v>
      </c>
      <c r="G77" s="7">
        <v>106.94</v>
      </c>
      <c r="H77" s="30">
        <f t="shared" si="5"/>
        <v>251.13333333333333</v>
      </c>
      <c r="I77" s="6">
        <v>263.39999999999998</v>
      </c>
      <c r="J77" s="4" t="s">
        <v>534</v>
      </c>
      <c r="K77" s="6">
        <v>200</v>
      </c>
      <c r="L77" s="4" t="s">
        <v>535</v>
      </c>
      <c r="M77" s="6">
        <v>290</v>
      </c>
      <c r="N77" s="4" t="s">
        <v>536</v>
      </c>
      <c r="O77" s="14" t="s">
        <v>330</v>
      </c>
    </row>
    <row r="78" spans="1:15" ht="26.25" x14ac:dyDescent="0.25">
      <c r="A78" s="16">
        <f t="shared" si="4"/>
        <v>83</v>
      </c>
      <c r="B78" s="21" t="s">
        <v>117</v>
      </c>
      <c r="C78" s="34" t="s">
        <v>118</v>
      </c>
      <c r="D78" s="5" t="s">
        <v>266</v>
      </c>
      <c r="E78" s="5"/>
      <c r="F78" s="8" t="s">
        <v>512</v>
      </c>
      <c r="G78" s="7">
        <v>106.94</v>
      </c>
      <c r="H78" s="30">
        <f t="shared" si="5"/>
        <v>233.13333333333333</v>
      </c>
      <c r="I78" s="6">
        <v>200</v>
      </c>
      <c r="J78" s="4" t="s">
        <v>537</v>
      </c>
      <c r="K78" s="6">
        <v>263.39999999999998</v>
      </c>
      <c r="L78" s="4" t="s">
        <v>538</v>
      </c>
      <c r="M78" s="6">
        <v>236</v>
      </c>
      <c r="N78" s="4" t="s">
        <v>539</v>
      </c>
      <c r="O78" s="14" t="s">
        <v>330</v>
      </c>
    </row>
    <row r="79" spans="1:15" ht="26.25" x14ac:dyDescent="0.25">
      <c r="A79" s="16">
        <f t="shared" si="4"/>
        <v>84</v>
      </c>
      <c r="B79" s="21" t="s">
        <v>117</v>
      </c>
      <c r="C79" s="34" t="s">
        <v>118</v>
      </c>
      <c r="D79" s="5" t="s">
        <v>266</v>
      </c>
      <c r="E79" s="5"/>
      <c r="F79" s="8" t="s">
        <v>513</v>
      </c>
      <c r="G79" s="7">
        <v>106.94</v>
      </c>
      <c r="H79" s="30">
        <f t="shared" ref="H79:H92" si="6">+(I79+K79+M79)/3</f>
        <v>300</v>
      </c>
      <c r="I79" s="6">
        <v>400</v>
      </c>
      <c r="J79" s="4" t="s">
        <v>437</v>
      </c>
      <c r="K79" s="6">
        <v>250</v>
      </c>
      <c r="L79" s="4" t="s">
        <v>379</v>
      </c>
      <c r="M79" s="6">
        <v>250</v>
      </c>
      <c r="N79" s="4" t="s">
        <v>309</v>
      </c>
      <c r="O79" s="14" t="s">
        <v>330</v>
      </c>
    </row>
    <row r="80" spans="1:15" ht="26.25" x14ac:dyDescent="0.25">
      <c r="A80" s="16">
        <f t="shared" si="4"/>
        <v>85</v>
      </c>
      <c r="B80" s="21" t="s">
        <v>117</v>
      </c>
      <c r="C80" s="34" t="s">
        <v>118</v>
      </c>
      <c r="D80" s="5" t="s">
        <v>266</v>
      </c>
      <c r="E80" s="5"/>
      <c r="F80" s="8" t="s">
        <v>514</v>
      </c>
      <c r="G80" s="7">
        <v>106.94</v>
      </c>
      <c r="H80" s="30">
        <f t="shared" si="6"/>
        <v>303</v>
      </c>
      <c r="I80" s="6">
        <v>400</v>
      </c>
      <c r="J80" s="4" t="s">
        <v>437</v>
      </c>
      <c r="K80" s="6">
        <v>259</v>
      </c>
      <c r="L80" s="4" t="s">
        <v>540</v>
      </c>
      <c r="M80" s="6">
        <v>250</v>
      </c>
      <c r="N80" s="4" t="s">
        <v>309</v>
      </c>
      <c r="O80" s="14" t="s">
        <v>330</v>
      </c>
    </row>
    <row r="81" spans="1:15" ht="30" x14ac:dyDescent="0.25">
      <c r="A81" s="16">
        <f t="shared" si="4"/>
        <v>86</v>
      </c>
      <c r="B81" s="21" t="s">
        <v>113</v>
      </c>
      <c r="C81" s="34" t="s">
        <v>114</v>
      </c>
      <c r="D81" s="5" t="s">
        <v>267</v>
      </c>
      <c r="E81" s="5"/>
      <c r="F81" s="8" t="s">
        <v>515</v>
      </c>
      <c r="G81" s="7">
        <v>11.33</v>
      </c>
      <c r="H81" s="30">
        <f t="shared" si="6"/>
        <v>98</v>
      </c>
      <c r="I81" s="6">
        <v>107.5</v>
      </c>
      <c r="J81" s="4" t="s">
        <v>543</v>
      </c>
      <c r="K81" s="6">
        <v>120</v>
      </c>
      <c r="L81" s="4" t="s">
        <v>544</v>
      </c>
      <c r="M81" s="6">
        <v>66.5</v>
      </c>
      <c r="N81" s="4" t="s">
        <v>545</v>
      </c>
      <c r="O81" s="13" t="s">
        <v>546</v>
      </c>
    </row>
    <row r="82" spans="1:15" ht="19.5" customHeight="1" x14ac:dyDescent="0.25">
      <c r="A82" s="16">
        <f t="shared" si="4"/>
        <v>87</v>
      </c>
      <c r="B82" s="21" t="s">
        <v>113</v>
      </c>
      <c r="C82" s="34" t="s">
        <v>114</v>
      </c>
      <c r="D82" s="5" t="s">
        <v>310</v>
      </c>
      <c r="E82" s="5"/>
      <c r="F82" s="8" t="s">
        <v>508</v>
      </c>
      <c r="G82" s="7">
        <v>11.33</v>
      </c>
      <c r="H82" s="30">
        <f t="shared" si="6"/>
        <v>103.58333333333333</v>
      </c>
      <c r="I82" s="6">
        <v>93</v>
      </c>
      <c r="J82" s="4" t="s">
        <v>547</v>
      </c>
      <c r="K82" s="6">
        <v>80.75</v>
      </c>
      <c r="L82" s="4" t="s">
        <v>548</v>
      </c>
      <c r="M82" s="6">
        <v>137</v>
      </c>
      <c r="N82" s="4" t="s">
        <v>550</v>
      </c>
      <c r="O82" s="13" t="s">
        <v>549</v>
      </c>
    </row>
    <row r="83" spans="1:15" ht="22.5" customHeight="1" x14ac:dyDescent="0.25">
      <c r="A83" s="16">
        <f t="shared" si="4"/>
        <v>88</v>
      </c>
      <c r="B83" s="21" t="s">
        <v>113</v>
      </c>
      <c r="C83" s="34" t="s">
        <v>114</v>
      </c>
      <c r="D83" s="5" t="s">
        <v>267</v>
      </c>
      <c r="E83" s="5"/>
      <c r="F83" s="8" t="s">
        <v>511</v>
      </c>
      <c r="G83" s="7">
        <v>11.33</v>
      </c>
      <c r="H83" s="30">
        <f t="shared" si="6"/>
        <v>69.2</v>
      </c>
      <c r="I83" s="6">
        <v>55</v>
      </c>
      <c r="J83" s="4" t="s">
        <v>551</v>
      </c>
      <c r="K83" s="6">
        <v>60</v>
      </c>
      <c r="L83" s="4" t="s">
        <v>552</v>
      </c>
      <c r="M83" s="6">
        <v>92.6</v>
      </c>
      <c r="N83" s="4" t="s">
        <v>311</v>
      </c>
      <c r="O83" s="13" t="s">
        <v>553</v>
      </c>
    </row>
    <row r="84" spans="1:15" x14ac:dyDescent="0.25">
      <c r="A84" s="16">
        <f t="shared" si="4"/>
        <v>89</v>
      </c>
      <c r="B84" s="21" t="s">
        <v>113</v>
      </c>
      <c r="C84" s="34" t="s">
        <v>114</v>
      </c>
      <c r="D84" s="5" t="s">
        <v>267</v>
      </c>
      <c r="E84" s="5"/>
      <c r="F84" s="8" t="s">
        <v>516</v>
      </c>
      <c r="G84" s="7">
        <v>11.33</v>
      </c>
      <c r="H84" s="30">
        <f>+(I85+K85+M85)/3</f>
        <v>106.65666666666668</v>
      </c>
      <c r="I84" s="6">
        <v>140</v>
      </c>
      <c r="J84" s="38" t="s">
        <v>554</v>
      </c>
      <c r="K84" s="6">
        <v>167.5</v>
      </c>
      <c r="L84" s="38" t="s">
        <v>555</v>
      </c>
      <c r="M84" s="6">
        <v>120</v>
      </c>
      <c r="N84" s="38" t="s">
        <v>556</v>
      </c>
      <c r="O84" s="14" t="s">
        <v>330</v>
      </c>
    </row>
    <row r="85" spans="1:15" x14ac:dyDescent="0.25">
      <c r="A85" s="16">
        <f t="shared" si="4"/>
        <v>90</v>
      </c>
      <c r="B85" s="21" t="s">
        <v>113</v>
      </c>
      <c r="C85" s="34" t="s">
        <v>114</v>
      </c>
      <c r="D85" s="5" t="s">
        <v>267</v>
      </c>
      <c r="E85" s="5"/>
      <c r="F85" s="8" t="s">
        <v>507</v>
      </c>
      <c r="G85" s="7">
        <v>11.33</v>
      </c>
      <c r="H85" s="30">
        <f>+(I86+K86+M86)/3</f>
        <v>580.88666666666666</v>
      </c>
      <c r="I85" s="6">
        <v>105</v>
      </c>
      <c r="J85" s="4" t="s">
        <v>380</v>
      </c>
      <c r="K85" s="6">
        <v>93</v>
      </c>
      <c r="L85" s="4" t="s">
        <v>203</v>
      </c>
      <c r="M85" s="6">
        <v>121.97</v>
      </c>
      <c r="N85" s="4" t="s">
        <v>541</v>
      </c>
      <c r="O85" s="13" t="s">
        <v>542</v>
      </c>
    </row>
    <row r="86" spans="1:15" x14ac:dyDescent="0.25">
      <c r="A86" s="16">
        <f t="shared" si="4"/>
        <v>91</v>
      </c>
      <c r="B86" s="21" t="s">
        <v>111</v>
      </c>
      <c r="C86" s="34" t="s">
        <v>112</v>
      </c>
      <c r="D86" s="2" t="s">
        <v>266</v>
      </c>
      <c r="E86" s="2" t="s">
        <v>268</v>
      </c>
      <c r="F86" s="7" t="s">
        <v>510</v>
      </c>
      <c r="G86" s="7">
        <v>110.21</v>
      </c>
      <c r="H86" s="30">
        <f t="shared" si="6"/>
        <v>580.88666666666666</v>
      </c>
      <c r="I86" s="6">
        <v>534.66</v>
      </c>
      <c r="J86" s="4" t="s">
        <v>557</v>
      </c>
      <c r="K86" s="6">
        <v>638</v>
      </c>
      <c r="L86" s="4" t="s">
        <v>559</v>
      </c>
      <c r="M86" s="6">
        <v>570</v>
      </c>
      <c r="N86" s="4" t="s">
        <v>436</v>
      </c>
      <c r="O86" s="15" t="s">
        <v>558</v>
      </c>
    </row>
    <row r="87" spans="1:15" x14ac:dyDescent="0.25">
      <c r="A87" s="16">
        <f t="shared" si="4"/>
        <v>92</v>
      </c>
      <c r="B87" s="21" t="s">
        <v>111</v>
      </c>
      <c r="C87" s="34" t="s">
        <v>112</v>
      </c>
      <c r="D87" s="2" t="s">
        <v>266</v>
      </c>
      <c r="E87" s="2" t="s">
        <v>268</v>
      </c>
      <c r="F87" s="7" t="s">
        <v>507</v>
      </c>
      <c r="G87" s="7">
        <v>110.21</v>
      </c>
      <c r="H87" s="30">
        <f t="shared" si="6"/>
        <v>443.66666666666669</v>
      </c>
      <c r="I87" s="6">
        <v>436</v>
      </c>
      <c r="J87" s="4" t="s">
        <v>381</v>
      </c>
      <c r="K87" s="6">
        <v>360</v>
      </c>
      <c r="L87" s="4" t="s">
        <v>324</v>
      </c>
      <c r="M87" s="6">
        <v>535</v>
      </c>
      <c r="N87" s="4" t="s">
        <v>560</v>
      </c>
      <c r="O87" s="15" t="s">
        <v>382</v>
      </c>
    </row>
    <row r="88" spans="1:15" x14ac:dyDescent="0.25">
      <c r="A88" s="16">
        <f t="shared" si="4"/>
        <v>93</v>
      </c>
      <c r="B88" s="21" t="s">
        <v>111</v>
      </c>
      <c r="C88" s="34" t="s">
        <v>112</v>
      </c>
      <c r="D88" s="2" t="s">
        <v>266</v>
      </c>
      <c r="E88" s="2" t="s">
        <v>268</v>
      </c>
      <c r="F88" s="7" t="s">
        <v>509</v>
      </c>
      <c r="G88" s="7">
        <v>110.21</v>
      </c>
      <c r="H88" s="30">
        <f t="shared" si="6"/>
        <v>593.61666666666667</v>
      </c>
      <c r="I88" s="6">
        <v>707.85</v>
      </c>
      <c r="J88" s="4" t="s">
        <v>561</v>
      </c>
      <c r="K88" s="6">
        <v>530</v>
      </c>
      <c r="L88" s="4" t="s">
        <v>563</v>
      </c>
      <c r="M88" s="6">
        <v>543</v>
      </c>
      <c r="N88" s="4" t="s">
        <v>564</v>
      </c>
      <c r="O88" s="15" t="s">
        <v>562</v>
      </c>
    </row>
    <row r="89" spans="1:15" x14ac:dyDescent="0.25">
      <c r="A89" s="16">
        <f t="shared" si="4"/>
        <v>94</v>
      </c>
      <c r="B89" s="21" t="s">
        <v>111</v>
      </c>
      <c r="C89" s="34" t="s">
        <v>112</v>
      </c>
      <c r="D89" s="2" t="s">
        <v>266</v>
      </c>
      <c r="E89" s="2" t="s">
        <v>268</v>
      </c>
      <c r="F89" s="7" t="s">
        <v>518</v>
      </c>
      <c r="G89" s="7">
        <v>110.21</v>
      </c>
      <c r="H89" s="30">
        <f t="shared" si="6"/>
        <v>595.66666666666663</v>
      </c>
      <c r="I89" s="6">
        <v>650</v>
      </c>
      <c r="J89" s="4" t="s">
        <v>565</v>
      </c>
      <c r="K89" s="6">
        <v>650</v>
      </c>
      <c r="L89" s="4" t="s">
        <v>566</v>
      </c>
      <c r="M89" s="6">
        <v>487</v>
      </c>
      <c r="N89" s="4" t="s">
        <v>567</v>
      </c>
      <c r="O89" s="15" t="s">
        <v>382</v>
      </c>
    </row>
    <row r="90" spans="1:15" x14ac:dyDescent="0.25">
      <c r="A90" s="16">
        <f t="shared" si="4"/>
        <v>95</v>
      </c>
      <c r="B90" s="21" t="s">
        <v>111</v>
      </c>
      <c r="C90" s="34" t="s">
        <v>112</v>
      </c>
      <c r="D90" s="2" t="s">
        <v>266</v>
      </c>
      <c r="E90" s="2" t="s">
        <v>268</v>
      </c>
      <c r="F90" s="7" t="s">
        <v>517</v>
      </c>
      <c r="G90" s="7">
        <v>110.21</v>
      </c>
      <c r="H90" s="30">
        <f t="shared" si="6"/>
        <v>436.83333333333331</v>
      </c>
      <c r="I90" s="6">
        <v>551</v>
      </c>
      <c r="J90" s="4" t="s">
        <v>568</v>
      </c>
      <c r="K90" s="6">
        <v>289</v>
      </c>
      <c r="L90" s="4" t="s">
        <v>569</v>
      </c>
      <c r="M90" s="6">
        <v>470.5</v>
      </c>
      <c r="N90" s="4" t="s">
        <v>570</v>
      </c>
      <c r="O90" s="15" t="s">
        <v>382</v>
      </c>
    </row>
    <row r="91" spans="1:15" x14ac:dyDescent="0.25">
      <c r="A91" s="16">
        <f t="shared" si="4"/>
        <v>96</v>
      </c>
      <c r="B91" s="21" t="s">
        <v>126</v>
      </c>
      <c r="C91" s="34" t="s">
        <v>127</v>
      </c>
      <c r="D91" s="2" t="s">
        <v>266</v>
      </c>
      <c r="E91" s="2"/>
      <c r="F91" s="7"/>
      <c r="G91" s="7">
        <v>187.3</v>
      </c>
      <c r="H91" s="30">
        <f t="shared" si="6"/>
        <v>650</v>
      </c>
      <c r="I91" s="6">
        <v>500</v>
      </c>
      <c r="J91" s="29" t="s">
        <v>571</v>
      </c>
      <c r="K91" s="6">
        <v>750</v>
      </c>
      <c r="L91" s="29" t="s">
        <v>572</v>
      </c>
      <c r="M91" s="6">
        <v>700</v>
      </c>
      <c r="N91" s="29" t="s">
        <v>573</v>
      </c>
      <c r="O91" s="20" t="s">
        <v>330</v>
      </c>
    </row>
    <row r="92" spans="1:15" x14ac:dyDescent="0.25">
      <c r="A92" s="16">
        <f t="shared" si="4"/>
        <v>97</v>
      </c>
      <c r="B92" s="21" t="s">
        <v>124</v>
      </c>
      <c r="C92" s="34" t="s">
        <v>125</v>
      </c>
      <c r="D92" s="2" t="s">
        <v>266</v>
      </c>
      <c r="E92" s="2"/>
      <c r="F92" s="7"/>
      <c r="G92" s="7">
        <v>98</v>
      </c>
      <c r="H92" s="30">
        <f t="shared" si="6"/>
        <v>248.33</v>
      </c>
      <c r="I92" s="6">
        <v>230</v>
      </c>
      <c r="J92" s="4" t="s">
        <v>383</v>
      </c>
      <c r="K92" s="6">
        <v>264.99</v>
      </c>
      <c r="L92" s="4" t="s">
        <v>435</v>
      </c>
      <c r="M92" s="6">
        <v>250</v>
      </c>
      <c r="N92" s="4" t="s">
        <v>384</v>
      </c>
      <c r="O92" s="15" t="s">
        <v>330</v>
      </c>
    </row>
    <row r="93" spans="1:15" ht="26.25" x14ac:dyDescent="0.25">
      <c r="A93" s="16">
        <v>134</v>
      </c>
      <c r="B93" s="21" t="s">
        <v>138</v>
      </c>
      <c r="C93" s="34" t="s">
        <v>171</v>
      </c>
      <c r="D93" s="2" t="s">
        <v>269</v>
      </c>
      <c r="E93" s="2" t="s">
        <v>270</v>
      </c>
      <c r="F93" s="7"/>
      <c r="G93" s="7">
        <v>297.66000000000003</v>
      </c>
      <c r="H93" s="30">
        <f t="shared" ref="H93:H122" si="7">+(I93+K93+M93)/3</f>
        <v>1040.7733333333333</v>
      </c>
      <c r="I93" s="6">
        <v>975</v>
      </c>
      <c r="J93" s="4" t="s">
        <v>385</v>
      </c>
      <c r="K93" s="6">
        <v>1202.9000000000001</v>
      </c>
      <c r="L93" s="4" t="s">
        <v>312</v>
      </c>
      <c r="M93" s="6">
        <v>944.42</v>
      </c>
      <c r="N93" s="4" t="s">
        <v>386</v>
      </c>
      <c r="O93" s="14" t="s">
        <v>330</v>
      </c>
    </row>
    <row r="94" spans="1:15" ht="26.25" x14ac:dyDescent="0.25">
      <c r="A94" s="16">
        <v>136</v>
      </c>
      <c r="B94" s="21" t="s">
        <v>137</v>
      </c>
      <c r="C94" s="34" t="s">
        <v>172</v>
      </c>
      <c r="D94" s="2" t="s">
        <v>271</v>
      </c>
      <c r="E94" s="2"/>
      <c r="F94" s="7"/>
      <c r="G94" s="7">
        <v>109.52</v>
      </c>
      <c r="H94" s="30">
        <f t="shared" si="7"/>
        <v>320.06666666666666</v>
      </c>
      <c r="I94" s="6">
        <v>234</v>
      </c>
      <c r="J94" s="4" t="s">
        <v>434</v>
      </c>
      <c r="K94" s="6">
        <v>494.2</v>
      </c>
      <c r="L94" s="4" t="s">
        <v>574</v>
      </c>
      <c r="M94" s="6">
        <v>232</v>
      </c>
      <c r="N94" s="4" t="s">
        <v>387</v>
      </c>
      <c r="O94" s="15" t="s">
        <v>330</v>
      </c>
    </row>
    <row r="95" spans="1:15" ht="26.25" x14ac:dyDescent="0.25">
      <c r="A95" s="16">
        <f t="shared" si="4"/>
        <v>137</v>
      </c>
      <c r="B95" s="21" t="s">
        <v>136</v>
      </c>
      <c r="C95" s="34" t="s">
        <v>173</v>
      </c>
      <c r="D95" s="2" t="s">
        <v>272</v>
      </c>
      <c r="E95" s="2"/>
      <c r="F95" s="7"/>
      <c r="G95" s="7">
        <v>929.8</v>
      </c>
      <c r="H95" s="30">
        <f t="shared" si="7"/>
        <v>2195.31</v>
      </c>
      <c r="I95" s="6">
        <v>1429</v>
      </c>
      <c r="J95" s="4" t="s">
        <v>389</v>
      </c>
      <c r="K95" s="6">
        <v>3586</v>
      </c>
      <c r="L95" s="4" t="s">
        <v>575</v>
      </c>
      <c r="M95" s="6">
        <v>1570.93</v>
      </c>
      <c r="N95" s="4" t="s">
        <v>313</v>
      </c>
      <c r="O95" s="15" t="s">
        <v>388</v>
      </c>
    </row>
    <row r="96" spans="1:15" ht="26.25" x14ac:dyDescent="0.25">
      <c r="A96" s="16">
        <v>140</v>
      </c>
      <c r="B96" s="21" t="s">
        <v>144</v>
      </c>
      <c r="C96" s="34" t="s">
        <v>174</v>
      </c>
      <c r="D96" s="2" t="s">
        <v>273</v>
      </c>
      <c r="E96" s="2"/>
      <c r="F96" s="7"/>
      <c r="G96" s="7">
        <v>340.78</v>
      </c>
      <c r="H96" s="30">
        <f t="shared" si="7"/>
        <v>1194.6633333333332</v>
      </c>
      <c r="I96" s="6">
        <v>1249</v>
      </c>
      <c r="J96" s="4" t="s">
        <v>391</v>
      </c>
      <c r="K96" s="6">
        <v>1285</v>
      </c>
      <c r="L96" s="4" t="s">
        <v>343</v>
      </c>
      <c r="M96" s="6">
        <v>1049.99</v>
      </c>
      <c r="N96" s="4" t="s">
        <v>390</v>
      </c>
      <c r="O96" s="15" t="s">
        <v>330</v>
      </c>
    </row>
    <row r="97" spans="1:15" ht="31.5" customHeight="1" x14ac:dyDescent="0.25">
      <c r="A97" s="16">
        <f t="shared" ref="A97:A131" si="8">+A96+1</f>
        <v>141</v>
      </c>
      <c r="B97" s="21" t="s">
        <v>145</v>
      </c>
      <c r="C97" s="34" t="s">
        <v>175</v>
      </c>
      <c r="D97" s="2" t="s">
        <v>274</v>
      </c>
      <c r="E97" s="2" t="s">
        <v>433</v>
      </c>
      <c r="F97" s="7"/>
      <c r="G97" s="7">
        <v>194.57</v>
      </c>
      <c r="H97" s="30">
        <f t="shared" si="7"/>
        <v>736</v>
      </c>
      <c r="I97" s="6">
        <v>628</v>
      </c>
      <c r="J97" s="4" t="s">
        <v>432</v>
      </c>
      <c r="K97" s="6">
        <v>780</v>
      </c>
      <c r="L97" s="4" t="s">
        <v>576</v>
      </c>
      <c r="M97" s="6">
        <v>800</v>
      </c>
      <c r="N97" s="4" t="s">
        <v>577</v>
      </c>
      <c r="O97" s="13" t="s">
        <v>325</v>
      </c>
    </row>
    <row r="98" spans="1:15" ht="39" x14ac:dyDescent="0.25">
      <c r="A98" s="16">
        <f t="shared" si="8"/>
        <v>142</v>
      </c>
      <c r="B98" s="21" t="s">
        <v>146</v>
      </c>
      <c r="C98" s="34" t="s">
        <v>162</v>
      </c>
      <c r="D98" s="2" t="s">
        <v>273</v>
      </c>
      <c r="E98" s="2"/>
      <c r="F98" s="7"/>
      <c r="G98" s="7">
        <v>340.78</v>
      </c>
      <c r="H98" s="30">
        <f t="shared" si="7"/>
        <v>1087.7566666666667</v>
      </c>
      <c r="I98" s="6">
        <v>1691.15</v>
      </c>
      <c r="J98" s="4" t="s">
        <v>578</v>
      </c>
      <c r="K98" s="6">
        <v>972.12</v>
      </c>
      <c r="L98" s="4" t="s">
        <v>579</v>
      </c>
      <c r="M98" s="6">
        <v>600</v>
      </c>
      <c r="N98" s="4" t="s">
        <v>580</v>
      </c>
      <c r="O98" s="13" t="s">
        <v>330</v>
      </c>
    </row>
    <row r="99" spans="1:15" ht="39" customHeight="1" x14ac:dyDescent="0.25">
      <c r="A99" s="16">
        <f t="shared" si="8"/>
        <v>143</v>
      </c>
      <c r="B99" s="21" t="s">
        <v>135</v>
      </c>
      <c r="C99" s="34" t="s">
        <v>176</v>
      </c>
      <c r="D99" s="2" t="s">
        <v>230</v>
      </c>
      <c r="E99" s="2" t="s">
        <v>275</v>
      </c>
      <c r="F99" s="7"/>
      <c r="G99" s="7">
        <v>89.53</v>
      </c>
      <c r="H99" s="30">
        <f t="shared" si="7"/>
        <v>171.13</v>
      </c>
      <c r="I99" s="25">
        <v>199.78</v>
      </c>
      <c r="J99" s="11" t="s">
        <v>392</v>
      </c>
      <c r="K99" s="26">
        <v>122.61</v>
      </c>
      <c r="L99" s="12" t="s">
        <v>326</v>
      </c>
      <c r="M99" s="26">
        <v>191</v>
      </c>
      <c r="N99" s="11" t="s">
        <v>431</v>
      </c>
      <c r="O99" s="23" t="s">
        <v>330</v>
      </c>
    </row>
    <row r="100" spans="1:15" ht="30" x14ac:dyDescent="0.25">
      <c r="A100" s="16">
        <f t="shared" si="8"/>
        <v>144</v>
      </c>
      <c r="B100" s="21" t="s">
        <v>53</v>
      </c>
      <c r="C100" s="34" t="s">
        <v>177</v>
      </c>
      <c r="D100" s="2" t="s">
        <v>277</v>
      </c>
      <c r="E100" s="2" t="s">
        <v>276</v>
      </c>
      <c r="F100" s="7"/>
      <c r="G100" s="7">
        <v>15.91</v>
      </c>
      <c r="H100" s="30">
        <f>+(I100+K100+M100)/3</f>
        <v>106.39666666666666</v>
      </c>
      <c r="I100" s="6">
        <v>165</v>
      </c>
      <c r="J100" s="4" t="s">
        <v>581</v>
      </c>
      <c r="K100" s="6">
        <v>97</v>
      </c>
      <c r="L100" s="4" t="s">
        <v>583</v>
      </c>
      <c r="M100" s="6">
        <v>57.19</v>
      </c>
      <c r="N100" s="4" t="s">
        <v>430</v>
      </c>
      <c r="O100" s="13" t="s">
        <v>582</v>
      </c>
    </row>
    <row r="101" spans="1:15" x14ac:dyDescent="0.25">
      <c r="A101" s="16">
        <v>146</v>
      </c>
      <c r="B101" s="21" t="s">
        <v>143</v>
      </c>
      <c r="C101" s="34" t="s">
        <v>178</v>
      </c>
      <c r="D101" s="2" t="s">
        <v>278</v>
      </c>
      <c r="E101" s="2"/>
      <c r="F101" s="7"/>
      <c r="G101" s="7">
        <v>51</v>
      </c>
      <c r="H101" s="30">
        <f t="shared" si="7"/>
        <v>146.32666666666668</v>
      </c>
      <c r="I101" s="6">
        <v>160.05000000000001</v>
      </c>
      <c r="J101" s="4" t="s">
        <v>413</v>
      </c>
      <c r="K101" s="6">
        <v>150</v>
      </c>
      <c r="L101" s="4" t="s">
        <v>429</v>
      </c>
      <c r="M101" s="6">
        <v>128.93</v>
      </c>
      <c r="N101" s="4" t="s">
        <v>584</v>
      </c>
      <c r="O101" s="20" t="s">
        <v>330</v>
      </c>
    </row>
    <row r="102" spans="1:15" ht="30" x14ac:dyDescent="0.25">
      <c r="A102" s="16">
        <f t="shared" si="8"/>
        <v>147</v>
      </c>
      <c r="B102" s="21" t="s">
        <v>25</v>
      </c>
      <c r="C102" s="34" t="s">
        <v>156</v>
      </c>
      <c r="D102" s="2" t="s">
        <v>279</v>
      </c>
      <c r="E102" s="2"/>
      <c r="F102" s="31"/>
      <c r="G102" s="7">
        <v>48.8</v>
      </c>
      <c r="H102" s="30">
        <f t="shared" si="7"/>
        <v>115.56000000000002</v>
      </c>
      <c r="I102" s="6">
        <v>174</v>
      </c>
      <c r="J102" s="4" t="s">
        <v>584</v>
      </c>
      <c r="K102" s="6">
        <v>86.34</v>
      </c>
      <c r="L102" s="4" t="s">
        <v>314</v>
      </c>
      <c r="M102" s="6">
        <v>86.34</v>
      </c>
      <c r="N102" s="4" t="s">
        <v>318</v>
      </c>
      <c r="O102" s="13" t="s">
        <v>355</v>
      </c>
    </row>
    <row r="103" spans="1:15" ht="26.25" x14ac:dyDescent="0.25">
      <c r="A103" s="16">
        <v>151</v>
      </c>
      <c r="B103" s="21" t="s">
        <v>139</v>
      </c>
      <c r="C103" s="34" t="s">
        <v>179</v>
      </c>
      <c r="D103" s="2" t="s">
        <v>265</v>
      </c>
      <c r="E103" s="2"/>
      <c r="F103" s="7"/>
      <c r="G103" s="7">
        <v>35.020000000000003</v>
      </c>
      <c r="H103" s="30">
        <f t="shared" si="7"/>
        <v>87.660000000000011</v>
      </c>
      <c r="I103" s="6">
        <v>105</v>
      </c>
      <c r="J103" s="4" t="s">
        <v>585</v>
      </c>
      <c r="K103" s="6">
        <v>49.99</v>
      </c>
      <c r="L103" s="4" t="s">
        <v>315</v>
      </c>
      <c r="M103" s="6">
        <v>107.99</v>
      </c>
      <c r="N103" s="4" t="s">
        <v>586</v>
      </c>
      <c r="O103" s="19" t="s">
        <v>330</v>
      </c>
    </row>
    <row r="104" spans="1:15" ht="26.25" x14ac:dyDescent="0.25">
      <c r="A104" s="16">
        <f t="shared" si="8"/>
        <v>152</v>
      </c>
      <c r="B104" s="21" t="s">
        <v>40</v>
      </c>
      <c r="C104" s="34" t="s">
        <v>148</v>
      </c>
      <c r="D104" s="2" t="s">
        <v>242</v>
      </c>
      <c r="E104" s="2"/>
      <c r="F104" s="31"/>
      <c r="G104" s="7">
        <v>45.72</v>
      </c>
      <c r="H104" s="30">
        <f t="shared" si="7"/>
        <v>157</v>
      </c>
      <c r="I104" s="6">
        <v>80</v>
      </c>
      <c r="J104" s="4" t="s">
        <v>316</v>
      </c>
      <c r="K104" s="6">
        <v>206</v>
      </c>
      <c r="L104" s="4" t="s">
        <v>425</v>
      </c>
      <c r="M104" s="6">
        <v>185</v>
      </c>
      <c r="N104" s="4" t="s">
        <v>336</v>
      </c>
      <c r="O104" s="20" t="s">
        <v>330</v>
      </c>
    </row>
    <row r="105" spans="1:15" x14ac:dyDescent="0.25">
      <c r="A105" s="16">
        <v>154</v>
      </c>
      <c r="B105" s="21" t="s">
        <v>133</v>
      </c>
      <c r="C105" s="34" t="s">
        <v>180</v>
      </c>
      <c r="D105" s="2" t="s">
        <v>280</v>
      </c>
      <c r="E105" s="2"/>
      <c r="F105" s="7"/>
      <c r="G105" s="7">
        <v>276</v>
      </c>
      <c r="H105" s="30">
        <f t="shared" si="7"/>
        <v>944.9</v>
      </c>
      <c r="I105" s="6">
        <v>812.9</v>
      </c>
      <c r="J105" s="4" t="s">
        <v>587</v>
      </c>
      <c r="K105" s="6">
        <v>1100</v>
      </c>
      <c r="L105" s="4" t="s">
        <v>588</v>
      </c>
      <c r="M105" s="6">
        <v>921.8</v>
      </c>
      <c r="N105" s="4" t="s">
        <v>589</v>
      </c>
      <c r="O105" s="20" t="s">
        <v>330</v>
      </c>
    </row>
    <row r="106" spans="1:15" ht="26.25" x14ac:dyDescent="0.25">
      <c r="A106" s="16">
        <f t="shared" si="8"/>
        <v>155</v>
      </c>
      <c r="B106" s="21" t="s">
        <v>85</v>
      </c>
      <c r="C106" s="34" t="s">
        <v>167</v>
      </c>
      <c r="D106" s="2" t="s">
        <v>281</v>
      </c>
      <c r="E106" s="2" t="s">
        <v>282</v>
      </c>
      <c r="F106" s="7"/>
      <c r="G106" s="7">
        <v>27.65</v>
      </c>
      <c r="H106" s="30">
        <f>+(I106+K106+M106)/3</f>
        <v>66.793333333333337</v>
      </c>
      <c r="I106" s="6">
        <v>85.49</v>
      </c>
      <c r="J106" s="4" t="s">
        <v>423</v>
      </c>
      <c r="K106" s="6">
        <v>59</v>
      </c>
      <c r="L106" s="4" t="s">
        <v>335</v>
      </c>
      <c r="M106" s="6">
        <v>55.89</v>
      </c>
      <c r="N106" s="4" t="s">
        <v>424</v>
      </c>
      <c r="O106" s="13" t="s">
        <v>330</v>
      </c>
    </row>
    <row r="107" spans="1:15" ht="26.25" x14ac:dyDescent="0.25">
      <c r="A107" s="16">
        <f t="shared" si="8"/>
        <v>156</v>
      </c>
      <c r="B107" s="21" t="s">
        <v>7</v>
      </c>
      <c r="C107" s="34" t="s">
        <v>168</v>
      </c>
      <c r="D107" s="2" t="s">
        <v>230</v>
      </c>
      <c r="E107" s="2"/>
      <c r="F107" s="7"/>
      <c r="G107" s="7">
        <v>125.04</v>
      </c>
      <c r="H107" s="30">
        <f t="shared" si="7"/>
        <v>316.06666666666666</v>
      </c>
      <c r="I107" s="6">
        <v>352.13</v>
      </c>
      <c r="J107" s="4" t="s">
        <v>292</v>
      </c>
      <c r="K107" s="6">
        <v>291.08</v>
      </c>
      <c r="L107" s="4" t="s">
        <v>428</v>
      </c>
      <c r="M107" s="6">
        <v>304.99</v>
      </c>
      <c r="N107" s="4" t="s">
        <v>353</v>
      </c>
      <c r="O107" s="14" t="s">
        <v>330</v>
      </c>
    </row>
    <row r="108" spans="1:15" x14ac:dyDescent="0.25">
      <c r="A108" s="16">
        <v>159</v>
      </c>
      <c r="B108" s="21" t="s">
        <v>134</v>
      </c>
      <c r="C108" s="34" t="s">
        <v>181</v>
      </c>
      <c r="D108" s="2" t="s">
        <v>252</v>
      </c>
      <c r="E108" s="2"/>
      <c r="F108" s="7"/>
      <c r="G108" s="7">
        <v>46.03</v>
      </c>
      <c r="H108" s="30">
        <f t="shared" si="7"/>
        <v>94.966666666666654</v>
      </c>
      <c r="I108" s="6">
        <v>99</v>
      </c>
      <c r="J108" s="4" t="s">
        <v>393</v>
      </c>
      <c r="K108" s="6">
        <v>96</v>
      </c>
      <c r="L108" s="4" t="s">
        <v>590</v>
      </c>
      <c r="M108" s="6">
        <v>89.9</v>
      </c>
      <c r="N108" s="4" t="s">
        <v>427</v>
      </c>
      <c r="O108" s="19" t="s">
        <v>330</v>
      </c>
    </row>
    <row r="109" spans="1:15" x14ac:dyDescent="0.25">
      <c r="A109" s="16">
        <f t="shared" si="8"/>
        <v>160</v>
      </c>
      <c r="B109" s="21" t="s">
        <v>182</v>
      </c>
      <c r="C109" s="34" t="s">
        <v>183</v>
      </c>
      <c r="D109" s="2" t="s">
        <v>244</v>
      </c>
      <c r="E109" s="2"/>
      <c r="F109" s="7"/>
      <c r="G109" s="7">
        <v>150.9</v>
      </c>
      <c r="H109" s="30">
        <f t="shared" si="7"/>
        <v>302.93333333333334</v>
      </c>
      <c r="I109" s="6">
        <v>263.8</v>
      </c>
      <c r="J109" s="4" t="s">
        <v>344</v>
      </c>
      <c r="K109" s="6">
        <v>210</v>
      </c>
      <c r="L109" s="4" t="s">
        <v>345</v>
      </c>
      <c r="M109" s="6">
        <v>435</v>
      </c>
      <c r="N109" s="4" t="s">
        <v>394</v>
      </c>
      <c r="O109" s="13" t="s">
        <v>395</v>
      </c>
    </row>
    <row r="110" spans="1:15" ht="26.25" x14ac:dyDescent="0.25">
      <c r="A110" s="16">
        <f t="shared" si="8"/>
        <v>161</v>
      </c>
      <c r="B110" s="21" t="s">
        <v>64</v>
      </c>
      <c r="C110" s="34" t="s">
        <v>166</v>
      </c>
      <c r="D110" s="2" t="s">
        <v>232</v>
      </c>
      <c r="E110" s="2"/>
      <c r="F110" s="7"/>
      <c r="G110" s="7">
        <v>151.51</v>
      </c>
      <c r="H110" s="30">
        <f t="shared" si="7"/>
        <v>367.66666666666669</v>
      </c>
      <c r="I110" s="6">
        <v>329</v>
      </c>
      <c r="J110" s="4" t="s">
        <v>294</v>
      </c>
      <c r="K110" s="6">
        <v>338</v>
      </c>
      <c r="L110" s="4" t="s">
        <v>591</v>
      </c>
      <c r="M110" s="6">
        <v>436</v>
      </c>
      <c r="N110" s="4" t="s">
        <v>295</v>
      </c>
      <c r="O110" s="19" t="s">
        <v>330</v>
      </c>
    </row>
    <row r="111" spans="1:15" ht="26.25" x14ac:dyDescent="0.25">
      <c r="A111" s="16">
        <f t="shared" si="8"/>
        <v>162</v>
      </c>
      <c r="B111" s="21" t="s">
        <v>147</v>
      </c>
      <c r="C111" s="34" t="s">
        <v>184</v>
      </c>
      <c r="D111" s="2" t="s">
        <v>283</v>
      </c>
      <c r="E111" s="2"/>
      <c r="F111" s="7"/>
      <c r="G111" s="7">
        <v>79.5</v>
      </c>
      <c r="H111" s="30">
        <f t="shared" si="7"/>
        <v>233.15</v>
      </c>
      <c r="I111" s="6">
        <v>220</v>
      </c>
      <c r="J111" s="4" t="s">
        <v>346</v>
      </c>
      <c r="K111" s="6">
        <v>286.45999999999998</v>
      </c>
      <c r="L111" s="4" t="s">
        <v>347</v>
      </c>
      <c r="M111" s="6">
        <v>192.99</v>
      </c>
      <c r="N111" s="4" t="s">
        <v>396</v>
      </c>
      <c r="O111" s="19" t="s">
        <v>330</v>
      </c>
    </row>
    <row r="112" spans="1:15" x14ac:dyDescent="0.25">
      <c r="A112" s="16">
        <v>176</v>
      </c>
      <c r="B112" s="21" t="s">
        <v>142</v>
      </c>
      <c r="C112" s="34" t="s">
        <v>185</v>
      </c>
      <c r="D112" s="2" t="s">
        <v>284</v>
      </c>
      <c r="E112" s="2" t="s">
        <v>285</v>
      </c>
      <c r="F112" s="7"/>
      <c r="G112" s="7">
        <v>157.87</v>
      </c>
      <c r="H112" s="30">
        <f t="shared" si="7"/>
        <v>143.10666666666665</v>
      </c>
      <c r="I112" s="6">
        <v>129</v>
      </c>
      <c r="J112" s="4" t="s">
        <v>349</v>
      </c>
      <c r="K112" s="6">
        <v>129.32</v>
      </c>
      <c r="L112" s="4" t="s">
        <v>317</v>
      </c>
      <c r="M112" s="6">
        <v>171</v>
      </c>
      <c r="N112" s="4" t="s">
        <v>592</v>
      </c>
      <c r="O112" s="20" t="s">
        <v>327</v>
      </c>
    </row>
    <row r="113" spans="1:15" ht="30" x14ac:dyDescent="0.25">
      <c r="A113" s="16">
        <v>179</v>
      </c>
      <c r="B113" s="21" t="s">
        <v>188</v>
      </c>
      <c r="C113" s="34" t="s">
        <v>189</v>
      </c>
      <c r="D113" s="2" t="s">
        <v>286</v>
      </c>
      <c r="E113" s="2"/>
      <c r="F113" s="7"/>
      <c r="G113" s="7">
        <v>65.680000000000007</v>
      </c>
      <c r="H113" s="30">
        <f t="shared" si="7"/>
        <v>182.09666666666666</v>
      </c>
      <c r="I113" s="24">
        <v>161</v>
      </c>
      <c r="J113" s="4" t="s">
        <v>397</v>
      </c>
      <c r="K113" s="6">
        <v>186.29</v>
      </c>
      <c r="L113" s="4" t="s">
        <v>348</v>
      </c>
      <c r="M113" s="6">
        <v>199</v>
      </c>
      <c r="N113" s="4" t="s">
        <v>593</v>
      </c>
      <c r="O113" s="13" t="s">
        <v>350</v>
      </c>
    </row>
    <row r="114" spans="1:15" ht="26.25" x14ac:dyDescent="0.25">
      <c r="A114" s="16">
        <v>185</v>
      </c>
      <c r="B114" s="21" t="s">
        <v>141</v>
      </c>
      <c r="C114" s="34" t="s">
        <v>190</v>
      </c>
      <c r="D114" s="2" t="s">
        <v>234</v>
      </c>
      <c r="E114" s="2"/>
      <c r="F114" s="7"/>
      <c r="G114" s="7">
        <v>73.52</v>
      </c>
      <c r="H114" s="30">
        <f t="shared" si="7"/>
        <v>171.44666666666669</v>
      </c>
      <c r="I114" s="6">
        <v>159</v>
      </c>
      <c r="J114" s="4" t="s">
        <v>594</v>
      </c>
      <c r="K114" s="6">
        <v>153.34</v>
      </c>
      <c r="L114" s="4" t="s">
        <v>595</v>
      </c>
      <c r="M114" s="6">
        <v>202</v>
      </c>
      <c r="N114" s="4" t="s">
        <v>596</v>
      </c>
      <c r="O114" s="19" t="s">
        <v>330</v>
      </c>
    </row>
    <row r="115" spans="1:15" ht="26.25" x14ac:dyDescent="0.25">
      <c r="A115" s="16">
        <f t="shared" si="8"/>
        <v>186</v>
      </c>
      <c r="B115" s="21" t="s">
        <v>34</v>
      </c>
      <c r="C115" s="34" t="s">
        <v>186</v>
      </c>
      <c r="D115" s="2" t="s">
        <v>246</v>
      </c>
      <c r="E115" s="2"/>
      <c r="F115" s="7"/>
      <c r="G115" s="7">
        <v>24.31</v>
      </c>
      <c r="H115" s="30">
        <f t="shared" si="7"/>
        <v>254</v>
      </c>
      <c r="I115" s="6">
        <v>170</v>
      </c>
      <c r="J115" s="4" t="s">
        <v>599</v>
      </c>
      <c r="K115" s="6">
        <v>400</v>
      </c>
      <c r="L115" s="4" t="s">
        <v>597</v>
      </c>
      <c r="M115" s="6">
        <v>192</v>
      </c>
      <c r="N115" s="4" t="s">
        <v>598</v>
      </c>
      <c r="O115" s="19" t="s">
        <v>330</v>
      </c>
    </row>
    <row r="116" spans="1:15" ht="30" x14ac:dyDescent="0.25">
      <c r="A116" s="16">
        <f t="shared" si="8"/>
        <v>187</v>
      </c>
      <c r="B116" s="21" t="s">
        <v>46</v>
      </c>
      <c r="C116" s="34" t="s">
        <v>187</v>
      </c>
      <c r="D116" s="2" t="s">
        <v>251</v>
      </c>
      <c r="E116" s="2"/>
      <c r="F116" s="7"/>
      <c r="G116" s="7">
        <v>487.45</v>
      </c>
      <c r="H116" s="30">
        <f t="shared" si="7"/>
        <v>1705.2833333333335</v>
      </c>
      <c r="I116" s="6">
        <v>1445.6</v>
      </c>
      <c r="J116" s="4" t="s">
        <v>366</v>
      </c>
      <c r="K116" s="6">
        <v>1921.25</v>
      </c>
      <c r="L116" s="4" t="s">
        <v>340</v>
      </c>
      <c r="M116" s="6">
        <v>1749</v>
      </c>
      <c r="N116" s="4" t="s">
        <v>341</v>
      </c>
      <c r="O116" s="13" t="s">
        <v>333</v>
      </c>
    </row>
    <row r="117" spans="1:15" x14ac:dyDescent="0.25">
      <c r="A117" s="16">
        <v>189</v>
      </c>
      <c r="B117" s="21" t="s">
        <v>140</v>
      </c>
      <c r="C117" s="34" t="s">
        <v>191</v>
      </c>
      <c r="D117" s="2" t="s">
        <v>236</v>
      </c>
      <c r="E117" s="2"/>
      <c r="F117" s="7"/>
      <c r="G117" s="7">
        <v>32.340000000000003</v>
      </c>
      <c r="H117" s="30">
        <f t="shared" si="7"/>
        <v>93.160000000000011</v>
      </c>
      <c r="I117" s="6">
        <v>95</v>
      </c>
      <c r="J117" s="4" t="s">
        <v>319</v>
      </c>
      <c r="K117" s="6">
        <v>89.48</v>
      </c>
      <c r="L117" s="4" t="s">
        <v>416</v>
      </c>
      <c r="M117" s="6">
        <v>95</v>
      </c>
      <c r="N117" s="28" t="s">
        <v>334</v>
      </c>
      <c r="O117" s="14" t="s">
        <v>330</v>
      </c>
    </row>
    <row r="118" spans="1:15" ht="26.25" x14ac:dyDescent="0.25">
      <c r="A118" s="16">
        <v>190</v>
      </c>
      <c r="B118" s="21" t="s">
        <v>19</v>
      </c>
      <c r="C118" s="34" t="s">
        <v>153</v>
      </c>
      <c r="D118" s="2" t="s">
        <v>236</v>
      </c>
      <c r="E118" s="2"/>
      <c r="F118" s="31"/>
      <c r="G118" s="7">
        <v>31.34</v>
      </c>
      <c r="H118" s="30">
        <f t="shared" si="7"/>
        <v>87.643333333333331</v>
      </c>
      <c r="I118" s="6">
        <v>72.930000000000007</v>
      </c>
      <c r="J118" s="4" t="s">
        <v>426</v>
      </c>
      <c r="K118" s="6">
        <v>95</v>
      </c>
      <c r="L118" s="4" t="s">
        <v>334</v>
      </c>
      <c r="M118" s="6">
        <v>95</v>
      </c>
      <c r="N118" s="4" t="s">
        <v>360</v>
      </c>
      <c r="O118" s="14" t="s">
        <v>330</v>
      </c>
    </row>
    <row r="119" spans="1:15" ht="26.25" x14ac:dyDescent="0.25">
      <c r="A119" s="16">
        <f t="shared" si="8"/>
        <v>191</v>
      </c>
      <c r="B119" s="21" t="s">
        <v>23</v>
      </c>
      <c r="C119" s="34" t="s">
        <v>155</v>
      </c>
      <c r="D119" s="2" t="s">
        <v>236</v>
      </c>
      <c r="E119" s="2"/>
      <c r="F119" s="7"/>
      <c r="G119" s="7">
        <v>33.340000000000003</v>
      </c>
      <c r="H119" s="30">
        <f t="shared" si="7"/>
        <v>81.073333333333323</v>
      </c>
      <c r="I119" s="6">
        <v>95</v>
      </c>
      <c r="J119" s="4" t="s">
        <v>296</v>
      </c>
      <c r="K119" s="6">
        <v>75.02</v>
      </c>
      <c r="L119" s="4" t="s">
        <v>408</v>
      </c>
      <c r="M119" s="6">
        <v>73.2</v>
      </c>
      <c r="N119" s="4" t="s">
        <v>409</v>
      </c>
      <c r="O119" s="14" t="s">
        <v>330</v>
      </c>
    </row>
    <row r="120" spans="1:15" ht="39" x14ac:dyDescent="0.25">
      <c r="A120" s="16">
        <f t="shared" si="8"/>
        <v>192</v>
      </c>
      <c r="B120" s="21" t="s">
        <v>146</v>
      </c>
      <c r="C120" s="34" t="s">
        <v>162</v>
      </c>
      <c r="D120" s="2" t="s">
        <v>273</v>
      </c>
      <c r="E120" s="2"/>
      <c r="F120" s="7"/>
      <c r="G120" s="7">
        <v>340.78</v>
      </c>
      <c r="H120" s="30">
        <f>+(I120+K120+M120)/3</f>
        <v>1124.9933333333333</v>
      </c>
      <c r="I120" s="6">
        <v>1260</v>
      </c>
      <c r="J120" s="4" t="s">
        <v>607</v>
      </c>
      <c r="K120" s="6">
        <v>995</v>
      </c>
      <c r="L120" s="4" t="s">
        <v>608</v>
      </c>
      <c r="M120" s="6">
        <v>1119.98</v>
      </c>
      <c r="N120" s="4" t="s">
        <v>609</v>
      </c>
      <c r="O120" s="14" t="s">
        <v>330</v>
      </c>
    </row>
    <row r="121" spans="1:15" ht="30" x14ac:dyDescent="0.25">
      <c r="A121" s="16">
        <f t="shared" si="8"/>
        <v>193</v>
      </c>
      <c r="B121" s="21" t="s">
        <v>25</v>
      </c>
      <c r="C121" s="34" t="s">
        <v>156</v>
      </c>
      <c r="D121" s="2" t="s">
        <v>287</v>
      </c>
      <c r="E121" s="2"/>
      <c r="F121" s="31"/>
      <c r="G121" s="7">
        <v>39.5</v>
      </c>
      <c r="H121" s="30">
        <f t="shared" si="7"/>
        <v>89.893333333333331</v>
      </c>
      <c r="I121" s="6">
        <v>97</v>
      </c>
      <c r="J121" s="4" t="s">
        <v>354</v>
      </c>
      <c r="K121" s="6">
        <v>86.34</v>
      </c>
      <c r="L121" s="4" t="s">
        <v>314</v>
      </c>
      <c r="M121" s="6">
        <v>86.34</v>
      </c>
      <c r="N121" s="4" t="s">
        <v>318</v>
      </c>
      <c r="O121" s="13" t="s">
        <v>355</v>
      </c>
    </row>
    <row r="122" spans="1:15" ht="45" x14ac:dyDescent="0.25">
      <c r="A122" s="16">
        <f t="shared" si="8"/>
        <v>194</v>
      </c>
      <c r="B122" s="21" t="s">
        <v>29</v>
      </c>
      <c r="C122" s="34" t="s">
        <v>161</v>
      </c>
      <c r="D122" s="2" t="s">
        <v>254</v>
      </c>
      <c r="E122" s="2" t="s">
        <v>224</v>
      </c>
      <c r="F122" s="7"/>
      <c r="G122" s="7">
        <v>16.57</v>
      </c>
      <c r="H122" s="30">
        <f t="shared" si="7"/>
        <v>37.57</v>
      </c>
      <c r="I122" s="6">
        <f>1710.5/50</f>
        <v>34.21</v>
      </c>
      <c r="J122" s="4" t="s">
        <v>302</v>
      </c>
      <c r="K122" s="6">
        <v>39.5</v>
      </c>
      <c r="L122" s="4" t="s">
        <v>351</v>
      </c>
      <c r="M122" s="6">
        <v>39</v>
      </c>
      <c r="N122" s="4" t="s">
        <v>399</v>
      </c>
      <c r="O122" s="13" t="s">
        <v>400</v>
      </c>
    </row>
    <row r="123" spans="1:15" ht="26.25" x14ac:dyDescent="0.25">
      <c r="A123" s="16">
        <f t="shared" si="8"/>
        <v>195</v>
      </c>
      <c r="B123" s="21" t="s">
        <v>40</v>
      </c>
      <c r="C123" s="34" t="s">
        <v>148</v>
      </c>
      <c r="D123" s="2" t="s">
        <v>242</v>
      </c>
      <c r="E123" s="2"/>
      <c r="F123" s="31"/>
      <c r="G123" s="7">
        <v>45.72</v>
      </c>
      <c r="H123" s="30">
        <f>+(I123+K123+M123)/3</f>
        <v>207.94666666666669</v>
      </c>
      <c r="I123" s="6">
        <v>232.84</v>
      </c>
      <c r="J123" s="4" t="s">
        <v>610</v>
      </c>
      <c r="K123" s="6">
        <v>206</v>
      </c>
      <c r="L123" s="4" t="s">
        <v>425</v>
      </c>
      <c r="M123" s="6">
        <v>185</v>
      </c>
      <c r="N123" s="4" t="s">
        <v>336</v>
      </c>
      <c r="O123" s="13" t="s">
        <v>330</v>
      </c>
    </row>
    <row r="124" spans="1:15" ht="26.25" x14ac:dyDescent="0.25">
      <c r="A124" s="16">
        <f t="shared" si="8"/>
        <v>196</v>
      </c>
      <c r="B124" s="21" t="s">
        <v>85</v>
      </c>
      <c r="C124" s="34" t="s">
        <v>167</v>
      </c>
      <c r="D124" s="2" t="s">
        <v>252</v>
      </c>
      <c r="E124" s="2"/>
      <c r="F124" s="7"/>
      <c r="G124" s="7">
        <v>32.04</v>
      </c>
      <c r="H124" s="30">
        <f>+(I124+K124+M124)/3</f>
        <v>66.793333333333337</v>
      </c>
      <c r="I124" s="6">
        <v>85.49</v>
      </c>
      <c r="J124" s="4" t="s">
        <v>423</v>
      </c>
      <c r="K124" s="6">
        <v>59</v>
      </c>
      <c r="L124" s="4" t="s">
        <v>335</v>
      </c>
      <c r="M124" s="6">
        <v>55.89</v>
      </c>
      <c r="N124" s="4" t="s">
        <v>424</v>
      </c>
      <c r="O124" s="13" t="s">
        <v>330</v>
      </c>
    </row>
    <row r="125" spans="1:15" ht="26.25" x14ac:dyDescent="0.25">
      <c r="A125" s="16">
        <f t="shared" si="8"/>
        <v>197</v>
      </c>
      <c r="B125" s="21" t="s">
        <v>7</v>
      </c>
      <c r="C125" s="34" t="s">
        <v>168</v>
      </c>
      <c r="D125" s="2" t="s">
        <v>230</v>
      </c>
      <c r="E125" s="2"/>
      <c r="F125" s="7"/>
      <c r="G125" s="7">
        <v>125.54</v>
      </c>
      <c r="H125" s="30">
        <f t="shared" ref="H125:H179" si="9">+(I125+K125+M125)/3</f>
        <v>327.27</v>
      </c>
      <c r="I125" s="6">
        <v>352.13</v>
      </c>
      <c r="J125" s="4" t="s">
        <v>292</v>
      </c>
      <c r="K125" s="6">
        <v>324.69</v>
      </c>
      <c r="L125" s="4" t="s">
        <v>611</v>
      </c>
      <c r="M125" s="6">
        <v>304.99</v>
      </c>
      <c r="N125" s="4" t="s">
        <v>353</v>
      </c>
      <c r="O125" s="14" t="s">
        <v>330</v>
      </c>
    </row>
    <row r="126" spans="1:15" ht="34.5" customHeight="1" x14ac:dyDescent="0.25">
      <c r="A126" s="16">
        <f t="shared" si="8"/>
        <v>198</v>
      </c>
      <c r="B126" s="21" t="s">
        <v>60</v>
      </c>
      <c r="C126" s="34" t="s">
        <v>152</v>
      </c>
      <c r="D126" s="2" t="s">
        <v>288</v>
      </c>
      <c r="E126" s="2"/>
      <c r="F126" s="7"/>
      <c r="G126" s="7">
        <v>48.9</v>
      </c>
      <c r="H126" s="30">
        <f t="shared" si="9"/>
        <v>114.69666666666667</v>
      </c>
      <c r="I126" s="6">
        <v>123.09</v>
      </c>
      <c r="J126" s="4" t="s">
        <v>612</v>
      </c>
      <c r="K126" s="6">
        <v>102</v>
      </c>
      <c r="L126" s="4" t="s">
        <v>338</v>
      </c>
      <c r="M126" s="6">
        <v>119</v>
      </c>
      <c r="N126" s="4" t="s">
        <v>364</v>
      </c>
      <c r="O126" s="14" t="s">
        <v>330</v>
      </c>
    </row>
    <row r="127" spans="1:15" ht="26.25" x14ac:dyDescent="0.25">
      <c r="A127" s="16">
        <f t="shared" si="8"/>
        <v>199</v>
      </c>
      <c r="B127" s="21" t="s">
        <v>64</v>
      </c>
      <c r="C127" s="34" t="s">
        <v>166</v>
      </c>
      <c r="D127" s="2" t="s">
        <v>232</v>
      </c>
      <c r="E127" s="2"/>
      <c r="F127" s="7"/>
      <c r="G127" s="7">
        <v>151.51</v>
      </c>
      <c r="H127" s="30">
        <f t="shared" si="9"/>
        <v>367.66666666666669</v>
      </c>
      <c r="I127" s="6">
        <v>329</v>
      </c>
      <c r="J127" s="4" t="s">
        <v>294</v>
      </c>
      <c r="K127" s="6">
        <v>338</v>
      </c>
      <c r="L127" s="4" t="s">
        <v>591</v>
      </c>
      <c r="M127" s="6">
        <v>436</v>
      </c>
      <c r="N127" s="4" t="s">
        <v>295</v>
      </c>
      <c r="O127" s="19" t="s">
        <v>330</v>
      </c>
    </row>
    <row r="128" spans="1:15" ht="26.25" x14ac:dyDescent="0.25">
      <c r="A128" s="16">
        <f t="shared" si="8"/>
        <v>200</v>
      </c>
      <c r="B128" s="21" t="s">
        <v>66</v>
      </c>
      <c r="C128" s="34" t="s">
        <v>164</v>
      </c>
      <c r="D128" s="2" t="s">
        <v>289</v>
      </c>
      <c r="E128" s="2"/>
      <c r="F128" s="7"/>
      <c r="G128" s="7">
        <v>39.08</v>
      </c>
      <c r="H128" s="30">
        <f t="shared" si="9"/>
        <v>75.333333333333329</v>
      </c>
      <c r="I128" s="6">
        <v>85</v>
      </c>
      <c r="J128" s="4" t="s">
        <v>329</v>
      </c>
      <c r="K128" s="6">
        <v>73</v>
      </c>
      <c r="L128" s="4" t="s">
        <v>613</v>
      </c>
      <c r="M128" s="6">
        <v>68</v>
      </c>
      <c r="N128" s="4" t="s">
        <v>614</v>
      </c>
      <c r="O128" s="19" t="s">
        <v>330</v>
      </c>
    </row>
    <row r="129" spans="1:15" x14ac:dyDescent="0.25">
      <c r="A129" s="16">
        <f t="shared" si="8"/>
        <v>201</v>
      </c>
      <c r="B129" s="21" t="s">
        <v>62</v>
      </c>
      <c r="C129" s="34" t="s">
        <v>165</v>
      </c>
      <c r="D129" s="2" t="s">
        <v>232</v>
      </c>
      <c r="E129" s="2"/>
      <c r="F129" s="7"/>
      <c r="G129" s="7">
        <v>169.33</v>
      </c>
      <c r="H129" s="30">
        <f t="shared" si="9"/>
        <v>340.36333333333329</v>
      </c>
      <c r="I129" s="6">
        <v>288</v>
      </c>
      <c r="J129" s="4" t="s">
        <v>406</v>
      </c>
      <c r="K129" s="6">
        <v>403.09</v>
      </c>
      <c r="L129" s="4" t="s">
        <v>407</v>
      </c>
      <c r="M129" s="6">
        <v>330</v>
      </c>
      <c r="N129" s="4" t="s">
        <v>298</v>
      </c>
      <c r="O129" s="19" t="s">
        <v>330</v>
      </c>
    </row>
    <row r="130" spans="1:15" ht="42" customHeight="1" x14ac:dyDescent="0.25">
      <c r="A130" s="16">
        <f t="shared" si="8"/>
        <v>202</v>
      </c>
      <c r="B130" s="21" t="s">
        <v>11</v>
      </c>
      <c r="C130" s="34" t="s">
        <v>163</v>
      </c>
      <c r="D130" s="2" t="s">
        <v>229</v>
      </c>
      <c r="E130" s="2"/>
      <c r="F130" s="32"/>
      <c r="G130" s="7">
        <v>157.37</v>
      </c>
      <c r="H130" s="30">
        <f t="shared" si="9"/>
        <v>273.34999999999997</v>
      </c>
      <c r="I130" s="6">
        <v>450.96</v>
      </c>
      <c r="J130" s="4" t="s">
        <v>616</v>
      </c>
      <c r="K130" s="6">
        <v>182.72</v>
      </c>
      <c r="L130" s="4" t="s">
        <v>615</v>
      </c>
      <c r="M130" s="6">
        <v>186.37</v>
      </c>
      <c r="N130" s="4" t="s">
        <v>615</v>
      </c>
      <c r="O130" s="23" t="s">
        <v>330</v>
      </c>
    </row>
    <row r="131" spans="1:15" ht="26.25" x14ac:dyDescent="0.25">
      <c r="A131" s="16">
        <f t="shared" si="8"/>
        <v>203</v>
      </c>
      <c r="B131" s="21" t="s">
        <v>159</v>
      </c>
      <c r="C131" s="34" t="s">
        <v>160</v>
      </c>
      <c r="D131" s="2" t="s">
        <v>284</v>
      </c>
      <c r="E131" s="2" t="s">
        <v>290</v>
      </c>
      <c r="F131" s="7"/>
      <c r="G131" s="7">
        <v>78.94</v>
      </c>
      <c r="H131" s="30">
        <f t="shared" si="9"/>
        <v>156.79666666666665</v>
      </c>
      <c r="I131" s="6">
        <v>135</v>
      </c>
      <c r="J131" s="4" t="s">
        <v>349</v>
      </c>
      <c r="K131" s="6">
        <v>193</v>
      </c>
      <c r="L131" s="4" t="s">
        <v>617</v>
      </c>
      <c r="M131" s="6">
        <v>142.38999999999999</v>
      </c>
      <c r="N131" s="4" t="s">
        <v>421</v>
      </c>
      <c r="O131" s="13" t="s">
        <v>222</v>
      </c>
    </row>
    <row r="132" spans="1:15" ht="26.25" x14ac:dyDescent="0.25">
      <c r="A132" s="16">
        <f t="shared" ref="A132:A139" si="10">+A131+1</f>
        <v>204</v>
      </c>
      <c r="B132" s="21" t="s">
        <v>49</v>
      </c>
      <c r="C132" s="34" t="s">
        <v>150</v>
      </c>
      <c r="D132" s="2" t="s">
        <v>231</v>
      </c>
      <c r="E132" s="2"/>
      <c r="F132" s="7"/>
      <c r="G132" s="7">
        <v>232.04</v>
      </c>
      <c r="H132" s="30">
        <f t="shared" si="9"/>
        <v>501.23333333333335</v>
      </c>
      <c r="I132" s="6">
        <v>388</v>
      </c>
      <c r="J132" s="4" t="s">
        <v>293</v>
      </c>
      <c r="K132" s="6">
        <v>548.70000000000005</v>
      </c>
      <c r="L132" s="4" t="s">
        <v>420</v>
      </c>
      <c r="M132" s="6">
        <v>567</v>
      </c>
      <c r="N132" s="4" t="s">
        <v>618</v>
      </c>
      <c r="O132" s="19" t="s">
        <v>330</v>
      </c>
    </row>
    <row r="133" spans="1:15" ht="26.25" x14ac:dyDescent="0.25">
      <c r="A133" s="16">
        <f t="shared" si="10"/>
        <v>205</v>
      </c>
      <c r="B133" s="21" t="s">
        <v>51</v>
      </c>
      <c r="C133" s="34" t="s">
        <v>151</v>
      </c>
      <c r="D133" s="2" t="s">
        <v>239</v>
      </c>
      <c r="E133" s="2"/>
      <c r="F133" s="7"/>
      <c r="G133" s="7">
        <v>41.94</v>
      </c>
      <c r="H133" s="30">
        <f t="shared" si="9"/>
        <v>118.63</v>
      </c>
      <c r="I133" s="6">
        <v>110</v>
      </c>
      <c r="J133" s="4" t="s">
        <v>297</v>
      </c>
      <c r="K133" s="6">
        <v>107.89</v>
      </c>
      <c r="L133" s="4" t="s">
        <v>361</v>
      </c>
      <c r="M133" s="6">
        <v>138</v>
      </c>
      <c r="N133" s="4" t="s">
        <v>321</v>
      </c>
      <c r="O133" s="14" t="s">
        <v>330</v>
      </c>
    </row>
    <row r="134" spans="1:15" ht="26.25" x14ac:dyDescent="0.25">
      <c r="A134" s="16">
        <f t="shared" si="10"/>
        <v>206</v>
      </c>
      <c r="B134" s="21" t="s">
        <v>48</v>
      </c>
      <c r="C134" s="34" t="s">
        <v>149</v>
      </c>
      <c r="D134" s="2" t="s">
        <v>291</v>
      </c>
      <c r="E134" s="2"/>
      <c r="F134" s="7"/>
      <c r="G134" s="7">
        <v>30.88</v>
      </c>
      <c r="H134" s="30">
        <f t="shared" si="9"/>
        <v>73.459999999999994</v>
      </c>
      <c r="I134" s="6">
        <v>54</v>
      </c>
      <c r="J134" s="4" t="s">
        <v>619</v>
      </c>
      <c r="K134" s="6">
        <v>112.35</v>
      </c>
      <c r="L134" s="4" t="s">
        <v>410</v>
      </c>
      <c r="M134" s="6">
        <v>54.03</v>
      </c>
      <c r="N134" s="4" t="s">
        <v>411</v>
      </c>
      <c r="O134" s="20" t="s">
        <v>330</v>
      </c>
    </row>
    <row r="135" spans="1:15" ht="26.25" x14ac:dyDescent="0.25">
      <c r="A135" s="16">
        <f t="shared" si="10"/>
        <v>207</v>
      </c>
      <c r="B135" s="21" t="s">
        <v>15</v>
      </c>
      <c r="C135" s="34" t="s">
        <v>157</v>
      </c>
      <c r="D135" s="2" t="s">
        <v>235</v>
      </c>
      <c r="E135" s="2"/>
      <c r="F135" s="7"/>
      <c r="G135" s="7">
        <v>66</v>
      </c>
      <c r="H135" s="30">
        <f t="shared" si="9"/>
        <v>150.68333333333334</v>
      </c>
      <c r="I135" s="35">
        <v>199.05</v>
      </c>
      <c r="J135" s="4" t="s">
        <v>357</v>
      </c>
      <c r="K135" s="6">
        <v>151</v>
      </c>
      <c r="L135" s="4" t="s">
        <v>359</v>
      </c>
      <c r="M135" s="6">
        <v>102</v>
      </c>
      <c r="N135" s="4" t="s">
        <v>419</v>
      </c>
      <c r="O135" s="13" t="s">
        <v>358</v>
      </c>
    </row>
    <row r="136" spans="1:15" ht="26.25" x14ac:dyDescent="0.25">
      <c r="A136" s="16">
        <f t="shared" si="10"/>
        <v>208</v>
      </c>
      <c r="B136" s="21" t="s">
        <v>36</v>
      </c>
      <c r="C136" s="34" t="s">
        <v>158</v>
      </c>
      <c r="D136" s="2" t="s">
        <v>247</v>
      </c>
      <c r="E136" s="2"/>
      <c r="F136" s="7"/>
      <c r="G136" s="7">
        <v>29.78</v>
      </c>
      <c r="H136" s="30">
        <f t="shared" si="9"/>
        <v>87.493333333333339</v>
      </c>
      <c r="I136" s="6">
        <v>93.59</v>
      </c>
      <c r="J136" s="4" t="s">
        <v>300</v>
      </c>
      <c r="K136" s="6">
        <v>83.89</v>
      </c>
      <c r="L136" s="4" t="s">
        <v>417</v>
      </c>
      <c r="M136" s="6">
        <v>85</v>
      </c>
      <c r="N136" s="4" t="s">
        <v>418</v>
      </c>
      <c r="O136" s="14" t="s">
        <v>330</v>
      </c>
    </row>
    <row r="137" spans="1:15" ht="26.25" x14ac:dyDescent="0.25">
      <c r="A137" s="16">
        <f t="shared" si="10"/>
        <v>209</v>
      </c>
      <c r="B137" s="21" t="s">
        <v>21</v>
      </c>
      <c r="C137" s="34" t="s">
        <v>154</v>
      </c>
      <c r="D137" s="2" t="s">
        <v>237</v>
      </c>
      <c r="E137" s="2"/>
      <c r="F137" s="7"/>
      <c r="G137" s="7">
        <v>30.18</v>
      </c>
      <c r="H137" s="30">
        <f t="shared" si="9"/>
        <v>113</v>
      </c>
      <c r="I137" s="6">
        <v>95</v>
      </c>
      <c r="J137" s="4" t="s">
        <v>415</v>
      </c>
      <c r="K137" s="6">
        <v>138</v>
      </c>
      <c r="L137" s="4" t="s">
        <v>506</v>
      </c>
      <c r="M137" s="6">
        <v>106</v>
      </c>
      <c r="N137" s="28" t="s">
        <v>334</v>
      </c>
      <c r="O137" s="14" t="s">
        <v>330</v>
      </c>
    </row>
    <row r="138" spans="1:15" ht="26.25" x14ac:dyDescent="0.25">
      <c r="A138" s="16">
        <f t="shared" si="10"/>
        <v>210</v>
      </c>
      <c r="B138" s="21" t="s">
        <v>19</v>
      </c>
      <c r="C138" s="34" t="s">
        <v>153</v>
      </c>
      <c r="D138" s="2" t="s">
        <v>237</v>
      </c>
      <c r="E138" s="2"/>
      <c r="F138" s="31"/>
      <c r="G138" s="7">
        <v>32.880000000000003</v>
      </c>
      <c r="H138" s="30">
        <f t="shared" si="9"/>
        <v>138</v>
      </c>
      <c r="I138" s="6">
        <v>144</v>
      </c>
      <c r="J138" s="4" t="s">
        <v>504</v>
      </c>
      <c r="K138" s="6">
        <v>106</v>
      </c>
      <c r="L138" s="4" t="s">
        <v>334</v>
      </c>
      <c r="M138" s="6">
        <v>164</v>
      </c>
      <c r="N138" s="4" t="s">
        <v>505</v>
      </c>
      <c r="O138" s="14" t="s">
        <v>330</v>
      </c>
    </row>
    <row r="139" spans="1:15" ht="26.25" x14ac:dyDescent="0.25">
      <c r="A139" s="16">
        <f t="shared" si="10"/>
        <v>211</v>
      </c>
      <c r="B139" s="21" t="s">
        <v>23</v>
      </c>
      <c r="C139" s="34" t="s">
        <v>155</v>
      </c>
      <c r="D139" s="2" t="s">
        <v>237</v>
      </c>
      <c r="E139" s="2"/>
      <c r="F139" s="7"/>
      <c r="G139" s="7">
        <v>32.880000000000003</v>
      </c>
      <c r="H139" s="30">
        <f t="shared" si="9"/>
        <v>77.483333333333334</v>
      </c>
      <c r="I139" s="6">
        <v>84.5</v>
      </c>
      <c r="J139" s="4" t="s">
        <v>414</v>
      </c>
      <c r="K139" s="6">
        <v>75.02</v>
      </c>
      <c r="L139" s="4" t="s">
        <v>408</v>
      </c>
      <c r="M139" s="6">
        <v>72.930000000000007</v>
      </c>
      <c r="N139" s="4" t="s">
        <v>503</v>
      </c>
      <c r="O139" s="14" t="s">
        <v>330</v>
      </c>
    </row>
    <row r="140" spans="1:15" ht="30" x14ac:dyDescent="0.25">
      <c r="A140" s="27"/>
      <c r="B140" t="s">
        <v>620</v>
      </c>
      <c r="C140" t="s">
        <v>621</v>
      </c>
      <c r="D140" s="39" t="s">
        <v>622</v>
      </c>
      <c r="G140" s="39">
        <v>1450</v>
      </c>
      <c r="H140" s="41">
        <f t="shared" si="9"/>
        <v>1274.9666666666667</v>
      </c>
      <c r="I140" s="6">
        <v>1459.9</v>
      </c>
      <c r="J140" s="4" t="s">
        <v>732</v>
      </c>
      <c r="K140" s="6">
        <v>1400</v>
      </c>
      <c r="L140" s="4" t="s">
        <v>733</v>
      </c>
      <c r="M140" s="6">
        <v>965</v>
      </c>
      <c r="N140" s="4" t="s">
        <v>734</v>
      </c>
      <c r="O140" s="14" t="s">
        <v>330</v>
      </c>
    </row>
    <row r="141" spans="1:15" x14ac:dyDescent="0.25">
      <c r="A141" s="27"/>
      <c r="B141" t="s">
        <v>623</v>
      </c>
      <c r="C141" t="s">
        <v>624</v>
      </c>
      <c r="D141" s="39" t="s">
        <v>625</v>
      </c>
      <c r="G141" s="39">
        <v>349.99</v>
      </c>
      <c r="H141" s="41">
        <f t="shared" si="9"/>
        <v>366.59666666666664</v>
      </c>
      <c r="I141" s="6">
        <v>319.89999999999998</v>
      </c>
      <c r="J141" s="4" t="s">
        <v>735</v>
      </c>
      <c r="K141" s="6">
        <v>479.99</v>
      </c>
      <c r="L141" s="4" t="s">
        <v>736</v>
      </c>
      <c r="M141" s="6">
        <v>299.89999999999998</v>
      </c>
      <c r="N141" s="4" t="s">
        <v>737</v>
      </c>
      <c r="O141" s="14" t="s">
        <v>330</v>
      </c>
    </row>
    <row r="142" spans="1:15" x14ac:dyDescent="0.25">
      <c r="A142" s="27"/>
      <c r="B142" t="s">
        <v>626</v>
      </c>
      <c r="C142" t="s">
        <v>627</v>
      </c>
      <c r="D142" s="39" t="s">
        <v>625</v>
      </c>
      <c r="G142" s="39">
        <v>319.99</v>
      </c>
      <c r="H142" s="41">
        <f t="shared" si="9"/>
        <v>534.6633333333333</v>
      </c>
      <c r="I142" s="6">
        <v>689</v>
      </c>
      <c r="J142" s="4" t="s">
        <v>738</v>
      </c>
      <c r="K142" s="6">
        <v>449.99</v>
      </c>
      <c r="L142" s="4" t="s">
        <v>739</v>
      </c>
      <c r="M142" s="6">
        <v>465</v>
      </c>
      <c r="N142" s="4" t="s">
        <v>740</v>
      </c>
      <c r="O142" s="14" t="s">
        <v>330</v>
      </c>
    </row>
    <row r="143" spans="1:15" x14ac:dyDescent="0.25">
      <c r="A143" s="27"/>
      <c r="B143" t="s">
        <v>628</v>
      </c>
      <c r="C143" t="s">
        <v>629</v>
      </c>
      <c r="D143" s="39" t="s">
        <v>625</v>
      </c>
      <c r="G143" s="39">
        <v>679.99</v>
      </c>
      <c r="H143" s="41">
        <f t="shared" si="9"/>
        <v>1101.33</v>
      </c>
      <c r="I143" s="6">
        <v>1209</v>
      </c>
      <c r="J143" s="4" t="s">
        <v>741</v>
      </c>
      <c r="K143" s="6">
        <v>995</v>
      </c>
      <c r="L143" s="4" t="s">
        <v>742</v>
      </c>
      <c r="M143" s="6">
        <v>1099.99</v>
      </c>
      <c r="N143" s="4" t="s">
        <v>743</v>
      </c>
      <c r="O143" s="14" t="s">
        <v>330</v>
      </c>
    </row>
    <row r="144" spans="1:15" x14ac:dyDescent="0.25">
      <c r="A144" s="27"/>
      <c r="B144" t="s">
        <v>630</v>
      </c>
      <c r="C144" t="s">
        <v>631</v>
      </c>
      <c r="D144" s="39" t="s">
        <v>632</v>
      </c>
      <c r="G144" s="39">
        <v>790.5</v>
      </c>
      <c r="H144" s="41">
        <f t="shared" si="9"/>
        <v>966.32999999999993</v>
      </c>
      <c r="I144" s="6">
        <v>849.99</v>
      </c>
      <c r="J144" s="4" t="s">
        <v>744</v>
      </c>
      <c r="K144" s="6">
        <v>1299</v>
      </c>
      <c r="L144" s="4" t="s">
        <v>745</v>
      </c>
      <c r="M144" s="6">
        <v>750</v>
      </c>
      <c r="N144" s="4" t="s">
        <v>746</v>
      </c>
      <c r="O144" s="14" t="s">
        <v>330</v>
      </c>
    </row>
    <row r="145" spans="1:15" ht="45" x14ac:dyDescent="0.25">
      <c r="A145" s="27"/>
      <c r="B145" t="s">
        <v>633</v>
      </c>
      <c r="C145" t="s">
        <v>634</v>
      </c>
      <c r="D145" s="39" t="s">
        <v>635</v>
      </c>
      <c r="G145" s="39">
        <v>96.69</v>
      </c>
      <c r="H145" s="41">
        <f t="shared" si="9"/>
        <v>274.33333333333331</v>
      </c>
      <c r="I145" s="6">
        <v>269</v>
      </c>
      <c r="J145" s="4" t="s">
        <v>747</v>
      </c>
      <c r="K145" s="6">
        <v>285</v>
      </c>
      <c r="L145" s="4" t="s">
        <v>748</v>
      </c>
      <c r="M145" s="6">
        <v>269</v>
      </c>
      <c r="N145" s="4" t="s">
        <v>749</v>
      </c>
      <c r="O145" s="14" t="s">
        <v>330</v>
      </c>
    </row>
    <row r="146" spans="1:15" ht="45" x14ac:dyDescent="0.25">
      <c r="A146" s="27"/>
      <c r="B146" t="s">
        <v>636</v>
      </c>
      <c r="C146" t="s">
        <v>637</v>
      </c>
      <c r="D146" s="39" t="s">
        <v>635</v>
      </c>
      <c r="G146" s="39">
        <v>119.71</v>
      </c>
      <c r="H146" s="41">
        <f t="shared" si="9"/>
        <v>236.36333333333334</v>
      </c>
      <c r="I146" s="6">
        <v>181.82</v>
      </c>
      <c r="J146" s="4" t="s">
        <v>602</v>
      </c>
      <c r="K146" s="6">
        <v>227.27</v>
      </c>
      <c r="L146" s="4" t="s">
        <v>604</v>
      </c>
      <c r="M146" s="6">
        <v>300</v>
      </c>
      <c r="N146" s="4" t="s">
        <v>606</v>
      </c>
      <c r="O146" s="14" t="s">
        <v>330</v>
      </c>
    </row>
    <row r="147" spans="1:15" ht="45" x14ac:dyDescent="0.25">
      <c r="A147" s="27"/>
      <c r="B147" t="s">
        <v>101</v>
      </c>
      <c r="C147" t="s">
        <v>638</v>
      </c>
      <c r="D147" s="39" t="s">
        <v>635</v>
      </c>
      <c r="G147" s="39">
        <v>66.3</v>
      </c>
      <c r="H147" s="41">
        <f t="shared" si="9"/>
        <v>68.52</v>
      </c>
      <c r="I147" s="6">
        <v>55</v>
      </c>
      <c r="J147" s="4" t="s">
        <v>602</v>
      </c>
      <c r="K147" s="6">
        <v>45</v>
      </c>
      <c r="L147" s="4" t="s">
        <v>604</v>
      </c>
      <c r="M147" s="6">
        <v>105.56</v>
      </c>
      <c r="N147" s="4" t="s">
        <v>606</v>
      </c>
      <c r="O147" s="14" t="s">
        <v>330</v>
      </c>
    </row>
    <row r="148" spans="1:15" ht="45" x14ac:dyDescent="0.25">
      <c r="A148" s="27"/>
      <c r="B148" t="s">
        <v>639</v>
      </c>
      <c r="C148" t="s">
        <v>640</v>
      </c>
      <c r="D148" s="39" t="s">
        <v>635</v>
      </c>
      <c r="G148" s="39">
        <v>66.3</v>
      </c>
      <c r="H148" s="41">
        <f t="shared" si="9"/>
        <v>68.52</v>
      </c>
      <c r="I148" s="6">
        <v>55</v>
      </c>
      <c r="J148" s="4" t="s">
        <v>602</v>
      </c>
      <c r="K148" s="6">
        <v>45</v>
      </c>
      <c r="L148" s="4" t="s">
        <v>604</v>
      </c>
      <c r="M148" s="6">
        <v>105.56</v>
      </c>
      <c r="N148" s="4" t="s">
        <v>606</v>
      </c>
      <c r="O148" s="14" t="s">
        <v>330</v>
      </c>
    </row>
    <row r="149" spans="1:15" x14ac:dyDescent="0.25">
      <c r="A149" s="27"/>
      <c r="B149" t="s">
        <v>641</v>
      </c>
      <c r="C149" t="s">
        <v>642</v>
      </c>
      <c r="D149" s="39" t="s">
        <v>643</v>
      </c>
      <c r="G149" s="39">
        <v>566.79999999999995</v>
      </c>
      <c r="H149" s="41">
        <f t="shared" si="9"/>
        <v>362.3966666666667</v>
      </c>
      <c r="I149" s="6">
        <v>297.75</v>
      </c>
      <c r="J149" s="4" t="s">
        <v>750</v>
      </c>
      <c r="K149" s="6">
        <v>307.95999999999998</v>
      </c>
      <c r="L149" s="4" t="s">
        <v>758</v>
      </c>
      <c r="M149" s="6">
        <v>481.48</v>
      </c>
      <c r="N149" s="4" t="s">
        <v>751</v>
      </c>
      <c r="O149" s="14" t="s">
        <v>330</v>
      </c>
    </row>
    <row r="150" spans="1:15" x14ac:dyDescent="0.25">
      <c r="A150" s="27"/>
      <c r="B150" t="s">
        <v>644</v>
      </c>
      <c r="C150" t="s">
        <v>645</v>
      </c>
      <c r="D150" s="39" t="s">
        <v>646</v>
      </c>
      <c r="G150" s="39">
        <v>649</v>
      </c>
      <c r="H150" s="41">
        <f t="shared" si="9"/>
        <v>921.43333333333339</v>
      </c>
      <c r="I150" s="6">
        <v>946</v>
      </c>
      <c r="J150" s="4" t="s">
        <v>752</v>
      </c>
      <c r="K150" s="6">
        <v>910</v>
      </c>
      <c r="L150" s="4" t="s">
        <v>753</v>
      </c>
      <c r="M150" s="6">
        <v>908.3</v>
      </c>
      <c r="N150" s="4" t="s">
        <v>754</v>
      </c>
      <c r="O150" s="14" t="s">
        <v>330</v>
      </c>
    </row>
    <row r="151" spans="1:15" x14ac:dyDescent="0.25">
      <c r="A151" s="27"/>
      <c r="B151" t="s">
        <v>647</v>
      </c>
      <c r="C151" t="s">
        <v>648</v>
      </c>
      <c r="D151" s="39" t="s">
        <v>649</v>
      </c>
      <c r="G151" s="39">
        <v>114.75</v>
      </c>
      <c r="H151" s="41">
        <f t="shared" si="9"/>
        <v>224.75</v>
      </c>
      <c r="I151" s="6">
        <v>250</v>
      </c>
      <c r="J151" s="4" t="s">
        <v>755</v>
      </c>
      <c r="K151" s="6">
        <v>235.09</v>
      </c>
      <c r="L151" s="4" t="s">
        <v>757</v>
      </c>
      <c r="M151" s="6">
        <v>189.16</v>
      </c>
      <c r="N151" s="4" t="s">
        <v>756</v>
      </c>
      <c r="O151" s="14" t="s">
        <v>330</v>
      </c>
    </row>
    <row r="152" spans="1:15" x14ac:dyDescent="0.25">
      <c r="A152" s="27"/>
      <c r="B152" t="s">
        <v>650</v>
      </c>
      <c r="C152" t="s">
        <v>651</v>
      </c>
      <c r="D152" s="39" t="s">
        <v>652</v>
      </c>
      <c r="G152" s="39">
        <v>0.7</v>
      </c>
      <c r="H152" s="41">
        <f t="shared" si="9"/>
        <v>1.0640000000000001</v>
      </c>
      <c r="I152" s="6">
        <f>1020/1000</f>
        <v>1.02</v>
      </c>
      <c r="J152" s="4" t="s">
        <v>759</v>
      </c>
      <c r="K152" s="6">
        <f>1135/1000</f>
        <v>1.135</v>
      </c>
      <c r="L152" s="4" t="s">
        <v>760</v>
      </c>
      <c r="M152" s="6">
        <f>1037/1000</f>
        <v>1.0369999999999999</v>
      </c>
      <c r="N152" s="4" t="s">
        <v>761</v>
      </c>
      <c r="O152" s="14" t="s">
        <v>330</v>
      </c>
    </row>
    <row r="153" spans="1:15" x14ac:dyDescent="0.25">
      <c r="A153" s="27"/>
      <c r="B153" t="s">
        <v>653</v>
      </c>
      <c r="C153" t="s">
        <v>654</v>
      </c>
      <c r="D153" s="39" t="s">
        <v>655</v>
      </c>
      <c r="G153" s="39">
        <v>34.24</v>
      </c>
      <c r="H153" s="41">
        <f t="shared" si="9"/>
        <v>52.733333333333327</v>
      </c>
      <c r="I153" s="6">
        <v>70.2</v>
      </c>
      <c r="J153" s="4" t="s">
        <v>762</v>
      </c>
      <c r="K153" s="6">
        <v>43</v>
      </c>
      <c r="L153" s="4" t="s">
        <v>763</v>
      </c>
      <c r="M153" s="6">
        <v>45</v>
      </c>
      <c r="N153" s="4" t="s">
        <v>764</v>
      </c>
      <c r="O153" s="14" t="s">
        <v>330</v>
      </c>
    </row>
    <row r="154" spans="1:15" x14ac:dyDescent="0.25">
      <c r="A154" s="27"/>
      <c r="B154" t="s">
        <v>656</v>
      </c>
      <c r="C154" t="s">
        <v>657</v>
      </c>
      <c r="D154" s="39" t="s">
        <v>655</v>
      </c>
      <c r="G154" s="39">
        <v>54.36</v>
      </c>
      <c r="H154" s="41">
        <f t="shared" si="9"/>
        <v>70.410000000000011</v>
      </c>
      <c r="I154" s="6">
        <v>70</v>
      </c>
      <c r="J154" s="4" t="s">
        <v>765</v>
      </c>
      <c r="K154" s="6">
        <v>74.23</v>
      </c>
      <c r="L154" s="4" t="s">
        <v>766</v>
      </c>
      <c r="M154" s="6">
        <v>67</v>
      </c>
      <c r="N154" s="4" t="s">
        <v>767</v>
      </c>
      <c r="O154" s="14" t="s">
        <v>330</v>
      </c>
    </row>
    <row r="155" spans="1:15" x14ac:dyDescent="0.25">
      <c r="A155" s="27"/>
      <c r="B155" t="s">
        <v>658</v>
      </c>
      <c r="C155" t="s">
        <v>659</v>
      </c>
      <c r="D155" s="39" t="s">
        <v>660</v>
      </c>
      <c r="G155" s="39">
        <v>219.8</v>
      </c>
      <c r="H155" s="41">
        <f t="shared" si="9"/>
        <v>244</v>
      </c>
      <c r="I155" s="6">
        <v>242</v>
      </c>
      <c r="J155" s="4" t="s">
        <v>768</v>
      </c>
      <c r="K155" s="6">
        <v>215</v>
      </c>
      <c r="L155" s="4" t="s">
        <v>769</v>
      </c>
      <c r="M155" s="6">
        <v>275</v>
      </c>
      <c r="N155" s="4" t="s">
        <v>770</v>
      </c>
      <c r="O155" s="14" t="s">
        <v>330</v>
      </c>
    </row>
    <row r="156" spans="1:15" x14ac:dyDescent="0.25">
      <c r="A156" s="27"/>
      <c r="B156" t="s">
        <v>661</v>
      </c>
      <c r="C156" t="s">
        <v>663</v>
      </c>
      <c r="D156" s="39" t="s">
        <v>662</v>
      </c>
      <c r="G156" s="39">
        <v>448.44</v>
      </c>
      <c r="H156" s="41">
        <f t="shared" si="9"/>
        <v>525.33333333333337</v>
      </c>
      <c r="I156" s="6">
        <v>544</v>
      </c>
      <c r="J156" s="4" t="s">
        <v>771</v>
      </c>
      <c r="K156" s="6">
        <v>552</v>
      </c>
      <c r="L156" s="4" t="s">
        <v>772</v>
      </c>
      <c r="M156" s="6">
        <v>480</v>
      </c>
      <c r="N156" s="4" t="s">
        <v>773</v>
      </c>
      <c r="O156" s="14" t="s">
        <v>330</v>
      </c>
    </row>
    <row r="157" spans="1:15" x14ac:dyDescent="0.25">
      <c r="A157" s="27"/>
      <c r="B157" t="s">
        <v>664</v>
      </c>
      <c r="C157" t="s">
        <v>665</v>
      </c>
      <c r="D157" s="39" t="s">
        <v>666</v>
      </c>
      <c r="G157" s="39">
        <v>98.94</v>
      </c>
      <c r="H157" s="41">
        <f t="shared" si="9"/>
        <v>122.66666666666667</v>
      </c>
      <c r="I157" s="6">
        <v>98</v>
      </c>
      <c r="J157" s="4" t="s">
        <v>774</v>
      </c>
      <c r="K157" s="6">
        <v>141</v>
      </c>
      <c r="L157" s="4" t="s">
        <v>775</v>
      </c>
      <c r="M157" s="6">
        <v>129</v>
      </c>
      <c r="N157" s="4" t="s">
        <v>776</v>
      </c>
      <c r="O157" s="14" t="s">
        <v>330</v>
      </c>
    </row>
    <row r="158" spans="1:15" x14ac:dyDescent="0.25">
      <c r="A158" s="27"/>
      <c r="B158" t="s">
        <v>667</v>
      </c>
      <c r="C158" t="s">
        <v>668</v>
      </c>
      <c r="D158" s="39" t="s">
        <v>255</v>
      </c>
      <c r="G158" s="39">
        <v>250.65</v>
      </c>
      <c r="H158" s="41">
        <f t="shared" si="9"/>
        <v>295.33333333333331</v>
      </c>
      <c r="I158" s="6">
        <v>239</v>
      </c>
      <c r="J158" s="4" t="s">
        <v>779</v>
      </c>
      <c r="K158" s="6">
        <v>316</v>
      </c>
      <c r="L158" s="4" t="s">
        <v>778</v>
      </c>
      <c r="M158" s="6">
        <v>331</v>
      </c>
      <c r="N158" s="4" t="s">
        <v>777</v>
      </c>
      <c r="O158" s="14" t="s">
        <v>330</v>
      </c>
    </row>
    <row r="159" spans="1:15" x14ac:dyDescent="0.25">
      <c r="A159" s="27"/>
      <c r="B159" t="s">
        <v>669</v>
      </c>
      <c r="C159" t="s">
        <v>670</v>
      </c>
      <c r="D159" s="39" t="s">
        <v>269</v>
      </c>
      <c r="G159" s="39">
        <v>1740.6</v>
      </c>
      <c r="H159" s="41">
        <f t="shared" si="9"/>
        <v>2187.3333333333335</v>
      </c>
      <c r="I159" s="6">
        <v>2260</v>
      </c>
      <c r="J159" s="4" t="s">
        <v>781</v>
      </c>
      <c r="K159" s="6">
        <v>1960</v>
      </c>
      <c r="L159" s="4" t="s">
        <v>780</v>
      </c>
      <c r="M159" s="6">
        <v>2342</v>
      </c>
      <c r="N159" s="4" t="s">
        <v>671</v>
      </c>
      <c r="O159" s="14" t="s">
        <v>330</v>
      </c>
    </row>
    <row r="160" spans="1:15" x14ac:dyDescent="0.25">
      <c r="A160" s="27"/>
      <c r="B160" t="s">
        <v>672</v>
      </c>
      <c r="C160" t="s">
        <v>673</v>
      </c>
      <c r="D160" s="39" t="s">
        <v>674</v>
      </c>
      <c r="G160" s="39">
        <v>198</v>
      </c>
      <c r="H160" s="41">
        <f t="shared" si="9"/>
        <v>274.09666666666664</v>
      </c>
      <c r="I160" s="6">
        <v>319</v>
      </c>
      <c r="J160" s="4" t="s">
        <v>782</v>
      </c>
      <c r="K160" s="6">
        <v>201</v>
      </c>
      <c r="L160" s="4" t="s">
        <v>783</v>
      </c>
      <c r="M160" s="6">
        <v>302.29000000000002</v>
      </c>
      <c r="N160" s="4" t="s">
        <v>784</v>
      </c>
      <c r="O160" s="14" t="s">
        <v>330</v>
      </c>
    </row>
    <row r="161" spans="1:15" x14ac:dyDescent="0.25">
      <c r="A161" s="27"/>
      <c r="B161" t="s">
        <v>675</v>
      </c>
      <c r="C161" t="s">
        <v>676</v>
      </c>
      <c r="D161" s="39" t="s">
        <v>677</v>
      </c>
      <c r="G161" s="39">
        <v>245</v>
      </c>
      <c r="H161" s="41">
        <f t="shared" si="9"/>
        <v>441</v>
      </c>
      <c r="I161" s="6">
        <v>445</v>
      </c>
      <c r="J161" s="4" t="s">
        <v>785</v>
      </c>
      <c r="K161" s="6">
        <v>459</v>
      </c>
      <c r="L161" s="4" t="s">
        <v>786</v>
      </c>
      <c r="M161" s="6">
        <v>419</v>
      </c>
      <c r="N161" s="4" t="s">
        <v>787</v>
      </c>
      <c r="O161" s="14" t="s">
        <v>330</v>
      </c>
    </row>
    <row r="162" spans="1:15" ht="30" x14ac:dyDescent="0.25">
      <c r="A162" s="27"/>
      <c r="B162" t="s">
        <v>678</v>
      </c>
      <c r="C162" t="s">
        <v>679</v>
      </c>
      <c r="D162" s="39" t="s">
        <v>680</v>
      </c>
      <c r="G162" s="39">
        <v>29.8</v>
      </c>
      <c r="H162" s="41">
        <f t="shared" si="9"/>
        <v>40</v>
      </c>
      <c r="I162" s="6">
        <v>60</v>
      </c>
      <c r="J162" s="4" t="s">
        <v>788</v>
      </c>
      <c r="K162" s="6">
        <v>30</v>
      </c>
      <c r="L162" s="4" t="s">
        <v>789</v>
      </c>
      <c r="M162" s="6">
        <v>30</v>
      </c>
      <c r="N162" s="4" t="s">
        <v>790</v>
      </c>
      <c r="O162" s="14" t="s">
        <v>330</v>
      </c>
    </row>
    <row r="163" spans="1:15" ht="30" x14ac:dyDescent="0.25">
      <c r="A163" s="27"/>
      <c r="B163" t="s">
        <v>681</v>
      </c>
      <c r="C163" t="s">
        <v>682</v>
      </c>
      <c r="D163" s="39" t="s">
        <v>680</v>
      </c>
      <c r="G163" s="39">
        <v>490</v>
      </c>
      <c r="H163" s="41">
        <f t="shared" si="9"/>
        <v>596</v>
      </c>
      <c r="I163" s="6">
        <f>54*12</f>
        <v>648</v>
      </c>
      <c r="J163" s="4" t="s">
        <v>791</v>
      </c>
      <c r="K163" s="6">
        <v>576</v>
      </c>
      <c r="L163" s="4" t="s">
        <v>792</v>
      </c>
      <c r="M163" s="6">
        <f>47*12</f>
        <v>564</v>
      </c>
      <c r="N163" s="4" t="s">
        <v>793</v>
      </c>
      <c r="O163" s="14" t="s">
        <v>330</v>
      </c>
    </row>
    <row r="164" spans="1:15" x14ac:dyDescent="0.25">
      <c r="A164" s="27"/>
      <c r="B164" t="s">
        <v>683</v>
      </c>
      <c r="C164" t="s">
        <v>684</v>
      </c>
      <c r="D164" s="39" t="s">
        <v>685</v>
      </c>
      <c r="G164" s="39">
        <v>20.9</v>
      </c>
      <c r="H164" s="41">
        <f t="shared" si="9"/>
        <v>19.254888888888889</v>
      </c>
      <c r="I164" s="6">
        <f>2349/120</f>
        <v>19.574999999999999</v>
      </c>
      <c r="J164" s="4" t="s">
        <v>794</v>
      </c>
      <c r="K164" s="6">
        <f>2590/120</f>
        <v>21.583333333333332</v>
      </c>
      <c r="L164" s="4" t="s">
        <v>795</v>
      </c>
      <c r="M164" s="6">
        <f>498.19/30</f>
        <v>16.606333333333332</v>
      </c>
      <c r="N164" s="4" t="s">
        <v>796</v>
      </c>
      <c r="O164" s="14" t="s">
        <v>330</v>
      </c>
    </row>
    <row r="165" spans="1:15" x14ac:dyDescent="0.25">
      <c r="A165" s="27"/>
      <c r="B165" t="s">
        <v>686</v>
      </c>
      <c r="C165" t="s">
        <v>687</v>
      </c>
      <c r="D165" s="39" t="s">
        <v>688</v>
      </c>
      <c r="G165" s="39">
        <v>75.8</v>
      </c>
      <c r="H165" s="41">
        <f t="shared" si="9"/>
        <v>80.11888888888889</v>
      </c>
      <c r="I165" s="6">
        <v>86.39</v>
      </c>
      <c r="J165" s="4" t="s">
        <v>797</v>
      </c>
      <c r="K165" s="6">
        <f>230.9/3</f>
        <v>76.966666666666669</v>
      </c>
      <c r="L165" s="4" t="s">
        <v>798</v>
      </c>
      <c r="M165" s="6">
        <f>231/3</f>
        <v>77</v>
      </c>
      <c r="N165" s="4" t="s">
        <v>799</v>
      </c>
      <c r="O165" s="14" t="s">
        <v>330</v>
      </c>
    </row>
    <row r="166" spans="1:15" x14ac:dyDescent="0.25">
      <c r="A166" s="27"/>
      <c r="B166" t="s">
        <v>689</v>
      </c>
      <c r="C166" t="s">
        <v>690</v>
      </c>
      <c r="D166" s="39" t="s">
        <v>691</v>
      </c>
      <c r="G166" s="39">
        <v>71.3</v>
      </c>
      <c r="H166" s="41">
        <f t="shared" si="9"/>
        <v>124.38</v>
      </c>
      <c r="I166" s="6">
        <v>134</v>
      </c>
      <c r="J166" s="4" t="s">
        <v>800</v>
      </c>
      <c r="K166" s="6">
        <v>136.18</v>
      </c>
      <c r="L166" s="4" t="s">
        <v>801</v>
      </c>
      <c r="M166" s="6">
        <v>102.96</v>
      </c>
      <c r="N166" s="4" t="s">
        <v>802</v>
      </c>
      <c r="O166" s="14" t="s">
        <v>330</v>
      </c>
    </row>
    <row r="167" spans="1:15" x14ac:dyDescent="0.25">
      <c r="A167" s="27"/>
      <c r="B167" t="s">
        <v>692</v>
      </c>
      <c r="C167" t="s">
        <v>693</v>
      </c>
      <c r="D167" s="39" t="s">
        <v>252</v>
      </c>
      <c r="G167" s="39">
        <v>144.6</v>
      </c>
      <c r="H167" s="41">
        <f t="shared" si="9"/>
        <v>141.26333333333335</v>
      </c>
      <c r="I167" s="40">
        <v>59.8</v>
      </c>
      <c r="J167" t="s">
        <v>803</v>
      </c>
      <c r="K167" s="40">
        <v>148</v>
      </c>
      <c r="L167" t="s">
        <v>804</v>
      </c>
      <c r="M167">
        <v>215.99</v>
      </c>
      <c r="N167" t="s">
        <v>805</v>
      </c>
      <c r="O167" s="14" t="s">
        <v>330</v>
      </c>
    </row>
    <row r="168" spans="1:15" x14ac:dyDescent="0.25">
      <c r="A168" s="27"/>
      <c r="B168" t="s">
        <v>694</v>
      </c>
      <c r="C168" t="s">
        <v>695</v>
      </c>
      <c r="D168" s="39" t="s">
        <v>696</v>
      </c>
      <c r="G168" s="39">
        <v>121.63</v>
      </c>
      <c r="H168" s="41">
        <f t="shared" si="9"/>
        <v>178.32333333333335</v>
      </c>
      <c r="I168" s="6">
        <v>192</v>
      </c>
      <c r="J168" s="4" t="s">
        <v>806</v>
      </c>
      <c r="K168" s="6">
        <v>134.16</v>
      </c>
      <c r="L168" s="4" t="s">
        <v>807</v>
      </c>
      <c r="M168" s="6">
        <v>208.81</v>
      </c>
      <c r="N168" s="4" t="s">
        <v>808</v>
      </c>
      <c r="O168" s="14" t="s">
        <v>330</v>
      </c>
    </row>
    <row r="169" spans="1:15" x14ac:dyDescent="0.25">
      <c r="A169" s="27"/>
      <c r="B169" t="s">
        <v>697</v>
      </c>
      <c r="C169" t="s">
        <v>698</v>
      </c>
      <c r="D169" s="39" t="s">
        <v>699</v>
      </c>
      <c r="G169" s="39">
        <v>785.9</v>
      </c>
      <c r="H169" s="41">
        <f t="shared" ref="H169:H174" si="11">+(I169+K169+M169)/3</f>
        <v>883</v>
      </c>
      <c r="I169" s="6">
        <v>950</v>
      </c>
      <c r="J169" s="4" t="s">
        <v>815</v>
      </c>
      <c r="K169" s="6">
        <v>739</v>
      </c>
      <c r="L169" s="4" t="s">
        <v>816</v>
      </c>
      <c r="M169" s="6">
        <v>960</v>
      </c>
      <c r="N169" s="4" t="s">
        <v>817</v>
      </c>
      <c r="O169" s="14" t="s">
        <v>330</v>
      </c>
    </row>
    <row r="170" spans="1:15" x14ac:dyDescent="0.25">
      <c r="A170" s="27"/>
      <c r="B170" t="s">
        <v>700</v>
      </c>
      <c r="C170" t="s">
        <v>701</v>
      </c>
      <c r="D170" s="39" t="s">
        <v>699</v>
      </c>
      <c r="G170" s="39">
        <v>785.9</v>
      </c>
      <c r="H170" s="41">
        <f t="shared" si="11"/>
        <v>883</v>
      </c>
      <c r="I170" s="6">
        <v>950</v>
      </c>
      <c r="J170" s="4" t="s">
        <v>815</v>
      </c>
      <c r="K170" s="6">
        <v>739</v>
      </c>
      <c r="L170" s="4" t="s">
        <v>816</v>
      </c>
      <c r="M170" s="6">
        <v>960</v>
      </c>
      <c r="N170" s="4" t="s">
        <v>817</v>
      </c>
      <c r="O170" s="14" t="s">
        <v>330</v>
      </c>
    </row>
    <row r="171" spans="1:15" x14ac:dyDescent="0.25">
      <c r="A171" s="27"/>
      <c r="B171" t="s">
        <v>702</v>
      </c>
      <c r="C171" t="s">
        <v>703</v>
      </c>
      <c r="D171" s="39" t="s">
        <v>271</v>
      </c>
      <c r="G171" s="39">
        <v>19.2</v>
      </c>
      <c r="H171" s="41">
        <f t="shared" si="11"/>
        <v>22.770833333333332</v>
      </c>
      <c r="I171" s="6">
        <v>23.291666666666668</v>
      </c>
      <c r="J171" s="4" t="s">
        <v>818</v>
      </c>
      <c r="K171" s="6">
        <v>21.944444444444443</v>
      </c>
      <c r="L171" s="4" t="s">
        <v>819</v>
      </c>
      <c r="M171" s="6">
        <v>23.076388888888889</v>
      </c>
      <c r="N171" s="4" t="s">
        <v>820</v>
      </c>
      <c r="O171" s="14" t="s">
        <v>330</v>
      </c>
    </row>
    <row r="172" spans="1:15" x14ac:dyDescent="0.25">
      <c r="A172" s="27"/>
      <c r="B172" t="s">
        <v>704</v>
      </c>
      <c r="C172" t="s">
        <v>705</v>
      </c>
      <c r="D172" s="39" t="s">
        <v>706</v>
      </c>
      <c r="G172" s="39">
        <v>154.19999999999999</v>
      </c>
      <c r="H172" s="41">
        <f t="shared" si="11"/>
        <v>153.83000000000001</v>
      </c>
      <c r="I172" s="6">
        <v>159</v>
      </c>
      <c r="J172" s="4" t="s">
        <v>821</v>
      </c>
      <c r="K172" s="6">
        <v>173.49</v>
      </c>
      <c r="L172" s="4" t="s">
        <v>822</v>
      </c>
      <c r="M172" s="6">
        <v>129</v>
      </c>
      <c r="N172" s="4" t="s">
        <v>823</v>
      </c>
      <c r="O172" s="14" t="s">
        <v>330</v>
      </c>
    </row>
    <row r="173" spans="1:15" x14ac:dyDescent="0.25">
      <c r="A173" s="27"/>
      <c r="B173" t="s">
        <v>707</v>
      </c>
      <c r="C173" t="s">
        <v>708</v>
      </c>
      <c r="D173" s="39" t="s">
        <v>257</v>
      </c>
      <c r="G173" s="39">
        <v>91.05</v>
      </c>
      <c r="H173" s="41">
        <f t="shared" si="11"/>
        <v>89.36</v>
      </c>
      <c r="I173" s="6">
        <v>89.44</v>
      </c>
      <c r="J173" s="4" t="s">
        <v>830</v>
      </c>
      <c r="K173" s="6">
        <v>102.39</v>
      </c>
      <c r="L173" s="4" t="s">
        <v>831</v>
      </c>
      <c r="M173" s="6">
        <v>76.25</v>
      </c>
      <c r="N173" s="4" t="s">
        <v>832</v>
      </c>
      <c r="O173" s="14" t="s">
        <v>330</v>
      </c>
    </row>
    <row r="174" spans="1:15" x14ac:dyDescent="0.25">
      <c r="A174" s="27"/>
      <c r="B174" t="s">
        <v>709</v>
      </c>
      <c r="C174" t="s">
        <v>710</v>
      </c>
      <c r="D174" s="39" t="s">
        <v>257</v>
      </c>
      <c r="G174" s="39">
        <v>81.41</v>
      </c>
      <c r="H174" s="41">
        <f t="shared" si="11"/>
        <v>88.146666666666661</v>
      </c>
      <c r="I174" s="6">
        <v>89.44</v>
      </c>
      <c r="J174" s="4" t="s">
        <v>833</v>
      </c>
      <c r="K174" s="6">
        <v>95.69</v>
      </c>
      <c r="L174" s="4" t="s">
        <v>834</v>
      </c>
      <c r="M174" s="6">
        <v>79.31</v>
      </c>
      <c r="N174" s="4" t="s">
        <v>835</v>
      </c>
      <c r="O174" s="14" t="s">
        <v>330</v>
      </c>
    </row>
    <row r="175" spans="1:15" x14ac:dyDescent="0.25">
      <c r="A175" s="27"/>
      <c r="B175" t="s">
        <v>130</v>
      </c>
      <c r="C175" t="s">
        <v>711</v>
      </c>
      <c r="D175" s="39" t="s">
        <v>712</v>
      </c>
      <c r="G175" s="39">
        <v>791.8</v>
      </c>
      <c r="H175" s="41">
        <f t="shared" si="9"/>
        <v>1132</v>
      </c>
      <c r="I175" s="6">
        <v>1168</v>
      </c>
      <c r="J175" s="4" t="s">
        <v>342</v>
      </c>
      <c r="K175" s="6">
        <v>1283</v>
      </c>
      <c r="L175" s="4" t="s">
        <v>497</v>
      </c>
      <c r="M175" s="6">
        <v>945</v>
      </c>
      <c r="N175" s="4" t="s">
        <v>370</v>
      </c>
      <c r="O175" s="14" t="s">
        <v>330</v>
      </c>
    </row>
    <row r="176" spans="1:15" x14ac:dyDescent="0.25">
      <c r="A176" s="27"/>
      <c r="B176" t="s">
        <v>132</v>
      </c>
      <c r="C176" t="s">
        <v>713</v>
      </c>
      <c r="D176" s="39" t="s">
        <v>229</v>
      </c>
      <c r="G176" s="39">
        <v>342</v>
      </c>
      <c r="H176" s="41">
        <f t="shared" si="9"/>
        <v>348.89333333333337</v>
      </c>
      <c r="I176" s="6">
        <v>413</v>
      </c>
      <c r="J176" s="4" t="s">
        <v>463</v>
      </c>
      <c r="K176" s="6">
        <v>182.72</v>
      </c>
      <c r="L176" s="4" t="s">
        <v>422</v>
      </c>
      <c r="M176" s="6">
        <v>450.96</v>
      </c>
      <c r="N176" s="4" t="s">
        <v>462</v>
      </c>
      <c r="O176" s="14" t="s">
        <v>330</v>
      </c>
    </row>
    <row r="177" spans="1:15" x14ac:dyDescent="0.25">
      <c r="A177" s="27"/>
      <c r="B177" t="s">
        <v>714</v>
      </c>
      <c r="C177" t="s">
        <v>715</v>
      </c>
      <c r="D177" s="39" t="s">
        <v>716</v>
      </c>
      <c r="G177" s="39">
        <v>245</v>
      </c>
      <c r="H177" s="41">
        <f t="shared" si="9"/>
        <v>282.33333333333331</v>
      </c>
      <c r="I177" s="6">
        <v>260</v>
      </c>
      <c r="J177" s="4" t="s">
        <v>809</v>
      </c>
      <c r="K177" s="6">
        <v>297</v>
      </c>
      <c r="L177" s="4" t="s">
        <v>810</v>
      </c>
      <c r="M177" s="6">
        <v>290</v>
      </c>
      <c r="N177" s="4" t="s">
        <v>811</v>
      </c>
      <c r="O177" s="14" t="s">
        <v>330</v>
      </c>
    </row>
    <row r="178" spans="1:15" x14ac:dyDescent="0.25">
      <c r="A178" s="27"/>
      <c r="B178" t="s">
        <v>717</v>
      </c>
      <c r="C178" t="s">
        <v>718</v>
      </c>
      <c r="D178" s="39" t="s">
        <v>719</v>
      </c>
      <c r="G178" s="39">
        <v>118.87</v>
      </c>
      <c r="H178" s="41">
        <f t="shared" si="9"/>
        <v>132.43333333333334</v>
      </c>
      <c r="I178" s="40">
        <v>134</v>
      </c>
      <c r="J178" t="s">
        <v>812</v>
      </c>
      <c r="K178" s="40">
        <v>88.3</v>
      </c>
      <c r="L178" t="s">
        <v>813</v>
      </c>
      <c r="M178" s="40">
        <v>175</v>
      </c>
      <c r="N178" t="s">
        <v>814</v>
      </c>
      <c r="O178" s="14" t="s">
        <v>330</v>
      </c>
    </row>
    <row r="179" spans="1:15" x14ac:dyDescent="0.25">
      <c r="A179" s="27"/>
      <c r="B179" t="s">
        <v>720</v>
      </c>
      <c r="C179" t="s">
        <v>721</v>
      </c>
      <c r="D179" s="39" t="s">
        <v>722</v>
      </c>
      <c r="G179" s="39">
        <v>574.82000000000005</v>
      </c>
      <c r="H179" s="41">
        <f t="shared" si="9"/>
        <v>1370</v>
      </c>
      <c r="I179" s="40">
        <v>1428</v>
      </c>
      <c r="J179" t="s">
        <v>824</v>
      </c>
      <c r="K179" s="40">
        <v>1341</v>
      </c>
      <c r="L179" t="s">
        <v>825</v>
      </c>
      <c r="M179" s="40">
        <v>1341</v>
      </c>
      <c r="N179" t="s">
        <v>826</v>
      </c>
      <c r="O179" s="14" t="s">
        <v>330</v>
      </c>
    </row>
    <row r="180" spans="1:15" x14ac:dyDescent="0.25">
      <c r="A180" s="27"/>
      <c r="B180" t="s">
        <v>723</v>
      </c>
      <c r="C180" t="s">
        <v>724</v>
      </c>
      <c r="D180" s="39" t="s">
        <v>725</v>
      </c>
      <c r="G180" s="39">
        <v>99.9</v>
      </c>
      <c r="H180" s="41">
        <f>+(I180+K180+M180)/3</f>
        <v>150.68333333333334</v>
      </c>
      <c r="I180" s="6">
        <v>199.05</v>
      </c>
      <c r="J180" s="4" t="s">
        <v>357</v>
      </c>
      <c r="K180" s="6">
        <v>151</v>
      </c>
      <c r="L180" s="4" t="s">
        <v>359</v>
      </c>
      <c r="M180" s="6">
        <v>102</v>
      </c>
      <c r="N180" s="4" t="s">
        <v>419</v>
      </c>
      <c r="O180" s="14" t="s">
        <v>330</v>
      </c>
    </row>
    <row r="181" spans="1:15" ht="30" x14ac:dyDescent="0.25">
      <c r="A181" s="27"/>
      <c r="B181" t="s">
        <v>726</v>
      </c>
      <c r="C181" t="s">
        <v>727</v>
      </c>
      <c r="D181" s="39" t="s">
        <v>728</v>
      </c>
      <c r="G181" s="39">
        <v>668</v>
      </c>
      <c r="H181" s="41">
        <f>+(I181+K181+M181)/3</f>
        <v>1132</v>
      </c>
      <c r="I181" s="6">
        <v>1168</v>
      </c>
      <c r="J181" s="4" t="s">
        <v>342</v>
      </c>
      <c r="K181" s="6">
        <v>1283</v>
      </c>
      <c r="L181" s="4" t="s">
        <v>497</v>
      </c>
      <c r="M181" s="6">
        <v>945</v>
      </c>
      <c r="N181" s="4" t="s">
        <v>370</v>
      </c>
      <c r="O181" s="14" t="s">
        <v>330</v>
      </c>
    </row>
    <row r="182" spans="1:15" x14ac:dyDescent="0.25">
      <c r="A182" s="27"/>
      <c r="B182" t="s">
        <v>729</v>
      </c>
      <c r="C182" t="s">
        <v>731</v>
      </c>
      <c r="D182" s="39" t="s">
        <v>730</v>
      </c>
      <c r="G182" s="39">
        <v>550</v>
      </c>
      <c r="H182" s="41">
        <f>+(I182+K182+M182)/3</f>
        <v>484.66666666666669</v>
      </c>
      <c r="I182" s="40">
        <v>455</v>
      </c>
      <c r="J182" t="s">
        <v>827</v>
      </c>
      <c r="K182" s="40">
        <v>499</v>
      </c>
      <c r="L182" t="s">
        <v>828</v>
      </c>
      <c r="M182" s="40">
        <v>500</v>
      </c>
      <c r="N182" t="s">
        <v>829</v>
      </c>
      <c r="O182" s="14" t="s">
        <v>330</v>
      </c>
    </row>
    <row r="183" spans="1:15" x14ac:dyDescent="0.25">
      <c r="A183" s="27"/>
    </row>
    <row r="184" spans="1:15" x14ac:dyDescent="0.25">
      <c r="A184" s="27"/>
    </row>
    <row r="185" spans="1:15" x14ac:dyDescent="0.25">
      <c r="A185" s="27"/>
    </row>
    <row r="186" spans="1:15" x14ac:dyDescent="0.25">
      <c r="A186" s="27"/>
    </row>
    <row r="187" spans="1:15" x14ac:dyDescent="0.25">
      <c r="A187" s="27"/>
    </row>
    <row r="188" spans="1:15" x14ac:dyDescent="0.25">
      <c r="A188" s="27"/>
      <c r="C188" t="s">
        <v>836</v>
      </c>
    </row>
    <row r="189" spans="1:15" x14ac:dyDescent="0.25">
      <c r="A189" s="27"/>
      <c r="C189" t="s">
        <v>403</v>
      </c>
    </row>
    <row r="190" spans="1:15" x14ac:dyDescent="0.25">
      <c r="C190" t="s">
        <v>402</v>
      </c>
    </row>
    <row r="196" spans="2:8" x14ac:dyDescent="0.25">
      <c r="B196" s="1"/>
      <c r="C196" s="1"/>
      <c r="D196" s="1"/>
      <c r="E196" s="1"/>
      <c r="F196" s="1"/>
      <c r="G196" s="1"/>
      <c r="H196" s="1"/>
    </row>
    <row r="197" spans="2:8" x14ac:dyDescent="0.25">
      <c r="B197" s="1"/>
      <c r="C197" s="1"/>
      <c r="D197" s="1"/>
      <c r="E197" s="1"/>
      <c r="F197" s="1"/>
      <c r="G197" s="1"/>
      <c r="H197" s="1"/>
    </row>
    <row r="198" spans="2:8" x14ac:dyDescent="0.25">
      <c r="B198" s="1"/>
      <c r="C198" s="1"/>
      <c r="D198" s="1"/>
      <c r="E198" s="1"/>
      <c r="F198" s="1"/>
      <c r="G198" s="1"/>
      <c r="H198" s="1"/>
    </row>
    <row r="199" spans="2:8" x14ac:dyDescent="0.25">
      <c r="B199" s="1"/>
      <c r="C199" s="1"/>
      <c r="D199" s="1"/>
      <c r="E199" s="1"/>
      <c r="F199" s="1"/>
      <c r="G199" s="1"/>
      <c r="H199" s="1"/>
    </row>
    <row r="200" spans="2:8" x14ac:dyDescent="0.25">
      <c r="B200" s="1"/>
      <c r="C200" s="1"/>
      <c r="D200" s="1"/>
      <c r="E200" s="1"/>
      <c r="F200" s="1"/>
      <c r="G200" s="1"/>
      <c r="H200" s="1"/>
    </row>
    <row r="201" spans="2:8" x14ac:dyDescent="0.25">
      <c r="B201" s="1"/>
      <c r="C201" s="1"/>
      <c r="D201" s="1"/>
      <c r="E201" s="1"/>
      <c r="F201" s="1"/>
      <c r="G201" s="1"/>
      <c r="H201" s="1"/>
    </row>
    <row r="202" spans="2:8" x14ac:dyDescent="0.25">
      <c r="B202" s="1"/>
      <c r="C202" s="1"/>
      <c r="D202" s="1"/>
      <c r="E202" s="1"/>
      <c r="F202" s="1"/>
      <c r="G202" s="1"/>
      <c r="H202" s="1"/>
    </row>
    <row r="203" spans="2:8" x14ac:dyDescent="0.25">
      <c r="B203" s="1"/>
      <c r="C203" s="1"/>
      <c r="D203" s="1"/>
      <c r="E203" s="1"/>
      <c r="F203" s="1"/>
      <c r="G203" s="1"/>
      <c r="H203" s="1"/>
    </row>
    <row r="204" spans="2:8" x14ac:dyDescent="0.25">
      <c r="B204" s="1"/>
      <c r="C204" s="1"/>
      <c r="D204" s="1"/>
      <c r="E204" s="1"/>
      <c r="F204" s="1"/>
      <c r="G204" s="1"/>
      <c r="H204" s="1"/>
    </row>
    <row r="205" spans="2:8" x14ac:dyDescent="0.25">
      <c r="B205" s="1"/>
      <c r="C205" s="1"/>
      <c r="D205" s="1"/>
      <c r="E205" s="1"/>
      <c r="F205" s="1"/>
      <c r="G205" s="1"/>
      <c r="H205" s="1"/>
    </row>
    <row r="206" spans="2:8" x14ac:dyDescent="0.25">
      <c r="B206" s="1"/>
      <c r="C206" s="1"/>
      <c r="D206" s="1"/>
      <c r="E206" s="1"/>
      <c r="F206" s="1"/>
      <c r="G206" s="1"/>
      <c r="H206" s="1"/>
    </row>
    <row r="207" spans="2:8" x14ac:dyDescent="0.25">
      <c r="B207" s="1"/>
      <c r="C207" s="1"/>
      <c r="D207" s="1"/>
      <c r="E207" s="1"/>
      <c r="F207" s="1"/>
      <c r="G207" s="1"/>
      <c r="H207" s="1"/>
    </row>
    <row r="208" spans="2:8" x14ac:dyDescent="0.25">
      <c r="B208" s="1"/>
      <c r="C208" s="1"/>
      <c r="D208" s="1"/>
      <c r="E208" s="1"/>
      <c r="F208" s="1"/>
      <c r="G208" s="1"/>
      <c r="H208" s="1"/>
    </row>
    <row r="209" spans="2:8" x14ac:dyDescent="0.25">
      <c r="B209" s="1"/>
      <c r="C209" s="1"/>
      <c r="D209" s="1"/>
      <c r="E209" s="1"/>
      <c r="F209" s="1"/>
      <c r="G209" s="1"/>
      <c r="H209" s="1"/>
    </row>
    <row r="210" spans="2:8" x14ac:dyDescent="0.25">
      <c r="B210" s="1"/>
      <c r="C210" s="1"/>
      <c r="D210" s="1"/>
      <c r="E210" s="1"/>
      <c r="F210" s="1"/>
      <c r="G210" s="1"/>
      <c r="H210" s="1"/>
    </row>
    <row r="211" spans="2:8" x14ac:dyDescent="0.25">
      <c r="B211" s="1"/>
      <c r="C211" s="1"/>
      <c r="D211" s="1"/>
      <c r="E211" s="1"/>
      <c r="F211" s="1"/>
      <c r="G211" s="1"/>
      <c r="H211" s="1"/>
    </row>
    <row r="212" spans="2:8" x14ac:dyDescent="0.25">
      <c r="B212" s="1"/>
      <c r="C212" s="1"/>
      <c r="D212" s="1"/>
      <c r="E212" s="1"/>
      <c r="F212" s="1"/>
      <c r="G212" s="1"/>
      <c r="H212" s="1"/>
    </row>
    <row r="213" spans="2:8" x14ac:dyDescent="0.25">
      <c r="B213" s="1"/>
      <c r="C213" s="1"/>
      <c r="D213" s="1"/>
      <c r="E213" s="1"/>
      <c r="F213" s="1"/>
      <c r="G213" s="1"/>
      <c r="H213" s="1"/>
    </row>
  </sheetData>
  <autoFilter ref="A5:O139"/>
  <mergeCells count="2">
    <mergeCell ref="A2:O2"/>
    <mergeCell ref="A3:O3"/>
  </mergeCells>
  <hyperlinks>
    <hyperlink ref="J48" r:id="rId1"/>
    <hyperlink ref="N61" r:id="rId2"/>
    <hyperlink ref="J63" r:id="rId3"/>
    <hyperlink ref="J67" r:id="rId4"/>
    <hyperlink ref="L67" r:id="rId5"/>
    <hyperlink ref="L70" r:id="rId6"/>
    <hyperlink ref="L71" r:id="rId7"/>
    <hyperlink ref="L68" r:id="rId8"/>
    <hyperlink ref="N79" r:id="rId9"/>
    <hyperlink ref="L93" r:id="rId10"/>
    <hyperlink ref="N95" r:id="rId11"/>
    <hyperlink ref="L103" r:id="rId12"/>
    <hyperlink ref="N127" r:id="rId13"/>
    <hyperlink ref="J132" r:id="rId14"/>
    <hyperlink ref="N31" r:id="rId15"/>
    <hyperlink ref="J127" r:id="rId16" location=":~:text=%24159.00%20x%20un."/>
    <hyperlink ref="N35" r:id="rId17"/>
    <hyperlink ref="L99" r:id="rId18"/>
    <hyperlink ref="L49" r:id="rId19"/>
    <hyperlink ref="L50" r:id="rId20"/>
    <hyperlink ref="J64" r:id="rId21"/>
    <hyperlink ref="J70" r:id="rId22"/>
    <hyperlink ref="L87" r:id="rId23"/>
    <hyperlink ref="L96" r:id="rId24"/>
    <hyperlink ref="J131" r:id="rId25"/>
    <hyperlink ref="J107" r:id="rId26"/>
    <hyperlink ref="J125" r:id="rId27"/>
    <hyperlink ref="N121" r:id="rId28"/>
    <hyperlink ref="N102" r:id="rId29"/>
    <hyperlink ref="J40" r:id="rId30"/>
    <hyperlink ref="J133" r:id="rId31"/>
    <hyperlink ref="N133" r:id="rId32"/>
    <hyperlink ref="L45" r:id="rId33"/>
    <hyperlink ref="L126" r:id="rId34"/>
    <hyperlink ref="L116" r:id="rId35"/>
    <hyperlink ref="N116" r:id="rId36"/>
    <hyperlink ref="N80" r:id="rId37"/>
    <hyperlink ref="N83" r:id="rId38"/>
    <hyperlink ref="L85" r:id="rId39"/>
    <hyperlink ref="J117" r:id="rId40"/>
    <hyperlink ref="L40" r:id="rId41"/>
    <hyperlink ref="J119" r:id="rId42"/>
    <hyperlink ref="N119" r:id="rId43"/>
    <hyperlink ref="L119" r:id="rId44"/>
    <hyperlink ref="L139" r:id="rId45"/>
    <hyperlink ref="L134" r:id="rId46"/>
    <hyperlink ref="N110" r:id="rId47"/>
    <hyperlink ref="J110" r:id="rId48" location=":~:text=%24159.00%20x%20un."/>
    <hyperlink ref="J104" r:id="rId49"/>
    <hyperlink ref="L58" r:id="rId50"/>
    <hyperlink ref="L57" r:id="rId51"/>
    <hyperlink ref="N57" r:id="rId52"/>
    <hyperlink ref="L52" r:id="rId53"/>
    <hyperlink ref="J47" r:id="rId54"/>
    <hyperlink ref="N43" r:id="rId55"/>
    <hyperlink ref="L34" r:id="rId56" display="https://atomoconviene.com/atomo-ecommerce/index.php?id_product=68243&amp;rewrite=durazno-natural-alco-en-mitades-820-grs&amp;controller=product"/>
    <hyperlink ref="N34" r:id="rId57"/>
    <hyperlink ref="J34" r:id="rId58" location=":~:text=%24159.00%20x%20un."/>
    <hyperlink ref="J33" r:id="rId59"/>
    <hyperlink ref="J32" r:id="rId60"/>
    <hyperlink ref="N6" r:id="rId61"/>
    <hyperlink ref="J6" r:id="rId62"/>
    <hyperlink ref="J7" r:id="rId63"/>
    <hyperlink ref="L8" r:id="rId64"/>
    <hyperlink ref="L9" r:id="rId65"/>
    <hyperlink ref="N10" r:id="rId66"/>
    <hyperlink ref="J11" r:id="rId67"/>
    <hyperlink ref="L11" r:id="rId68"/>
    <hyperlink ref="N11" r:id="rId69"/>
    <hyperlink ref="L30" r:id="rId70"/>
    <hyperlink ref="L32" r:id="rId71"/>
    <hyperlink ref="N32" r:id="rId72"/>
    <hyperlink ref="L33" r:id="rId73"/>
    <hyperlink ref="N33" r:id="rId74"/>
    <hyperlink ref="J35" r:id="rId75"/>
    <hyperlink ref="L35" r:id="rId76"/>
    <hyperlink ref="J36" r:id="rId77"/>
    <hyperlink ref="L36" r:id="rId78"/>
    <hyperlink ref="N36" r:id="rId79"/>
    <hyperlink ref="J37" r:id="rId80"/>
    <hyperlink ref="L37" r:id="rId81"/>
    <hyperlink ref="N37" r:id="rId82"/>
    <hyperlink ref="L38" r:id="rId83"/>
    <hyperlink ref="J39" r:id="rId84"/>
    <hyperlink ref="J41" r:id="rId85"/>
    <hyperlink ref="L41" r:id="rId86"/>
    <hyperlink ref="N41" r:id="rId87"/>
    <hyperlink ref="L42" r:id="rId88"/>
    <hyperlink ref="L43" r:id="rId89"/>
    <hyperlink ref="J44" r:id="rId90"/>
    <hyperlink ref="L44" r:id="rId91"/>
    <hyperlink ref="N45" r:id="rId92"/>
    <hyperlink ref="J46" r:id="rId93"/>
    <hyperlink ref="L47" r:id="rId94"/>
    <hyperlink ref="N47" r:id="rId95" location=":~:text=%2479.90%20x%20un."/>
    <hyperlink ref="J49" r:id="rId96"/>
    <hyperlink ref="N50" r:id="rId97"/>
    <hyperlink ref="J51" display="https://articulo.mercadolibre.com.ar/MLA-866779755-mermelada-individual-mini-x-20-unidades-desayunos-bandejas-_JM?matt_tool=18503622&amp;matt_word=&amp;matt_source=google&amp;matt_campaign_id=11615439084&amp;matt_ad_group_id=113657846872&amp;matt_match_type=&amp;matt_network=g&amp;m"/>
    <hyperlink ref="L51" display="https://articulo.mercadolibre.com.ar/MLA-817262878-mermelada-individual-mini-oferta-x-50-_JM#reco_item_pos=0&amp;reco_backend=machinalis-seller-items-pdp&amp;reco_backend_type=low_level&amp;reco_client=vip-seller_items-above&amp;reco_id=3d3323a7-2c2a-47c9-89d2-08800aa0ca"/>
    <hyperlink ref="J52" r:id="rId98"/>
    <hyperlink ref="N52" r:id="rId99"/>
    <hyperlink ref="J53" r:id="rId100"/>
    <hyperlink ref="J54" r:id="rId101"/>
    <hyperlink ref="N54" r:id="rId102"/>
    <hyperlink ref="L55" r:id="rId103"/>
    <hyperlink ref="N56" r:id="rId104"/>
    <hyperlink ref="J57" r:id="rId105"/>
    <hyperlink ref="N59" r:id="rId106"/>
    <hyperlink ref="J60" r:id="rId107"/>
    <hyperlink ref="N60" r:id="rId108"/>
    <hyperlink ref="J61" r:id="rId109"/>
    <hyperlink ref="L61" r:id="rId110"/>
    <hyperlink ref="L63" r:id="rId111"/>
    <hyperlink ref="N63" r:id="rId112"/>
    <hyperlink ref="L65" r:id="rId113"/>
    <hyperlink ref="N64" r:id="rId114"/>
    <hyperlink ref="J66" r:id="rId115"/>
    <hyperlink ref="L66" r:id="rId116"/>
    <hyperlink ref="N66" r:id="rId117"/>
    <hyperlink ref="N67" r:id="rId118"/>
    <hyperlink ref="J68" r:id="rId119"/>
    <hyperlink ref="J69" r:id="rId120"/>
    <hyperlink ref="L69" r:id="rId121"/>
    <hyperlink ref="N69" r:id="rId122"/>
    <hyperlink ref="N70" r:id="rId123"/>
    <hyperlink ref="J71" r:id="rId124"/>
    <hyperlink ref="J139" r:id="rId125"/>
    <hyperlink ref="L138" r:id="rId126"/>
    <hyperlink ref="J137" r:id="rId127"/>
    <hyperlink ref="N137" r:id="rId128"/>
    <hyperlink ref="J136" r:id="rId129"/>
    <hyperlink ref="L136" r:id="rId130"/>
    <hyperlink ref="N136" r:id="rId131"/>
    <hyperlink ref="J135" r:id="rId132"/>
    <hyperlink ref="L135" r:id="rId133"/>
    <hyperlink ref="N73" r:id="rId134" display="https://www.dinoonline.com.ar/super/producto/cereal-el-federal-chocolate-x-150-gr/_/A-2150811-2150811-s"/>
    <hyperlink ref="J74" r:id="rId135"/>
    <hyperlink ref="J79" r:id="rId136"/>
    <hyperlink ref="L79" r:id="rId137"/>
    <hyperlink ref="J80" r:id="rId138"/>
    <hyperlink ref="J83" r:id="rId139" location=":~:text=%2455&amp;text=Agregar%20al%20carrito%20%C2%A1Listo!"/>
    <hyperlink ref="L83" r:id="rId140"/>
    <hyperlink ref="J85" r:id="rId141"/>
    <hyperlink ref="J87" r:id="rId142"/>
    <hyperlink ref="J92" r:id="rId143"/>
    <hyperlink ref="L92" r:id="rId144"/>
    <hyperlink ref="N92" r:id="rId145"/>
    <hyperlink ref="J93" r:id="rId146"/>
    <hyperlink ref="N93" r:id="rId147"/>
    <hyperlink ref="J94" r:id="rId148"/>
    <hyperlink ref="N94" r:id="rId149"/>
    <hyperlink ref="J95" r:id="rId150"/>
    <hyperlink ref="J96" r:id="rId151"/>
    <hyperlink ref="N96" r:id="rId152"/>
    <hyperlink ref="J97" display="https://articulo.mercadolibre.com.ar/MLA-817366937-leche-en-polvo-individual-en-sobres-insumos-desayuno-x-30-_JM#reco_item_pos=4&amp;reco_backend=machinalis-v2p-pdp-boost-v2_ranker&amp;reco_backend_type=low_level&amp;reco_client=vip-v2p&amp;reco_id=b9164e67-4635-4f67-a90"/>
    <hyperlink ref="J99" r:id="rId153"/>
    <hyperlink ref="N99" r:id="rId154"/>
    <hyperlink ref="N100" r:id="rId155"/>
    <hyperlink ref="J101" r:id="rId156"/>
    <hyperlink ref="L101" r:id="rId157"/>
    <hyperlink ref="L102" r:id="rId158"/>
    <hyperlink ref="L104" r:id="rId159"/>
    <hyperlink ref="N104" r:id="rId160" location=":~:text=%2479.90%20x%20un."/>
    <hyperlink ref="L106" r:id="rId161"/>
    <hyperlink ref="N106" r:id="rId162"/>
    <hyperlink ref="L107" r:id="rId163"/>
    <hyperlink ref="N107" r:id="rId164"/>
    <hyperlink ref="J108" r:id="rId165"/>
    <hyperlink ref="N108" r:id="rId166"/>
    <hyperlink ref="J109" r:id="rId167"/>
    <hyperlink ref="L109" r:id="rId168"/>
    <hyperlink ref="N109" r:id="rId169"/>
    <hyperlink ref="J111" r:id="rId170"/>
    <hyperlink ref="L111" r:id="rId171"/>
    <hyperlink ref="N111" r:id="rId172"/>
    <hyperlink ref="J112" r:id="rId173"/>
    <hyperlink ref="L112" r:id="rId174"/>
    <hyperlink ref="J113" r:id="rId175"/>
    <hyperlink ref="L113" r:id="rId176"/>
    <hyperlink ref="N129" r:id="rId177"/>
    <hyperlink ref="J175" r:id="rId178"/>
    <hyperlink ref="N175" r:id="rId179"/>
    <hyperlink ref="L176" r:id="rId180"/>
    <hyperlink ref="J180" r:id="rId181"/>
    <hyperlink ref="L180" r:id="rId182"/>
    <hyperlink ref="N180" r:id="rId183"/>
    <hyperlink ref="J181" r:id="rId184"/>
    <hyperlink ref="N181" r:id="rId185"/>
  </hyperlinks>
  <pageMargins left="0.7" right="0.7" top="0.75" bottom="0.75" header="0.3" footer="0.3"/>
  <pageSetup paperSize="9" orientation="portrait" r:id="rId1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ORDENADO POR RENGLON</vt:lpstr>
      <vt:lpstr>_1_5_lt.__317_52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Analia Lucero</dc:creator>
  <cp:lastModifiedBy>Roberto Cabaña</cp:lastModifiedBy>
  <cp:lastPrinted>2021-04-08T20:27:40Z</cp:lastPrinted>
  <dcterms:created xsi:type="dcterms:W3CDTF">2021-03-30T18:01:09Z</dcterms:created>
  <dcterms:modified xsi:type="dcterms:W3CDTF">2022-09-07T18:47:57Z</dcterms:modified>
</cp:coreProperties>
</file>