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seguros setiembre 20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IMP7">#REF!</definedName>
    <definedName name="_IMP8">#REF!</definedName>
    <definedName name="_Order1" hidden="1">255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AJAVALORES">[1]!RESUMEN</definedName>
    <definedName name="Coef">[2]CoefStocks!$A$4:$AT$260</definedName>
    <definedName name="CUADRO1">#REF!</definedName>
    <definedName name="CUADRO2">#REF!</definedName>
    <definedName name="CUADRO3">#REF!</definedName>
    <definedName name="CUADRO7">#REF!</definedName>
    <definedName name="CVAL">[3]Resumen!$A$2:$AU$262</definedName>
    <definedName name="eee" hidden="1">{#N/A,#N/A,FALSE,"SimInp1";#N/A,#N/A,FALSE,"SimInp2";#N/A,#N/A,FALSE,"SimOut1";#N/A,#N/A,FALSE,"SimOut2";#N/A,#N/A,FALSE,"SimOut3";#N/A,#N/A,FALSE,"SimOut4";#N/A,#N/A,FALSE,"SimOut5"}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'[6]KAPITIV 2005'!$A$4:$E$248</definedName>
    <definedName name="Kmens2006">'[9]KAP IV2006'!$A$5:$E$237</definedName>
    <definedName name="kmens2007">#REF!</definedName>
    <definedName name="Kmens2008">'[10]KAPITAL 2008'!$A$5:$E$230</definedName>
    <definedName name="kmens2009">'[11]KAPITAL 2009'!$A$3:$E$239</definedName>
    <definedName name="kmens2010">'[12]KAPITAL 2010'!$A$5:$E$236</definedName>
    <definedName name="Kmens2011">'[13]Capital 2011'!$A$2:$E$228</definedName>
    <definedName name="kmens2012">'[14]Capital 2012'!$A$2:$E$223</definedName>
    <definedName name="kmens2013">'[15]Capital 2013'!$A$2:$E$205</definedName>
    <definedName name="kmens2014">'[16]Capital 2014'!$A$2:$H$334</definedName>
    <definedName name="kmens2015">'[16]Capital 2015'!$A$2:$N$307</definedName>
    <definedName name="kmens2016">'[16]Capital 2016'!$A$2:$N$288</definedName>
    <definedName name="Kresto">'[16]Capital Resto'!$A$2:$BW$275</definedName>
    <definedName name="largo">[17]CUADRO12!#REF!</definedName>
    <definedName name="letra">#REF!</definedName>
    <definedName name="PUBLICO">#REF!</definedName>
    <definedName name="RESIDENTES">[18]!RESIDENTES</definedName>
    <definedName name="sencount" hidden="1">2</definedName>
    <definedName name="SIGADERD">[19]!SIGADERED</definedName>
    <definedName name="TOTAL">[2]SIGADE!$A$2:$AU$306</definedName>
    <definedName name="TRANS">#REF!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Output._.tables." hidden="1">{#N/A,#N/A,FALSE,"I";#N/A,#N/A,FALSE,"J";#N/A,#N/A,FALSE,"K";#N/A,#N/A,FALSE,"L";#N/A,#N/A,FALSE,"M";#N/A,#N/A,FALSE,"N";#N/A,#N/A,FALSE,"O"}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1" l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C19" i="1" l="1"/>
  <c r="D19" i="1"/>
  <c r="E19" i="1"/>
  <c r="F19" i="1"/>
  <c r="G19" i="1"/>
  <c r="H19" i="1"/>
  <c r="I19" i="1"/>
  <c r="I20" i="1" s="1"/>
  <c r="K19" i="1"/>
  <c r="K20" i="1" s="1"/>
  <c r="L19" i="1"/>
  <c r="L20" i="1" s="1"/>
  <c r="Q19" i="1"/>
  <c r="Q20" i="1" s="1"/>
  <c r="R19" i="1"/>
  <c r="R20" i="1" s="1"/>
  <c r="S19" i="1"/>
  <c r="S20" i="1" s="1"/>
  <c r="T19" i="1"/>
  <c r="T20" i="1" s="1"/>
  <c r="J19" i="1"/>
  <c r="J20" i="1" s="1"/>
</calcChain>
</file>

<file path=xl/sharedStrings.xml><?xml version="1.0" encoding="utf-8"?>
<sst xmlns="http://schemas.openxmlformats.org/spreadsheetml/2006/main" count="54" uniqueCount="32">
  <si>
    <t>GALENO</t>
  </si>
  <si>
    <t>ORBIS</t>
  </si>
  <si>
    <t>PROVINCIA</t>
  </si>
  <si>
    <t>SURA</t>
  </si>
  <si>
    <t>SAN CRISTOBAL</t>
  </si>
  <si>
    <t>LIBRA</t>
  </si>
  <si>
    <t>Toyota Etios 1.5 4 Ptas X 2015</t>
  </si>
  <si>
    <t>SANCOR</t>
  </si>
  <si>
    <t>EXPERTA</t>
  </si>
  <si>
    <t>REP. CIVIL</t>
  </si>
  <si>
    <t>TERCEROS BASICO</t>
  </si>
  <si>
    <t>RUS</t>
  </si>
  <si>
    <t>PARANA</t>
  </si>
  <si>
    <t>MERCANTIL ANDINA</t>
  </si>
  <si>
    <t>ALLIANZ</t>
  </si>
  <si>
    <t>Promedio</t>
  </si>
  <si>
    <t>Toyota Etios 1.5 4 Ptas X 6Mt L/18 2021</t>
  </si>
  <si>
    <t>HILUX L/05 2.5 DC 4X2 TD DX - 2010</t>
  </si>
  <si>
    <t>HILUX L/05 2.5 DC 4X2 TD DX - 2015</t>
  </si>
  <si>
    <t>HILUX L/21 2.4 CHASIS 4X2 TDI DX - 2021</t>
  </si>
  <si>
    <t>https://www.webdelseguro.com.ar/resultados/</t>
  </si>
  <si>
    <t>SEGUROS</t>
  </si>
  <si>
    <t>COMPAÑÍA</t>
  </si>
  <si>
    <t>COROLLA 1.8 XEI L/14 - 2015</t>
  </si>
  <si>
    <t>COROLLA 2.0 XEI L/20 - 2021</t>
  </si>
  <si>
    <t>PARTNER 1.9 D PLC CONFORT - 2010</t>
  </si>
  <si>
    <t>PARTNER 1.6 D HDI CON PLC - 2015</t>
  </si>
  <si>
    <t>PARTNER 1.6 CONFORT 5 PLAZAS- 2020</t>
  </si>
  <si>
    <t>COROLLA 1.8 XLI L/08 - 2010</t>
  </si>
  <si>
    <t>CRONOS 1.8 PRECISION L/21 - 2021</t>
  </si>
  <si>
    <t>PORTAL WEB DE CONSULTA</t>
  </si>
  <si>
    <t>COTIZACIONES DE SEGUROS AUTOMOTOR AL DIA 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</si>
</sst>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€-2]\ * #,##0.00_ ;_ [$€-2]\ * \-#,##0.00_ ;_ [$€-2]\ * &quot;-&quot;??_ "/>
    <numFmt numFmtId="167" formatCode="_-* #,##0.00\ _p_t_a_-;\-* #,##0.00\ _p_t_a_-;_-* &quot;-&quot;??\ _p_t_a_-;_-@_-"/>
    <numFmt numFmtId="168" formatCode="_-* #,##0.00\ _€_-;\-* #,##0.00\ _€_-;_-* &quot;-&quot;??\ _€_-;_-@_-"/>
    <numFmt numFmtId="169" formatCode="_-* #,##0.00\ _P_t_s_-;\-* #,##0.00\ _P_t_s_-;_-* &quot;-&quot;??\ _P_t_s_-;_-@_-"/>
    <numFmt numFmtId="170" formatCode="_-* #,##0.00\ &quot;Pts&quot;_-;\-* #,##0.00\ &quot;Pts&quot;_-;_-* &quot;-&quot;??\ &quot;Pts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0"/>
      <name val="Arial"/>
      <family val="2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6" fillId="5" borderId="0" applyNumberFormat="0" applyBorder="0" applyAlignment="0" applyProtection="0"/>
    <xf numFmtId="0" fontId="8" fillId="21" borderId="0" applyNumberFormat="0" applyBorder="0" applyAlignment="0" applyProtection="0"/>
    <xf numFmtId="0" fontId="6" fillId="6" borderId="0" applyNumberFormat="0" applyBorder="0" applyAlignment="0" applyProtection="0"/>
    <xf numFmtId="0" fontId="8" fillId="18" borderId="0" applyNumberFormat="0" applyBorder="0" applyAlignment="0" applyProtection="0"/>
    <xf numFmtId="0" fontId="6" fillId="7" borderId="0" applyNumberFormat="0" applyBorder="0" applyAlignment="0" applyProtection="0"/>
    <xf numFmtId="0" fontId="8" fillId="19" borderId="0" applyNumberFormat="0" applyBorder="0" applyAlignment="0" applyProtection="0"/>
    <xf numFmtId="0" fontId="6" fillId="8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8" fillId="23" borderId="0" applyNumberFormat="0" applyBorder="0" applyAlignment="0" applyProtection="0"/>
    <xf numFmtId="0" fontId="6" fillId="10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30" borderId="0" applyNumberFormat="0" applyBorder="0" applyAlignment="0" applyProtection="0"/>
    <xf numFmtId="0" fontId="14" fillId="16" borderId="6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12" borderId="0" applyNumberFormat="0" applyBorder="0" applyAlignment="0" applyProtection="0"/>
    <xf numFmtId="167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4" fillId="31" borderId="0" applyNumberFormat="0" applyBorder="0" applyAlignment="0" applyProtection="0"/>
    <xf numFmtId="0" fontId="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3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5" applyNumberFormat="0" applyFont="0" applyAlignment="0" applyProtection="0"/>
    <xf numFmtId="0" fontId="15" fillId="32" borderId="10" applyNumberFormat="0" applyFon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25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3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4" fillId="0" borderId="0" xfId="0" applyFont="1" applyFill="1" applyBorder="1"/>
    <xf numFmtId="0" fontId="4" fillId="35" borderId="1" xfId="0" applyFont="1" applyFill="1" applyBorder="1" applyAlignment="1">
      <alignment horizontal="center" vertical="center"/>
    </xf>
    <xf numFmtId="0" fontId="4" fillId="34" borderId="4" xfId="0" applyFont="1" applyFill="1" applyBorder="1" applyAlignment="1">
      <alignment horizontal="center" vertical="center"/>
    </xf>
    <xf numFmtId="0" fontId="2" fillId="34" borderId="4" xfId="0" applyFont="1" applyFill="1" applyBorder="1" applyAlignment="1">
      <alignment horizontal="center" vertical="center" wrapText="1"/>
    </xf>
    <xf numFmtId="164" fontId="3" fillId="0" borderId="15" xfId="1" applyFont="1" applyBorder="1"/>
    <xf numFmtId="164" fontId="3" fillId="0" borderId="16" xfId="1" applyFont="1" applyBorder="1"/>
    <xf numFmtId="164" fontId="3" fillId="33" borderId="16" xfId="1" applyFont="1" applyFill="1" applyBorder="1"/>
    <xf numFmtId="164" fontId="3" fillId="0" borderId="17" xfId="1" applyFont="1" applyBorder="1"/>
    <xf numFmtId="164" fontId="3" fillId="2" borderId="16" xfId="1" applyFont="1" applyFill="1" applyBorder="1"/>
    <xf numFmtId="164" fontId="3" fillId="2" borderId="17" xfId="1" applyFont="1" applyFill="1" applyBorder="1"/>
    <xf numFmtId="164" fontId="3" fillId="2" borderId="15" xfId="1" applyFont="1" applyFill="1" applyBorder="1"/>
    <xf numFmtId="164" fontId="3" fillId="0" borderId="15" xfId="1" applyFont="1" applyFill="1" applyBorder="1"/>
    <xf numFmtId="164" fontId="3" fillId="0" borderId="16" xfId="1" applyFont="1" applyFill="1" applyBorder="1"/>
    <xf numFmtId="0" fontId="4" fillId="34" borderId="21" xfId="0" applyFont="1" applyFill="1" applyBorder="1"/>
    <xf numFmtId="0" fontId="4" fillId="34" borderId="22" xfId="0" applyFont="1" applyFill="1" applyBorder="1"/>
    <xf numFmtId="0" fontId="4" fillId="34" borderId="23" xfId="0" applyFont="1" applyFill="1" applyBorder="1"/>
    <xf numFmtId="0" fontId="36" fillId="0" borderId="25" xfId="0" applyFont="1" applyBorder="1"/>
    <xf numFmtId="0" fontId="0" fillId="0" borderId="26" xfId="0" applyBorder="1"/>
    <xf numFmtId="0" fontId="0" fillId="0" borderId="24" xfId="0" applyBorder="1"/>
    <xf numFmtId="0" fontId="35" fillId="0" borderId="27" xfId="100" applyFont="1" applyBorder="1"/>
    <xf numFmtId="0" fontId="0" fillId="0" borderId="0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19" xfId="0" applyBorder="1"/>
    <xf numFmtId="0" fontId="0" fillId="0" borderId="20" xfId="0" applyBorder="1"/>
    <xf numFmtId="164" fontId="3" fillId="33" borderId="31" xfId="1" applyFont="1" applyFill="1" applyBorder="1"/>
    <xf numFmtId="164" fontId="3" fillId="0" borderId="30" xfId="1" applyFont="1" applyBorder="1"/>
    <xf numFmtId="164" fontId="3" fillId="0" borderId="31" xfId="1" applyFont="1" applyBorder="1"/>
    <xf numFmtId="164" fontId="3" fillId="2" borderId="31" xfId="1" applyFont="1" applyFill="1" applyBorder="1"/>
    <xf numFmtId="164" fontId="3" fillId="2" borderId="32" xfId="1" applyFont="1" applyFill="1" applyBorder="1"/>
    <xf numFmtId="164" fontId="3" fillId="2" borderId="30" xfId="1" applyFont="1" applyFill="1" applyBorder="1"/>
    <xf numFmtId="164" fontId="3" fillId="0" borderId="32" xfId="1" applyFont="1" applyBorder="1"/>
    <xf numFmtId="164" fontId="3" fillId="0" borderId="30" xfId="1" applyFont="1" applyFill="1" applyBorder="1"/>
    <xf numFmtId="164" fontId="3" fillId="0" borderId="31" xfId="1" applyFont="1" applyFill="1" applyBorder="1"/>
    <xf numFmtId="164" fontId="3" fillId="2" borderId="29" xfId="1" applyFont="1" applyFill="1" applyBorder="1"/>
    <xf numFmtId="0" fontId="2" fillId="34" borderId="1" xfId="0" applyFont="1" applyFill="1" applyBorder="1" applyAlignment="1">
      <alignment horizontal="center" vertical="center" wrapText="1"/>
    </xf>
    <xf numFmtId="0" fontId="32" fillId="36" borderId="2" xfId="0" applyFont="1" applyFill="1" applyBorder="1" applyAlignment="1">
      <alignment horizontal="center" vertical="center" wrapText="1"/>
    </xf>
    <xf numFmtId="0" fontId="32" fillId="36" borderId="3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/>
    </xf>
    <xf numFmtId="0" fontId="33" fillId="34" borderId="26" xfId="0" applyFont="1" applyFill="1" applyBorder="1" applyAlignment="1">
      <alignment horizontal="center" vertical="center"/>
    </xf>
    <xf numFmtId="0" fontId="33" fillId="34" borderId="24" xfId="0" applyFont="1" applyFill="1" applyBorder="1" applyAlignment="1">
      <alignment horizontal="center" vertical="center"/>
    </xf>
    <xf numFmtId="0" fontId="33" fillId="34" borderId="28" xfId="0" applyFont="1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/>
    </xf>
    <xf numFmtId="0" fontId="33" fillId="34" borderId="20" xfId="0" applyFont="1" applyFill="1" applyBorder="1" applyAlignment="1">
      <alignment horizontal="center" vertical="center"/>
    </xf>
  </cellXfs>
  <cellStyles count="10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1 3" xfId="15"/>
    <cellStyle name="60% - Énfasis2 2" xfId="16"/>
    <cellStyle name="60% - Énfasis2 3" xfId="17"/>
    <cellStyle name="60% - Énfasis3 2" xfId="18"/>
    <cellStyle name="60% - Énfasis3 3" xfId="19"/>
    <cellStyle name="60% - Énfasis4 2" xfId="20"/>
    <cellStyle name="60% - Énfasis4 3" xfId="21"/>
    <cellStyle name="60% - Énfasis5 2" xfId="22"/>
    <cellStyle name="60% - Énfasis5 3" xfId="23"/>
    <cellStyle name="60% - Énfasis6 2" xfId="24"/>
    <cellStyle name="60% - Énfasis6 3" xfId="25"/>
    <cellStyle name="Cálculo 2" xfId="26"/>
    <cellStyle name="Celda de comprobación 2" xfId="27"/>
    <cellStyle name="Celda vinculada 2" xfId="28"/>
    <cellStyle name="Encabezado 1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uro 2" xfId="39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Hipervínculo" xfId="100" builtinId="8"/>
    <cellStyle name="Hipervínculo 2" xfId="47"/>
    <cellStyle name="Hipervínculo 2 2" xfId="48"/>
    <cellStyle name="Hipervínculo 3" xfId="49"/>
    <cellStyle name="Hipervínculo 4" xfId="50"/>
    <cellStyle name="Hyperlink 2" xfId="51"/>
    <cellStyle name="Incorrecto 2" xfId="52"/>
    <cellStyle name="Millares 2" xfId="53"/>
    <cellStyle name="Millares 2 2" xfId="54"/>
    <cellStyle name="Millares 2 2 2" xfId="55"/>
    <cellStyle name="Millares 2 3" xfId="56"/>
    <cellStyle name="Millares 2 4" xfId="57"/>
    <cellStyle name="Millares 2 5" xfId="58"/>
    <cellStyle name="Millares 2 6" xfId="59"/>
    <cellStyle name="Millares 3" xfId="60"/>
    <cellStyle name="Millares 3 2" xfId="61"/>
    <cellStyle name="Millares 4" xfId="62"/>
    <cellStyle name="Millares 5" xfId="63"/>
    <cellStyle name="Millares 6" xfId="64"/>
    <cellStyle name="Moneda" xfId="1" builtinId="4"/>
    <cellStyle name="Moneda 2" xfId="65"/>
    <cellStyle name="Neutral 2" xfId="66"/>
    <cellStyle name="Neutral 3" xfId="67"/>
    <cellStyle name="Normal" xfId="0" builtinId="0"/>
    <cellStyle name="Normal 10" xfId="68"/>
    <cellStyle name="Normal 2" xfId="69"/>
    <cellStyle name="Normal 2 2" xfId="70"/>
    <cellStyle name="Normal 2 3" xfId="71"/>
    <cellStyle name="Normal 2 4" xfId="72"/>
    <cellStyle name="Normal 3" xfId="73"/>
    <cellStyle name="Normal 3 2" xfId="74"/>
    <cellStyle name="Normal 3 2 2" xfId="75"/>
    <cellStyle name="Normal 3 3" xfId="76"/>
    <cellStyle name="Normal 3 4" xfId="77"/>
    <cellStyle name="Normal 4" xfId="78"/>
    <cellStyle name="Normal 4 2" xfId="79"/>
    <cellStyle name="Normal 5" xfId="80"/>
    <cellStyle name="Normal 6" xfId="81"/>
    <cellStyle name="Normal 7" xfId="82"/>
    <cellStyle name="Normal 8" xfId="83"/>
    <cellStyle name="Notas 2" xfId="84"/>
    <cellStyle name="Notas 3" xfId="85"/>
    <cellStyle name="Porcentaje 2" xfId="86"/>
    <cellStyle name="Porcentaje 3" xfId="87"/>
    <cellStyle name="Porcentual 2" xfId="88"/>
    <cellStyle name="Porcentual 2 2" xfId="89"/>
    <cellStyle name="Porcentual 2 3" xfId="90"/>
    <cellStyle name="Porcentual 3" xfId="91"/>
    <cellStyle name="Salida 2" xfId="92"/>
    <cellStyle name="Texto de advertencia 2" xfId="93"/>
    <cellStyle name="Texto explicativo 2" xfId="94"/>
    <cellStyle name="Título 2 2" xfId="95"/>
    <cellStyle name="Título 3 2" xfId="96"/>
    <cellStyle name="Título 4" xfId="97"/>
    <cellStyle name="Título 5" xfId="98"/>
    <cellStyle name="Total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%20PABLO\PARA%20PASAR\III2008\PERFILES\INTERMEDIO%20III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09\SETIEMBRE%202009\PERFILES\INTERMEDIO%20SETIEMBRE%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0\III%202010\TRABAJO\INTERMEDIO%2009-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1\III%202011\Intermedio%20III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jedajo\Deuda%20externa\SEMANA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5\Observado%2005-III\Perfil%20III%202005\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Proyec%20y%20Observados\Observado%202006\I%202006\PERFILES\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6\lll2006\PERFILES\INTERMEDIO%20III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  <sheetName val="% Residual"/>
      <sheetName val="Current"/>
      <sheetName val="Datos_Caja"/>
      <sheetName val="Titulo_x_Pais"/>
      <sheetName val="%_Residual"/>
      <sheetName val="CajadeValores.xls"/>
    </sheetNames>
    <definedNames>
      <definedName name="RESUMEN" refersTo="='Resumen'!$A$4:$BH$382"/>
    </definedNames>
    <sheetDataSet>
      <sheetData sheetId="0" refreshError="1">
        <row r="2">
          <cell r="A2" t="str">
            <v xml:space="preserve"> - Valores Residuales Actualizados en millones de dólares -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B35">
            <v>2225</v>
          </cell>
          <cell r="C35" t="str">
            <v>BOCON PREV 3ra Serie en Pesos</v>
          </cell>
          <cell r="D35" t="str">
            <v>S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A36" t="str">
            <v>PRO1</v>
          </cell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B37">
            <v>2215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A38" t="str">
            <v>PRE6</v>
          </cell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A39" t="str">
            <v>PRO1</v>
          </cell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PRO5</v>
          </cell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B42">
            <v>42209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A43" t="str">
            <v>PRO8</v>
          </cell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A44" t="str">
            <v>PRO9</v>
          </cell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B45">
            <v>42208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A46" t="str">
            <v>BIHD</v>
          </cell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A47" t="str">
            <v>FERRO</v>
          </cell>
          <cell r="B47">
            <v>43160</v>
          </cell>
          <cell r="C47" t="str">
            <v>B.CONS 1 S U$S ESC.(2208)AMP.FURUNDARENA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PRO4</v>
          </cell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B49">
            <v>2129</v>
          </cell>
          <cell r="C49" t="str">
            <v>BONOS CONSOLIDACION 2da Serie en Pesos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A50" t="str">
            <v>BT02</v>
          </cell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A51" t="str">
            <v>PRO5</v>
          </cell>
          <cell r="B51">
            <v>2448</v>
          </cell>
          <cell r="C51" t="str">
            <v>BONOS CONSOLIDACION PESOS 2 DA S.2 % ESC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A52" t="str">
            <v>BT03Flot</v>
          </cell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B53">
            <v>2156</v>
          </cell>
          <cell r="C53" t="str">
            <v>BONOS CONSOLIDACION 2da Serie en Dólares</v>
          </cell>
          <cell r="D53" t="str">
            <v>S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A54" t="str">
            <v>PRO6</v>
          </cell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A55" t="str">
            <v>BT06</v>
          </cell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B56">
            <v>2155</v>
          </cell>
          <cell r="C56" t="str">
            <v>BONOS CONSOLIDACION 3ra Serie en Pesos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A57" t="str">
            <v>PRO7</v>
          </cell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A58" t="str">
            <v>PRO8</v>
          </cell>
          <cell r="B58">
            <v>42156</v>
          </cell>
          <cell r="C58" t="str">
            <v>BONOS CONSOLIDACION 3RA SERIE ($) ESCRIT</v>
          </cell>
          <cell r="D58" t="str">
            <v>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B59">
            <v>0</v>
          </cell>
          <cell r="C59" t="str">
            <v>BONOS CONSOLIDACION 3ra Serie en Dólares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A60" t="str">
            <v>BTVAU$</v>
          </cell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A61" t="str">
            <v>PRO7</v>
          </cell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B62">
            <v>42441</v>
          </cell>
          <cell r="C62" t="str">
            <v xml:space="preserve">BONOS CONSOLIDACION PESOS ESCRIT.4TA.   </v>
          </cell>
          <cell r="D62" t="str">
            <v>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A63" t="str">
            <v>BP01/E600</v>
          </cell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BP01/E521</v>
          </cell>
          <cell r="B64">
            <v>2449</v>
          </cell>
          <cell r="C64" t="str">
            <v>BONOS CONSOLIDACION PESOS 4 TA.S. 2% ESC</v>
          </cell>
          <cell r="D64" t="str">
            <v>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B66">
            <v>2193</v>
          </cell>
          <cell r="C66" t="str">
            <v xml:space="preserve">BONOS CONSOLIDACION PESOS ESCRIT.5TA.S. 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A67" t="str">
            <v>BT98</v>
          </cell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A68" t="str">
            <v>BT01</v>
          </cell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B69">
            <v>5302</v>
          </cell>
          <cell r="C69" t="str">
            <v xml:space="preserve">BONOS CONSOLIDACION U$S ESCRIT.5TA.S. 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A70" t="str">
            <v>BT03</v>
          </cell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A71" t="str">
            <v>BT03Flot</v>
          </cell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B77">
            <v>0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A78" t="str">
            <v>BTVA$</v>
          </cell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A79" t="str">
            <v>BTVAU$</v>
          </cell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B82">
            <v>5404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A83" t="str">
            <v>BP01/E521</v>
          </cell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A84" t="str">
            <v>BP02/E400</v>
          </cell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A85" t="str">
            <v>BP02/E580</v>
          </cell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A86" t="str">
            <v>BP01/B410</v>
          </cell>
          <cell r="B86">
            <v>6638</v>
          </cell>
          <cell r="C86" t="str">
            <v>BONOS TESORO U$S (BONTES) 12,125 %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A87" t="str">
            <v>BP02/E330</v>
          </cell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B88">
            <v>5411</v>
          </cell>
          <cell r="C88" t="str">
            <v>BONOS DEL TESORO (BONTES) U$S V.15/05/06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A89" t="str">
            <v>BP06/E580</v>
          </cell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A90" t="str">
            <v>BP02/F900</v>
          </cell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BP04/E495</v>
          </cell>
          <cell r="B96">
            <v>5018</v>
          </cell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B106" t="str">
            <v>5009a</v>
          </cell>
          <cell r="C106" t="str">
            <v xml:space="preserve">   Bono 2002 / 9,00%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B107" t="str">
            <v>5013a</v>
          </cell>
          <cell r="C107" t="str">
            <v xml:space="preserve">   Bono 2002 / Encuesta + 5,80% - B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B108" t="str">
            <v>5014a</v>
          </cell>
          <cell r="C108" t="str">
            <v xml:space="preserve">   Bono 2002 / Badlar + 3,00% 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B109">
            <v>5019</v>
          </cell>
          <cell r="C109" t="str">
            <v xml:space="preserve">   Bono 2002 / Badlar Correg + 0,75%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B110">
            <v>5021</v>
          </cell>
          <cell r="C110" t="str">
            <v xml:space="preserve">   Bono 2003 / Badlar + 4,05% - Fideic 1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B111">
            <v>5023</v>
          </cell>
          <cell r="C111" t="str">
            <v xml:space="preserve">   Bono 2003 / Badlar + 4,05% - Fideic 2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B112">
            <v>5025</v>
          </cell>
          <cell r="C112" t="str">
            <v xml:space="preserve">   Bono 2004 / Encuesta + 4,95%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B113">
            <v>5027</v>
          </cell>
          <cell r="C113" t="str">
            <v xml:space="preserve">   Bono 2004 / Badlar + 2,98%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B114">
            <v>5005</v>
          </cell>
          <cell r="C114" t="str">
            <v xml:space="preserve">   Bono 2005 / Badlar + 4,00%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B115" t="str">
            <v>5009a</v>
          </cell>
          <cell r="C115" t="str">
            <v xml:space="preserve">   Bono 2006 / Badlar + 4,50% - Fideic 3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B116" t="str">
            <v>5013a</v>
          </cell>
          <cell r="C116" t="str">
            <v xml:space="preserve">   Bono 2006 / Badlar + 4,50% - Fideic 4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B117">
            <v>5037</v>
          </cell>
          <cell r="C117" t="str">
            <v xml:space="preserve">   Bono 2007 / Badlar + 4,50% - Serie 1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B118">
            <v>5038</v>
          </cell>
          <cell r="C118" t="str">
            <v xml:space="preserve">   Bono 2007 / Badlar + 4,50% - Serie 2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B119">
            <v>5040</v>
          </cell>
          <cell r="C119" t="str">
            <v>BODEN EN USD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B122">
            <v>5027</v>
          </cell>
          <cell r="C122" t="str">
            <v>B.GOB.NAC.T.LIBOR U$SV.3/8/12(BODEN 2012)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A123" t="str">
            <v>LEBAC$</v>
          </cell>
          <cell r="B123">
            <v>5426</v>
          </cell>
          <cell r="C123" t="str">
            <v>B.GOB.NAC.T.LIBOR U$SV.3/8/12(BODEN 2012)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A124" t="str">
            <v>BD07-I $</v>
          </cell>
          <cell r="B124">
            <v>40206</v>
          </cell>
          <cell r="C124" t="str">
            <v>B.GOB.NAC. LIBOR U$S 3/8/12 (BODEN 2012)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A125" t="str">
            <v>BOGAR</v>
          </cell>
          <cell r="B125">
            <v>40706</v>
          </cell>
          <cell r="C125" t="str">
            <v>B.GOB.NAC. LIBOR U$S 3/8/12 (BODEN 2012)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A126" t="str">
            <v>LETR</v>
          </cell>
          <cell r="B126">
            <v>5037</v>
          </cell>
          <cell r="C126" t="str">
            <v>BODEN EN $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B127">
            <v>5038</v>
          </cell>
          <cell r="C127" t="str">
            <v>BONOS DEL GOBIERNO NACIONAL $ 2% 2008 CG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B133">
            <v>5638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LEBACU$</v>
          </cell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LEU$</v>
          </cell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LEBAC$</v>
          </cell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B151">
            <v>5684</v>
          </cell>
          <cell r="C151" t="str">
            <v>LETRAS DEL BCRA en Pesos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LEU$</v>
          </cell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LEBACU$</v>
          </cell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LEBACU$</v>
          </cell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LEBACU$</v>
          </cell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LEU$</v>
          </cell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LEU$</v>
          </cell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LEU$</v>
          </cell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LEU$</v>
          </cell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x</v>
          </cell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A176" t="str">
            <v>x</v>
          </cell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TITULOS GOBIERNOS LOCALES</v>
          </cell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x</v>
          </cell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BPRV</v>
          </cell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LEBACU$</v>
          </cell>
          <cell r="B184">
            <v>45555</v>
          </cell>
          <cell r="C184" t="str">
            <v>LETRAS DEL B.C.R.A. $ VTO. 11/07/03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LEU$</v>
          </cell>
          <cell r="B189">
            <v>45572</v>
          </cell>
          <cell r="C189" t="str">
            <v>LETRAS DEL B.C.R.A. $ VTO 20/08/03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LEBACU$</v>
          </cell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LEU$</v>
          </cell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B207">
            <v>5077</v>
          </cell>
          <cell r="C207" t="str">
            <v>LETRAS DEL BCRA en Dólares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B212">
            <v>5082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x</v>
          </cell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TITULOS GOBIERNOS LOCALES</v>
          </cell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x</v>
          </cell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BPRV</v>
          </cell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x</v>
          </cell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TITULOS GOBIERNOS LOCALES</v>
          </cell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x</v>
          </cell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BPRV</v>
          </cell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x</v>
          </cell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x</v>
          </cell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OTROS TITULOS</v>
          </cell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x</v>
          </cell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x</v>
          </cell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TITULOS GOBIERNOS LOCALES</v>
          </cell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x</v>
          </cell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BPRV</v>
          </cell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x</v>
          </cell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BPRV</v>
          </cell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8"/>
      <sheetName val="INTERES 2008"/>
      <sheetName val="KAPITAL 2009"/>
      <sheetName val="INTERES 2009"/>
      <sheetName val="KAPITAL 2010"/>
      <sheetName val="INTERES 2010"/>
      <sheetName val=" KAP. RESTO"/>
      <sheetName val="INTERES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637.95853269537486</v>
          </cell>
          <cell r="C7">
            <v>733.65231259968118</v>
          </cell>
          <cell r="D7">
            <v>2791.068580542265</v>
          </cell>
          <cell r="E7">
            <v>4162.6794258373211</v>
          </cell>
        </row>
        <row r="8">
          <cell r="A8" t="str">
            <v>ALENIA/FFAA</v>
          </cell>
          <cell r="D8">
            <v>3.666992</v>
          </cell>
          <cell r="E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E9">
            <v>9.5522714099999995</v>
          </cell>
        </row>
        <row r="10">
          <cell r="A10" t="str">
            <v>AVAL 1/2007</v>
          </cell>
          <cell r="D10">
            <v>18</v>
          </cell>
          <cell r="E10">
            <v>18</v>
          </cell>
        </row>
        <row r="11">
          <cell r="A11" t="str">
            <v>BD08-UCP</v>
          </cell>
          <cell r="B11">
            <v>1.4349642916157983</v>
          </cell>
          <cell r="E11">
            <v>1.4349642916157983</v>
          </cell>
        </row>
        <row r="12">
          <cell r="A12" t="str">
            <v>BD11-UCP</v>
          </cell>
          <cell r="B12">
            <v>36.966313568628223</v>
          </cell>
          <cell r="C12">
            <v>36.966313568628223</v>
          </cell>
          <cell r="D12">
            <v>36.966313568628223</v>
          </cell>
          <cell r="E12">
            <v>110.89894070588467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</v>
          </cell>
          <cell r="E14">
            <v>0.1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D16">
            <v>2.3672689064791041E-2</v>
          </cell>
          <cell r="E16">
            <v>2.3672689064791041E-2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73.770633515</v>
          </cell>
          <cell r="E19">
            <v>73.770633515</v>
          </cell>
        </row>
        <row r="20">
          <cell r="A20" t="str">
            <v>BG18/18</v>
          </cell>
          <cell r="D20">
            <v>0</v>
          </cell>
          <cell r="E20">
            <v>0</v>
          </cell>
        </row>
        <row r="21">
          <cell r="A21" t="str">
            <v>BG19/31</v>
          </cell>
          <cell r="D21">
            <v>0</v>
          </cell>
          <cell r="E21">
            <v>0</v>
          </cell>
        </row>
        <row r="22">
          <cell r="A22" t="str">
            <v>BID 1008</v>
          </cell>
          <cell r="D22">
            <v>0.26863937999999998</v>
          </cell>
          <cell r="E22">
            <v>0.26863937999999998</v>
          </cell>
        </row>
        <row r="23">
          <cell r="A23" t="str">
            <v>BID 1034</v>
          </cell>
          <cell r="C23">
            <v>2.8439293999999999</v>
          </cell>
          <cell r="E23">
            <v>2.8439293999999999</v>
          </cell>
        </row>
        <row r="24">
          <cell r="A24" t="str">
            <v>BID 1111</v>
          </cell>
          <cell r="D24">
            <v>0.264768</v>
          </cell>
          <cell r="E24">
            <v>0.264768</v>
          </cell>
        </row>
        <row r="25">
          <cell r="A25" t="str">
            <v>BID 1134</v>
          </cell>
          <cell r="B25">
            <v>3.78640679</v>
          </cell>
          <cell r="E25">
            <v>3.78640679</v>
          </cell>
        </row>
        <row r="26">
          <cell r="A26" t="str">
            <v>BID 1164</v>
          </cell>
          <cell r="D26">
            <v>2.18081098</v>
          </cell>
          <cell r="E26">
            <v>2.18081098</v>
          </cell>
        </row>
        <row r="27">
          <cell r="A27" t="str">
            <v>BID 1192</v>
          </cell>
          <cell r="D27">
            <v>1.7272727299999999</v>
          </cell>
          <cell r="E27">
            <v>1.7272727299999999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0.13773942</v>
          </cell>
          <cell r="E29">
            <v>0.13773942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0.67521080899999997</v>
          </cell>
          <cell r="E31">
            <v>0.67521080899999997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4.2843910000000006E-2</v>
          </cell>
          <cell r="E33">
            <v>4.2843910000000006E-2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1517</v>
          </cell>
          <cell r="D36">
            <v>100</v>
          </cell>
          <cell r="E36">
            <v>100</v>
          </cell>
        </row>
        <row r="37">
          <cell r="A37" t="str">
            <v>BID 1575</v>
          </cell>
          <cell r="C37">
            <v>4.2830699999999999E-2</v>
          </cell>
          <cell r="E37">
            <v>4.2830699999999999E-2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1764</v>
          </cell>
          <cell r="C41">
            <v>0</v>
          </cell>
          <cell r="E41">
            <v>0</v>
          </cell>
        </row>
        <row r="42">
          <cell r="A42" t="str">
            <v>BID 1765</v>
          </cell>
          <cell r="C42">
            <v>0</v>
          </cell>
          <cell r="E42">
            <v>0</v>
          </cell>
        </row>
        <row r="43">
          <cell r="A43" t="str">
            <v>BID 1777</v>
          </cell>
          <cell r="C43">
            <v>0</v>
          </cell>
          <cell r="E43">
            <v>0</v>
          </cell>
        </row>
        <row r="44">
          <cell r="A44" t="str">
            <v xml:space="preserve">BID 1781 </v>
          </cell>
          <cell r="D44">
            <v>0.12862963999999999</v>
          </cell>
          <cell r="E44">
            <v>0.12862963999999999</v>
          </cell>
        </row>
        <row r="45">
          <cell r="A45" t="str">
            <v>BID 1865</v>
          </cell>
          <cell r="C45">
            <v>0</v>
          </cell>
          <cell r="E45">
            <v>0</v>
          </cell>
        </row>
        <row r="46">
          <cell r="A46" t="str">
            <v>BID 1868</v>
          </cell>
          <cell r="D46">
            <v>0</v>
          </cell>
          <cell r="E46">
            <v>0</v>
          </cell>
        </row>
        <row r="47">
          <cell r="A47" t="str">
            <v>BID 1884</v>
          </cell>
          <cell r="C47">
            <v>0</v>
          </cell>
          <cell r="E47">
            <v>0</v>
          </cell>
        </row>
        <row r="48">
          <cell r="A48" t="str">
            <v>BID 1896</v>
          </cell>
          <cell r="C48">
            <v>0</v>
          </cell>
          <cell r="E48">
            <v>0</v>
          </cell>
        </row>
        <row r="49">
          <cell r="A49" t="str">
            <v>BID 1966</v>
          </cell>
          <cell r="B49">
            <v>0</v>
          </cell>
          <cell r="E49">
            <v>0</v>
          </cell>
        </row>
        <row r="50">
          <cell r="A50" t="str">
            <v>BID 545</v>
          </cell>
          <cell r="C50">
            <v>2.0740212639911153</v>
          </cell>
          <cell r="E50">
            <v>2.0740212639911153</v>
          </cell>
        </row>
        <row r="51">
          <cell r="A51" t="str">
            <v>BID 555</v>
          </cell>
          <cell r="C51">
            <v>10.212776200239192</v>
          </cell>
          <cell r="E51">
            <v>10.212776200239192</v>
          </cell>
        </row>
        <row r="52">
          <cell r="A52" t="str">
            <v>BID 583</v>
          </cell>
          <cell r="B52">
            <v>9.4855048863830511</v>
          </cell>
          <cell r="E52">
            <v>9.4855048863830511</v>
          </cell>
        </row>
        <row r="53">
          <cell r="A53" t="str">
            <v>BID 633</v>
          </cell>
          <cell r="C53">
            <v>12.476173381172048</v>
          </cell>
          <cell r="E53">
            <v>12.476173381172048</v>
          </cell>
        </row>
        <row r="54">
          <cell r="A54" t="str">
            <v>BID 643</v>
          </cell>
          <cell r="B54">
            <v>1.0837780454467794</v>
          </cell>
          <cell r="E54">
            <v>1.0837780454467794</v>
          </cell>
        </row>
        <row r="55">
          <cell r="A55" t="str">
            <v>BID 682</v>
          </cell>
          <cell r="B55">
            <v>11.181361233555442</v>
          </cell>
          <cell r="E55">
            <v>11.181361233555442</v>
          </cell>
        </row>
        <row r="56">
          <cell r="A56" t="str">
            <v>BID 684</v>
          </cell>
          <cell r="B56">
            <v>0.126654809499402</v>
          </cell>
          <cell r="E56">
            <v>0.126654809499402</v>
          </cell>
        </row>
        <row r="57">
          <cell r="A57" t="str">
            <v>BID 733</v>
          </cell>
          <cell r="D57">
            <v>13.057948829660003</v>
          </cell>
          <cell r="E57">
            <v>13.057948829660003</v>
          </cell>
        </row>
        <row r="58">
          <cell r="A58" t="str">
            <v>BID 734</v>
          </cell>
          <cell r="D58">
            <v>15.181699145737227</v>
          </cell>
          <cell r="E58">
            <v>15.181699145737227</v>
          </cell>
        </row>
        <row r="59">
          <cell r="A59" t="str">
            <v>BID 816</v>
          </cell>
          <cell r="D59">
            <v>4.5519229454980357</v>
          </cell>
          <cell r="E59">
            <v>4.5519229454980357</v>
          </cell>
        </row>
        <row r="60">
          <cell r="A60" t="str">
            <v>BID 830</v>
          </cell>
          <cell r="D60">
            <v>6.7086367674696739</v>
          </cell>
          <cell r="E60">
            <v>6.7086367674696739</v>
          </cell>
        </row>
        <row r="61">
          <cell r="A61" t="str">
            <v>BID 845</v>
          </cell>
          <cell r="B61">
            <v>13.943230360498889</v>
          </cell>
          <cell r="E61">
            <v>13.943230360498889</v>
          </cell>
        </row>
        <row r="62">
          <cell r="A62" t="str">
            <v>BID 857</v>
          </cell>
          <cell r="D62">
            <v>8.1492909099128639</v>
          </cell>
          <cell r="E62">
            <v>8.1492909099128639</v>
          </cell>
        </row>
        <row r="63">
          <cell r="A63" t="str">
            <v>BID 863</v>
          </cell>
          <cell r="B63">
            <v>2.1218089999999998E-2</v>
          </cell>
          <cell r="E63">
            <v>2.1218089999999998E-2</v>
          </cell>
        </row>
        <row r="64">
          <cell r="A64" t="str">
            <v>BID 865</v>
          </cell>
          <cell r="D64">
            <v>38.661976781137874</v>
          </cell>
          <cell r="E64">
            <v>38.661976781137874</v>
          </cell>
        </row>
        <row r="65">
          <cell r="A65" t="str">
            <v>BID 867</v>
          </cell>
          <cell r="B65">
            <v>0.47034197999999999</v>
          </cell>
          <cell r="E65">
            <v>0.47034197999999999</v>
          </cell>
        </row>
        <row r="66">
          <cell r="A66" t="str">
            <v>BID 871</v>
          </cell>
          <cell r="D66">
            <v>14.162196429181614</v>
          </cell>
          <cell r="E66">
            <v>14.162196429181614</v>
          </cell>
        </row>
        <row r="67">
          <cell r="A67" t="str">
            <v>BID 899</v>
          </cell>
          <cell r="D67">
            <v>1.9793219909999999</v>
          </cell>
          <cell r="E67">
            <v>1.9793219909999999</v>
          </cell>
        </row>
        <row r="68">
          <cell r="A68" t="str">
            <v>BID 925</v>
          </cell>
          <cell r="D68">
            <v>0.47286607000000003</v>
          </cell>
          <cell r="E68">
            <v>0.47286607000000003</v>
          </cell>
        </row>
        <row r="69">
          <cell r="A69" t="str">
            <v>BID 932</v>
          </cell>
          <cell r="D69">
            <v>0.9375</v>
          </cell>
          <cell r="E69">
            <v>0.9375</v>
          </cell>
        </row>
        <row r="70">
          <cell r="A70" t="str">
            <v>BID 961</v>
          </cell>
          <cell r="D70">
            <v>15.962</v>
          </cell>
          <cell r="E70">
            <v>15.962</v>
          </cell>
        </row>
        <row r="71">
          <cell r="A71" t="str">
            <v>BID CBA</v>
          </cell>
          <cell r="C71">
            <v>7.0884345499999997</v>
          </cell>
          <cell r="E71">
            <v>7.0884345499999997</v>
          </cell>
        </row>
        <row r="72">
          <cell r="A72" t="str">
            <v>BIRF  7398</v>
          </cell>
          <cell r="C72">
            <v>0</v>
          </cell>
          <cell r="E72">
            <v>0</v>
          </cell>
        </row>
        <row r="73">
          <cell r="A73" t="str">
            <v>BIRF 3460</v>
          </cell>
          <cell r="C73">
            <v>0.82952760000000003</v>
          </cell>
          <cell r="E73">
            <v>0.82952760000000003</v>
          </cell>
        </row>
        <row r="74">
          <cell r="A74" t="str">
            <v>BIRF 352</v>
          </cell>
          <cell r="D74">
            <v>6.6666669999999997E-2</v>
          </cell>
          <cell r="E74">
            <v>6.6666669999999997E-2</v>
          </cell>
        </row>
        <row r="75">
          <cell r="A75" t="str">
            <v>BIRF 3521</v>
          </cell>
          <cell r="C75">
            <v>9.1358357399999992</v>
          </cell>
          <cell r="E75">
            <v>9.1358357399999992</v>
          </cell>
        </row>
        <row r="76">
          <cell r="A76" t="str">
            <v>BIRF 3643</v>
          </cell>
          <cell r="C76">
            <v>4.9786450699999998</v>
          </cell>
          <cell r="E76">
            <v>4.9786450699999998</v>
          </cell>
        </row>
        <row r="77">
          <cell r="A77" t="str">
            <v>BIRF 3794</v>
          </cell>
          <cell r="C77">
            <v>8.38643143</v>
          </cell>
          <cell r="E77">
            <v>8.38643143</v>
          </cell>
        </row>
        <row r="78">
          <cell r="A78" t="str">
            <v>BIRF 3860</v>
          </cell>
          <cell r="C78">
            <v>9.7602645700000004</v>
          </cell>
          <cell r="E78">
            <v>9.7602645700000004</v>
          </cell>
        </row>
        <row r="79">
          <cell r="A79" t="str">
            <v>BIRF 3877</v>
          </cell>
          <cell r="B79">
            <v>11.248501942000001</v>
          </cell>
          <cell r="E79">
            <v>11.248501942000001</v>
          </cell>
        </row>
        <row r="80">
          <cell r="A80" t="str">
            <v>BIRF 3921</v>
          </cell>
          <cell r="B80">
            <v>6.4135</v>
          </cell>
          <cell r="E80">
            <v>6.4135</v>
          </cell>
        </row>
        <row r="81">
          <cell r="A81" t="str">
            <v>BIRF 3927</v>
          </cell>
          <cell r="B81">
            <v>1.4013238100000001</v>
          </cell>
          <cell r="E81">
            <v>1.4013238100000001</v>
          </cell>
        </row>
        <row r="82">
          <cell r="A82" t="str">
            <v>BIRF 3960</v>
          </cell>
          <cell r="B82">
            <v>1.1284000000000001</v>
          </cell>
          <cell r="E82">
            <v>1.1284000000000001</v>
          </cell>
        </row>
        <row r="83">
          <cell r="A83" t="str">
            <v>BIRF 3971</v>
          </cell>
          <cell r="C83">
            <v>4.7869166700000001</v>
          </cell>
          <cell r="E83">
            <v>4.7869166700000001</v>
          </cell>
        </row>
        <row r="84">
          <cell r="A84" t="str">
            <v>BIRF 4085</v>
          </cell>
          <cell r="B84">
            <v>0.51029999999999998</v>
          </cell>
          <cell r="E84">
            <v>0.51029999999999998</v>
          </cell>
        </row>
        <row r="85">
          <cell r="A85" t="str">
            <v>BIRF 4131</v>
          </cell>
          <cell r="B85">
            <v>1</v>
          </cell>
          <cell r="E85">
            <v>1</v>
          </cell>
        </row>
        <row r="86">
          <cell r="A86" t="str">
            <v>BIRF 4163</v>
          </cell>
          <cell r="D86">
            <v>10</v>
          </cell>
          <cell r="E86">
            <v>10</v>
          </cell>
        </row>
        <row r="87">
          <cell r="A87" t="str">
            <v>BIRF 4168</v>
          </cell>
          <cell r="D87">
            <v>0.74905999999999995</v>
          </cell>
          <cell r="E87">
            <v>0.74905999999999995</v>
          </cell>
        </row>
        <row r="88">
          <cell r="A88" t="str">
            <v>BIRF 4218</v>
          </cell>
          <cell r="C88">
            <v>2.4998999999999998</v>
          </cell>
          <cell r="E88">
            <v>2.4998999999999998</v>
          </cell>
        </row>
        <row r="89">
          <cell r="A89" t="str">
            <v>BIRF 4219</v>
          </cell>
          <cell r="C89">
            <v>3.75</v>
          </cell>
          <cell r="E89">
            <v>3.75</v>
          </cell>
        </row>
        <row r="90">
          <cell r="A90" t="str">
            <v>BIRF 4220</v>
          </cell>
          <cell r="C90">
            <v>1.7499</v>
          </cell>
          <cell r="E90">
            <v>1.7499</v>
          </cell>
        </row>
        <row r="91">
          <cell r="A91" t="str">
            <v>BIRF 4221</v>
          </cell>
          <cell r="C91">
            <v>5</v>
          </cell>
          <cell r="E91">
            <v>5</v>
          </cell>
        </row>
        <row r="92">
          <cell r="A92" t="str">
            <v>BIRF 4281</v>
          </cell>
          <cell r="B92">
            <v>0.29851</v>
          </cell>
          <cell r="E92">
            <v>0.29851</v>
          </cell>
        </row>
        <row r="93">
          <cell r="A93" t="str">
            <v>BIRF 4295</v>
          </cell>
          <cell r="C93">
            <v>22.407999998000001</v>
          </cell>
          <cell r="E93">
            <v>22.407999998000001</v>
          </cell>
        </row>
        <row r="94">
          <cell r="A94" t="str">
            <v>BIRF 4313</v>
          </cell>
          <cell r="C94">
            <v>5.9256000000000002</v>
          </cell>
          <cell r="E94">
            <v>5.9256000000000002</v>
          </cell>
        </row>
        <row r="95">
          <cell r="A95" t="str">
            <v>BIRF 4314</v>
          </cell>
          <cell r="C95">
            <v>0.17299999999999999</v>
          </cell>
          <cell r="E95">
            <v>0.17299999999999999</v>
          </cell>
        </row>
        <row r="96">
          <cell r="A96" t="str">
            <v>BIRF 4398</v>
          </cell>
          <cell r="B96">
            <v>3.8148</v>
          </cell>
          <cell r="E96">
            <v>3.8148</v>
          </cell>
        </row>
        <row r="97">
          <cell r="A97" t="str">
            <v>BIRF 4459</v>
          </cell>
          <cell r="B97">
            <v>0.5</v>
          </cell>
          <cell r="E97">
            <v>0.5</v>
          </cell>
        </row>
        <row r="98">
          <cell r="A98" t="str">
            <v>BIRF 4472</v>
          </cell>
          <cell r="D98">
            <v>2.2000000000000001E-3</v>
          </cell>
          <cell r="E98">
            <v>2.2000000000000001E-3</v>
          </cell>
        </row>
        <row r="99">
          <cell r="A99" t="str">
            <v>BIRF 4578</v>
          </cell>
          <cell r="B99">
            <v>2.2210000000000001</v>
          </cell>
          <cell r="E99">
            <v>2.2210000000000001</v>
          </cell>
        </row>
        <row r="100">
          <cell r="A100" t="str">
            <v>BIRF 4580</v>
          </cell>
          <cell r="D100">
            <v>0.25</v>
          </cell>
          <cell r="E100">
            <v>0.25</v>
          </cell>
        </row>
        <row r="101">
          <cell r="A101" t="str">
            <v>BIRF 4585</v>
          </cell>
          <cell r="B101">
            <v>11.399900000000001</v>
          </cell>
          <cell r="E101">
            <v>11.399900000000001</v>
          </cell>
        </row>
        <row r="102">
          <cell r="A102" t="str">
            <v>BIRF 4586</v>
          </cell>
          <cell r="B102">
            <v>2.85</v>
          </cell>
          <cell r="E102">
            <v>2.85</v>
          </cell>
        </row>
        <row r="103">
          <cell r="A103" t="str">
            <v>BIRF 4640</v>
          </cell>
          <cell r="B103">
            <v>0.21190000000000001</v>
          </cell>
          <cell r="E103">
            <v>0.21190000000000001</v>
          </cell>
        </row>
        <row r="104">
          <cell r="A104" t="str">
            <v>BIRF 7157</v>
          </cell>
          <cell r="B104">
            <v>25.187222309999999</v>
          </cell>
          <cell r="E104">
            <v>25.187222309999999</v>
          </cell>
        </row>
        <row r="105">
          <cell r="A105" t="str">
            <v>BIRF 7199</v>
          </cell>
          <cell r="B105">
            <v>22.77</v>
          </cell>
          <cell r="E105">
            <v>22.77</v>
          </cell>
        </row>
        <row r="106">
          <cell r="A106" t="str">
            <v>BIRF 7242</v>
          </cell>
          <cell r="D106">
            <v>0</v>
          </cell>
          <cell r="E106">
            <v>0</v>
          </cell>
        </row>
        <row r="107">
          <cell r="A107" t="str">
            <v>BIRF 7268</v>
          </cell>
          <cell r="B107">
            <v>0</v>
          </cell>
          <cell r="E107">
            <v>0</v>
          </cell>
        </row>
        <row r="108">
          <cell r="A108" t="str">
            <v>BIRF 7301</v>
          </cell>
          <cell r="B108">
            <v>0</v>
          </cell>
          <cell r="E108">
            <v>0</v>
          </cell>
        </row>
        <row r="109">
          <cell r="A109" t="str">
            <v>BIRF 7362</v>
          </cell>
          <cell r="D109">
            <v>0</v>
          </cell>
          <cell r="E109">
            <v>0</v>
          </cell>
        </row>
        <row r="110">
          <cell r="A110" t="str">
            <v>BIRF 7382</v>
          </cell>
          <cell r="C110">
            <v>0</v>
          </cell>
          <cell r="E110">
            <v>0</v>
          </cell>
        </row>
        <row r="111">
          <cell r="A111" t="str">
            <v>BIRF 7385</v>
          </cell>
          <cell r="B111">
            <v>0</v>
          </cell>
          <cell r="E111">
            <v>0</v>
          </cell>
        </row>
        <row r="112">
          <cell r="A112" t="str">
            <v>BIRF 7429</v>
          </cell>
          <cell r="B112">
            <v>0</v>
          </cell>
          <cell r="E112">
            <v>0</v>
          </cell>
        </row>
        <row r="113">
          <cell r="A113" t="str">
            <v>BNA/TESORO/BCO</v>
          </cell>
          <cell r="C113">
            <v>8.4527013060227377E-2</v>
          </cell>
          <cell r="E113">
            <v>8.4527013060227377E-2</v>
          </cell>
        </row>
        <row r="114">
          <cell r="A114" t="str">
            <v>BODEN 15 USD</v>
          </cell>
          <cell r="B114">
            <v>0</v>
          </cell>
          <cell r="E114">
            <v>0</v>
          </cell>
        </row>
        <row r="115">
          <cell r="A115" t="str">
            <v>BOGAR</v>
          </cell>
          <cell r="B115">
            <v>55.307444205606096</v>
          </cell>
          <cell r="C115">
            <v>55.307444205606096</v>
          </cell>
          <cell r="D115">
            <v>55.307444205606096</v>
          </cell>
          <cell r="E115">
            <v>165.9223326168183</v>
          </cell>
        </row>
        <row r="116">
          <cell r="A116" t="str">
            <v>BOGAR 2020</v>
          </cell>
          <cell r="B116">
            <v>2.9744792042151444</v>
          </cell>
          <cell r="C116">
            <v>2.9744792042151444</v>
          </cell>
          <cell r="D116">
            <v>2.9744792042151444</v>
          </cell>
          <cell r="E116">
            <v>8.9234376126454329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ARG $ V</v>
          </cell>
          <cell r="D118">
            <v>0</v>
          </cell>
          <cell r="E118">
            <v>0</v>
          </cell>
        </row>
        <row r="119">
          <cell r="A119" t="str">
            <v>BONAR X</v>
          </cell>
          <cell r="B119">
            <v>0</v>
          </cell>
          <cell r="E119">
            <v>0</v>
          </cell>
        </row>
        <row r="120">
          <cell r="A120" t="str">
            <v>Bono 2013 $</v>
          </cell>
          <cell r="B120">
            <v>1.8128174449760768</v>
          </cell>
          <cell r="E120">
            <v>1.8128174449760768</v>
          </cell>
        </row>
        <row r="121">
          <cell r="A121" t="str">
            <v>BONOS/PROVSJ</v>
          </cell>
          <cell r="D121">
            <v>6.9609212295983216</v>
          </cell>
          <cell r="E121">
            <v>6.9609212295983216</v>
          </cell>
        </row>
        <row r="122">
          <cell r="A122" t="str">
            <v>BT03</v>
          </cell>
          <cell r="B122">
            <v>5.3378082418890062E-2</v>
          </cell>
          <cell r="E122">
            <v>5.3378082418890062E-2</v>
          </cell>
        </row>
        <row r="123">
          <cell r="A123" t="str">
            <v>BT05</v>
          </cell>
          <cell r="B123">
            <v>3.220548</v>
          </cell>
          <cell r="E123">
            <v>3.220548</v>
          </cell>
        </row>
        <row r="124">
          <cell r="A124" t="str">
            <v>BT06</v>
          </cell>
          <cell r="B124">
            <v>0.91116200000000003</v>
          </cell>
          <cell r="E124">
            <v>0.91116200000000003</v>
          </cell>
        </row>
        <row r="125">
          <cell r="A125" t="str">
            <v>CAF 4538</v>
          </cell>
          <cell r="D125">
            <v>0</v>
          </cell>
          <cell r="E125">
            <v>0</v>
          </cell>
        </row>
        <row r="126">
          <cell r="A126" t="str">
            <v>CAF I</v>
          </cell>
          <cell r="C126">
            <v>10.08702124</v>
          </cell>
          <cell r="E126">
            <v>10.08702124</v>
          </cell>
        </row>
        <row r="127">
          <cell r="A127" t="str">
            <v>CAF II</v>
          </cell>
          <cell r="D127">
            <v>1.7731754499999999</v>
          </cell>
          <cell r="E127">
            <v>1.7731754499999999</v>
          </cell>
        </row>
        <row r="128">
          <cell r="A128" t="str">
            <v>CITILA/RELEXT</v>
          </cell>
          <cell r="B128">
            <v>4.4917700000000008E-3</v>
          </cell>
          <cell r="C128">
            <v>4.2677899999999996E-3</v>
          </cell>
          <cell r="D128">
            <v>4.5413999999999993E-3</v>
          </cell>
          <cell r="E128">
            <v>1.3300959999999999E-2</v>
          </cell>
        </row>
        <row r="129">
          <cell r="A129" t="str">
            <v>CLPARIS</v>
          </cell>
          <cell r="C129">
            <v>227.84272073074484</v>
          </cell>
          <cell r="E129">
            <v>227.84272073074484</v>
          </cell>
        </row>
        <row r="130">
          <cell r="A130" t="str">
            <v>DISC $+CER</v>
          </cell>
          <cell r="D130">
            <v>0</v>
          </cell>
          <cell r="E130">
            <v>0</v>
          </cell>
        </row>
        <row r="131">
          <cell r="A131" t="str">
            <v>DISC EUR</v>
          </cell>
          <cell r="D131">
            <v>0</v>
          </cell>
          <cell r="E131">
            <v>0</v>
          </cell>
        </row>
        <row r="132">
          <cell r="A132" t="str">
            <v>DISC JPY</v>
          </cell>
          <cell r="D132">
            <v>0</v>
          </cell>
          <cell r="E132">
            <v>0</v>
          </cell>
        </row>
        <row r="133">
          <cell r="A133" t="str">
            <v>DISC USD</v>
          </cell>
          <cell r="D133">
            <v>0</v>
          </cell>
          <cell r="E133">
            <v>0</v>
          </cell>
        </row>
        <row r="134">
          <cell r="A134" t="str">
            <v>DISD</v>
          </cell>
          <cell r="C134">
            <v>0</v>
          </cell>
          <cell r="E134">
            <v>0</v>
          </cell>
        </row>
        <row r="135">
          <cell r="A135" t="str">
            <v>DISDDM</v>
          </cell>
          <cell r="C135">
            <v>0</v>
          </cell>
          <cell r="E135">
            <v>0</v>
          </cell>
        </row>
        <row r="136">
          <cell r="A136" t="str">
            <v>EIB/VIALIDAD</v>
          </cell>
          <cell r="D136">
            <v>1.5388074299999999</v>
          </cell>
          <cell r="E136">
            <v>1.5388074299999999</v>
          </cell>
        </row>
        <row r="137">
          <cell r="A137" t="str">
            <v>EL/DEM-55</v>
          </cell>
          <cell r="C137">
            <v>0</v>
          </cell>
          <cell r="E137">
            <v>0</v>
          </cell>
        </row>
        <row r="138">
          <cell r="A138" t="str">
            <v>EL/DEM-72</v>
          </cell>
          <cell r="B138">
            <v>0</v>
          </cell>
          <cell r="E138">
            <v>0</v>
          </cell>
        </row>
        <row r="139">
          <cell r="A139" t="str">
            <v>EL/DEM-86</v>
          </cell>
          <cell r="C139">
            <v>107.12597278739271</v>
          </cell>
          <cell r="E139">
            <v>107.12597278739271</v>
          </cell>
        </row>
        <row r="140">
          <cell r="A140" t="str">
            <v>EL/ITL-77</v>
          </cell>
          <cell r="B140">
            <v>0</v>
          </cell>
          <cell r="E140">
            <v>0</v>
          </cell>
        </row>
        <row r="141">
          <cell r="A141" t="str">
            <v>FERRO</v>
          </cell>
          <cell r="B141">
            <v>0</v>
          </cell>
          <cell r="E141">
            <v>0</v>
          </cell>
        </row>
        <row r="142">
          <cell r="A142" t="str">
            <v>FIDA 417</v>
          </cell>
          <cell r="D142">
            <v>0.60582270817120631</v>
          </cell>
          <cell r="E142">
            <v>0.60582270817120631</v>
          </cell>
        </row>
        <row r="143">
          <cell r="A143" t="str">
            <v>FIDA 514</v>
          </cell>
          <cell r="D143">
            <v>1.1108431595330739</v>
          </cell>
          <cell r="E143">
            <v>1.1108431595330739</v>
          </cell>
        </row>
        <row r="144">
          <cell r="A144" t="str">
            <v>FIDA 648</v>
          </cell>
          <cell r="D144">
            <v>1.6423688715953306E-2</v>
          </cell>
          <cell r="E144">
            <v>1.6423688715953306E-2</v>
          </cell>
        </row>
        <row r="145">
          <cell r="A145" t="str">
            <v>FKUW/PROVSF</v>
          </cell>
          <cell r="D145">
            <v>1.2245055189209442</v>
          </cell>
          <cell r="E145">
            <v>1.2245055189209442</v>
          </cell>
        </row>
        <row r="146">
          <cell r="A146" t="str">
            <v>FON/TESORO</v>
          </cell>
          <cell r="B146">
            <v>0.78123839872408307</v>
          </cell>
          <cell r="C146">
            <v>0.85576344497607648</v>
          </cell>
          <cell r="D146">
            <v>1.7420309569377994</v>
          </cell>
          <cell r="E146">
            <v>3.3790328006379591</v>
          </cell>
        </row>
        <row r="147">
          <cell r="A147" t="str">
            <v>FONAVI/TESORO</v>
          </cell>
          <cell r="B147">
            <v>3.0750644899521533</v>
          </cell>
          <cell r="C147">
            <v>3.0750644899521533</v>
          </cell>
          <cell r="D147">
            <v>3.0750644899521533</v>
          </cell>
          <cell r="E147">
            <v>9.2251934698564604</v>
          </cell>
        </row>
        <row r="148">
          <cell r="A148" t="str">
            <v>FONP 12/02</v>
          </cell>
          <cell r="C148">
            <v>0.10703609</v>
          </cell>
          <cell r="E148">
            <v>0.10703609</v>
          </cell>
        </row>
        <row r="149">
          <cell r="A149" t="str">
            <v>FONP 16/2006</v>
          </cell>
          <cell r="C149">
            <v>0</v>
          </cell>
          <cell r="E149">
            <v>0</v>
          </cell>
        </row>
        <row r="150">
          <cell r="A150" t="str">
            <v>FONP 18 /2006</v>
          </cell>
          <cell r="B150">
            <v>0</v>
          </cell>
          <cell r="E150">
            <v>0</v>
          </cell>
        </row>
        <row r="151">
          <cell r="A151" t="str">
            <v>ICE/CORTE</v>
          </cell>
          <cell r="B151">
            <v>9.3219579999999996E-2</v>
          </cell>
          <cell r="E151">
            <v>9.3219579999999996E-2</v>
          </cell>
        </row>
        <row r="152">
          <cell r="A152" t="str">
            <v>ICE/MCBA</v>
          </cell>
          <cell r="D152">
            <v>0.35395259000000001</v>
          </cell>
          <cell r="E152">
            <v>0.35395259000000001</v>
          </cell>
        </row>
        <row r="153">
          <cell r="A153" t="str">
            <v>ICE/PREFEC</v>
          </cell>
          <cell r="D153">
            <v>6.6803979999999999E-2</v>
          </cell>
          <cell r="E153">
            <v>6.6803979999999999E-2</v>
          </cell>
        </row>
        <row r="154">
          <cell r="A154" t="str">
            <v>ICE/PROVCB</v>
          </cell>
          <cell r="B154">
            <v>0.62365181000000003</v>
          </cell>
          <cell r="E154">
            <v>0.62365181000000003</v>
          </cell>
        </row>
        <row r="155">
          <cell r="A155" t="str">
            <v>ICE/SALUD</v>
          </cell>
          <cell r="C155">
            <v>2.34358567</v>
          </cell>
          <cell r="E155">
            <v>2.34358567</v>
          </cell>
        </row>
        <row r="156">
          <cell r="A156" t="str">
            <v>ICO/CBA</v>
          </cell>
          <cell r="B156">
            <v>2.9313821725059799</v>
          </cell>
          <cell r="E156">
            <v>2.9313821725059799</v>
          </cell>
        </row>
        <row r="157">
          <cell r="A157" t="str">
            <v>ICO/SALUD</v>
          </cell>
          <cell r="B157">
            <v>2.9313821865766148</v>
          </cell>
          <cell r="E157">
            <v>2.9313821865766148</v>
          </cell>
        </row>
        <row r="158">
          <cell r="A158" t="str">
            <v>IRB/RELEXT</v>
          </cell>
          <cell r="D158">
            <v>5.4193330519206424E-3</v>
          </cell>
          <cell r="E158">
            <v>5.4193330519206424E-3</v>
          </cell>
        </row>
        <row r="159">
          <cell r="A159" t="str">
            <v>JBIC/HIDRONOR</v>
          </cell>
          <cell r="C159">
            <v>4.0614625011744803</v>
          </cell>
          <cell r="E159">
            <v>4.0614625011744803</v>
          </cell>
        </row>
        <row r="160">
          <cell r="A160" t="str">
            <v>JBIC/TESORO</v>
          </cell>
          <cell r="B160">
            <v>8.1127407685802879</v>
          </cell>
          <cell r="E160">
            <v>8.1127407685802879</v>
          </cell>
        </row>
        <row r="161">
          <cell r="A161" t="str">
            <v>KFW/INTI</v>
          </cell>
          <cell r="D161">
            <v>0.33510589137470098</v>
          </cell>
          <cell r="E161">
            <v>0.33510589137470098</v>
          </cell>
        </row>
        <row r="162">
          <cell r="A162" t="str">
            <v>KFW/YACYRETA</v>
          </cell>
          <cell r="D162">
            <v>0.39946310679611652</v>
          </cell>
          <cell r="E162">
            <v>0.39946310679611652</v>
          </cell>
        </row>
        <row r="163">
          <cell r="A163" t="str">
            <v>LETR</v>
          </cell>
          <cell r="B163">
            <v>0</v>
          </cell>
          <cell r="D163">
            <v>31.802232854864439</v>
          </cell>
          <cell r="E163">
            <v>31.802232854864439</v>
          </cell>
        </row>
        <row r="164">
          <cell r="A164" t="str">
            <v>MEDIO/BANADE</v>
          </cell>
          <cell r="B164">
            <v>2.2269197551709587</v>
          </cell>
          <cell r="C164">
            <v>2.5360452230195585</v>
          </cell>
          <cell r="E164">
            <v>4.7629649781905172</v>
          </cell>
        </row>
        <row r="165">
          <cell r="A165" t="str">
            <v>MEDIO/BCRA</v>
          </cell>
          <cell r="B165">
            <v>1.43855493</v>
          </cell>
          <cell r="E165">
            <v>1.43855493</v>
          </cell>
        </row>
        <row r="166">
          <cell r="A166" t="str">
            <v>MEDIO/HIDRONOR</v>
          </cell>
          <cell r="B166">
            <v>7.6224764316870697E-2</v>
          </cell>
          <cell r="E166">
            <v>7.6224764316870697E-2</v>
          </cell>
        </row>
        <row r="167">
          <cell r="A167" t="str">
            <v>MEDIO/JUSTICIA</v>
          </cell>
          <cell r="C167">
            <v>5.6662050000000005E-2</v>
          </cell>
          <cell r="E167">
            <v>5.6662050000000005E-2</v>
          </cell>
        </row>
        <row r="168">
          <cell r="A168" t="str">
            <v>MEDIO/NASA</v>
          </cell>
          <cell r="C168">
            <v>0.2808272829604615</v>
          </cell>
          <cell r="E168">
            <v>0.2808272829604615</v>
          </cell>
        </row>
        <row r="169">
          <cell r="A169" t="str">
            <v>MEDIO/PROVBA</v>
          </cell>
          <cell r="D169">
            <v>0.55491536513296746</v>
          </cell>
          <cell r="E169">
            <v>0.55491536513296746</v>
          </cell>
        </row>
        <row r="170">
          <cell r="A170" t="str">
            <v>MEDIO/SALUD</v>
          </cell>
          <cell r="C170">
            <v>0.6727144786829885</v>
          </cell>
          <cell r="E170">
            <v>0.6727144786829885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OCMO</v>
          </cell>
          <cell r="B172">
            <v>1.4850920534072182E-2</v>
          </cell>
          <cell r="E172">
            <v>1.4850920534072182E-2</v>
          </cell>
        </row>
        <row r="173">
          <cell r="A173" t="str">
            <v>P BG04/06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BG05/17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BG06/27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BG07/05</v>
          </cell>
          <cell r="B176">
            <v>0</v>
          </cell>
          <cell r="C176">
            <v>0</v>
          </cell>
          <cell r="D176">
            <v>9.8507638170843848</v>
          </cell>
          <cell r="E176">
            <v>9.8507638170843848</v>
          </cell>
        </row>
        <row r="177">
          <cell r="A177" t="str">
            <v>P BG08/19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BG09/09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BG10/20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BG11/10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BG12/15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BG13/30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BG14/31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BG15/12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BG16/08$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BG17/08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BG18/18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BG19/31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BIHD</v>
          </cell>
          <cell r="B189">
            <v>5.0865604978745094E-3</v>
          </cell>
          <cell r="C189">
            <v>5.0865604978745094E-3</v>
          </cell>
          <cell r="D189">
            <v>5.0865604978745094E-3</v>
          </cell>
          <cell r="E189">
            <v>1.5259681493623528E-2</v>
          </cell>
        </row>
        <row r="190">
          <cell r="A190" t="str">
            <v>P BP04/E435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15.690364774235025</v>
          </cell>
          <cell r="E193">
            <v>15.690364774235025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BT06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BT27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DC$</v>
          </cell>
          <cell r="C198">
            <v>0.31439877830940993</v>
          </cell>
          <cell r="D198">
            <v>0.31439877830940993</v>
          </cell>
          <cell r="E198">
            <v>0.62879755661881986</v>
          </cell>
        </row>
        <row r="199">
          <cell r="A199" t="str">
            <v>P EL/ARP-61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PRE6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PRO1</v>
          </cell>
          <cell r="C201">
            <v>1.7591412567783096</v>
          </cell>
          <cell r="D201">
            <v>1.7591412567783096</v>
          </cell>
          <cell r="E201">
            <v>3.5182825135566191</v>
          </cell>
        </row>
        <row r="202">
          <cell r="A202" t="str">
            <v>P PRO10</v>
          </cell>
          <cell r="B202">
            <v>0.85508436354154094</v>
          </cell>
          <cell r="C202">
            <v>0</v>
          </cell>
          <cell r="D202">
            <v>0</v>
          </cell>
          <cell r="E202">
            <v>0.85508436354154094</v>
          </cell>
        </row>
        <row r="203">
          <cell r="A203" t="str">
            <v>P PRO2</v>
          </cell>
          <cell r="C203">
            <v>1.7678297083437629</v>
          </cell>
          <cell r="D203">
            <v>1.7678297083437629</v>
          </cell>
          <cell r="E203">
            <v>3.5356594166875257</v>
          </cell>
        </row>
        <row r="204">
          <cell r="A204" t="str">
            <v>P PRO3</v>
          </cell>
          <cell r="B204">
            <v>4.1680765550239241E-3</v>
          </cell>
          <cell r="C204">
            <v>4.1680765550239241E-3</v>
          </cell>
          <cell r="D204">
            <v>4.1680765550239241E-3</v>
          </cell>
          <cell r="E204">
            <v>1.2504229665071772E-2</v>
          </cell>
        </row>
        <row r="205">
          <cell r="A205" t="str">
            <v>P PRO4</v>
          </cell>
          <cell r="B205">
            <v>2.9106876180489265</v>
          </cell>
          <cell r="C205">
            <v>2.9106876180489265</v>
          </cell>
          <cell r="D205">
            <v>2.9106876180489265</v>
          </cell>
          <cell r="E205">
            <v>8.7320628541467791</v>
          </cell>
        </row>
        <row r="206">
          <cell r="A206" t="str">
            <v>P PRO5</v>
          </cell>
          <cell r="B206">
            <v>2.1498823891547052</v>
          </cell>
          <cell r="C206">
            <v>0</v>
          </cell>
          <cell r="D206">
            <v>0</v>
          </cell>
          <cell r="E206">
            <v>2.1498823891547052</v>
          </cell>
        </row>
        <row r="207">
          <cell r="A207" t="str">
            <v>P PRO6</v>
          </cell>
          <cell r="B207">
            <v>13.551021597245125</v>
          </cell>
          <cell r="C207">
            <v>0</v>
          </cell>
          <cell r="D207">
            <v>0</v>
          </cell>
          <cell r="E207">
            <v>13.551021597245125</v>
          </cell>
        </row>
        <row r="208">
          <cell r="A208" t="str">
            <v>P PRO7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PRO8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PRO9</v>
          </cell>
          <cell r="B210">
            <v>1.1214748038277511</v>
          </cell>
          <cell r="C210">
            <v>0</v>
          </cell>
          <cell r="D210">
            <v>0</v>
          </cell>
          <cell r="E210">
            <v>1.1214748038277511</v>
          </cell>
        </row>
        <row r="211">
          <cell r="A211" t="str">
            <v>PAR</v>
          </cell>
          <cell r="C211">
            <v>0</v>
          </cell>
          <cell r="E211">
            <v>0</v>
          </cell>
        </row>
        <row r="212">
          <cell r="A212" t="str">
            <v>PARDM</v>
          </cell>
          <cell r="C212">
            <v>0</v>
          </cell>
          <cell r="E212">
            <v>0</v>
          </cell>
        </row>
        <row r="213">
          <cell r="A213" t="str">
            <v>PR8</v>
          </cell>
          <cell r="B213">
            <v>14.098955696224596</v>
          </cell>
          <cell r="C213">
            <v>13.675647216642487</v>
          </cell>
          <cell r="D213">
            <v>13.675647216642487</v>
          </cell>
          <cell r="E213">
            <v>41.45025012950957</v>
          </cell>
        </row>
        <row r="214">
          <cell r="A214" t="str">
            <v>PRE4</v>
          </cell>
          <cell r="B214">
            <v>6.9277660000000005E-2</v>
          </cell>
          <cell r="E214">
            <v>6.9277660000000005E-2</v>
          </cell>
        </row>
        <row r="215">
          <cell r="A215" t="str">
            <v>PRE5</v>
          </cell>
          <cell r="B215">
            <v>44.210904626485338</v>
          </cell>
          <cell r="C215">
            <v>44.210904626485338</v>
          </cell>
          <cell r="D215">
            <v>44.210904626485338</v>
          </cell>
          <cell r="E215">
            <v>132.63271387945602</v>
          </cell>
        </row>
        <row r="216">
          <cell r="A216" t="str">
            <v>PRE6</v>
          </cell>
          <cell r="B216">
            <v>0.2330171580128248</v>
          </cell>
          <cell r="C216">
            <v>0.2330171580128248</v>
          </cell>
          <cell r="D216">
            <v>0.2330171580128248</v>
          </cell>
          <cell r="E216">
            <v>0.69905147403847434</v>
          </cell>
        </row>
        <row r="217">
          <cell r="A217" t="str">
            <v>PRO1</v>
          </cell>
          <cell r="B217">
            <v>1.4251917065390751E-2</v>
          </cell>
          <cell r="E217">
            <v>1.4251917065390751E-2</v>
          </cell>
        </row>
        <row r="218">
          <cell r="A218" t="str">
            <v>PRO10</v>
          </cell>
          <cell r="B218">
            <v>0.10092421</v>
          </cell>
          <cell r="E218">
            <v>0.10092421</v>
          </cell>
        </row>
        <row r="219">
          <cell r="A219" t="str">
            <v>PRO2</v>
          </cell>
          <cell r="B219">
            <v>0.20529199760998201</v>
          </cell>
          <cell r="E219">
            <v>0.20529199760998201</v>
          </cell>
        </row>
        <row r="220">
          <cell r="A220" t="str">
            <v>PRO3</v>
          </cell>
          <cell r="B220">
            <v>9.3990309409888353E-2</v>
          </cell>
          <cell r="C220">
            <v>9.3990309409888353E-2</v>
          </cell>
          <cell r="D220">
            <v>9.3990309409888353E-2</v>
          </cell>
          <cell r="E220">
            <v>0.28197092822966507</v>
          </cell>
        </row>
        <row r="221">
          <cell r="A221" t="str">
            <v>PRO4</v>
          </cell>
          <cell r="B221">
            <v>4.19663188922787</v>
          </cell>
          <cell r="C221">
            <v>4.4909357901326592</v>
          </cell>
          <cell r="D221">
            <v>4.4909357901326592</v>
          </cell>
          <cell r="E221">
            <v>13.17850346949319</v>
          </cell>
        </row>
        <row r="222">
          <cell r="A222" t="str">
            <v>PRO5</v>
          </cell>
          <cell r="B222">
            <v>2.841684210526316E-2</v>
          </cell>
          <cell r="E222">
            <v>2.841684210526316E-2</v>
          </cell>
        </row>
        <row r="223">
          <cell r="A223" t="str">
            <v>PRO6</v>
          </cell>
          <cell r="B223">
            <v>0.78239042236000944</v>
          </cell>
          <cell r="E223">
            <v>0.78239042236000944</v>
          </cell>
        </row>
        <row r="224">
          <cell r="A224" t="str">
            <v>PRO7</v>
          </cell>
          <cell r="B224">
            <v>25.26263061227499</v>
          </cell>
          <cell r="C224">
            <v>25.266136849945475</v>
          </cell>
          <cell r="D224">
            <v>25.266136849945475</v>
          </cell>
          <cell r="E224">
            <v>75.79490431216594</v>
          </cell>
        </row>
        <row r="225">
          <cell r="A225" t="str">
            <v>PRO8</v>
          </cell>
          <cell r="B225">
            <v>1.351229242736832E-2</v>
          </cell>
          <cell r="C225">
            <v>1.351229242736832E-2</v>
          </cell>
          <cell r="D225">
            <v>1.351229242736832E-2</v>
          </cell>
          <cell r="E225">
            <v>4.0536877282104963E-2</v>
          </cell>
        </row>
        <row r="226">
          <cell r="A226" t="str">
            <v>PRO9</v>
          </cell>
          <cell r="B226">
            <v>1.0572803827751196E-2</v>
          </cell>
          <cell r="E226">
            <v>1.0572803827751196E-2</v>
          </cell>
        </row>
        <row r="227">
          <cell r="A227" t="str">
            <v>SABA/INTGM</v>
          </cell>
          <cell r="C227">
            <v>0.14428583</v>
          </cell>
          <cell r="E227">
            <v>0.14428583</v>
          </cell>
        </row>
        <row r="228">
          <cell r="A228" t="str">
            <v>TESORO ESP-ARG</v>
          </cell>
          <cell r="D228">
            <v>24.564178771999998</v>
          </cell>
          <cell r="E228">
            <v>24.564178771999998</v>
          </cell>
        </row>
        <row r="229">
          <cell r="A229" t="str">
            <v>WBC/RELEXT</v>
          </cell>
          <cell r="B229">
            <v>4.0467506329113917E-3</v>
          </cell>
          <cell r="C229">
            <v>4.5916772151898735E-3</v>
          </cell>
          <cell r="D229">
            <v>4.9572658227848105E-3</v>
          </cell>
          <cell r="E229">
            <v>1.3595693670886075E-2</v>
          </cell>
        </row>
        <row r="230">
          <cell r="A230" t="str">
            <v>Total general</v>
          </cell>
          <cell r="B230">
            <v>1004.9723861221146</v>
          </cell>
          <cell r="C230">
            <v>1402.9177004323014</v>
          </cell>
          <cell r="D230">
            <v>3438.6555957381584</v>
          </cell>
          <cell r="E230">
            <v>5846.5456822925671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9"/>
      <sheetName val="INTERES 2009"/>
      <sheetName val="KAPITAL 2010"/>
      <sheetName val="INTERES 2010"/>
      <sheetName val="KAPITAL RESTO"/>
      <sheetName val="INTERES RESTO"/>
    </sheetNames>
    <sheetDataSet>
      <sheetData sheetId="0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2009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520.42674993494666</v>
          </cell>
          <cell r="C5">
            <v>442.36273744470463</v>
          </cell>
          <cell r="D5">
            <v>2472.0270621909967</v>
          </cell>
          <cell r="E5">
            <v>3434.816549570648</v>
          </cell>
        </row>
        <row r="6">
          <cell r="A6" t="str">
            <v>ARTIG</v>
          </cell>
          <cell r="B6">
            <v>0</v>
          </cell>
          <cell r="E6">
            <v>0</v>
          </cell>
        </row>
        <row r="7">
          <cell r="A7" t="str">
            <v>AVAL 1/2005</v>
          </cell>
          <cell r="C7">
            <v>27.294990900000002</v>
          </cell>
          <cell r="E7">
            <v>27.294990900000002</v>
          </cell>
        </row>
        <row r="8">
          <cell r="A8" t="str">
            <v>AVAL 1/2007</v>
          </cell>
          <cell r="D8">
            <v>9</v>
          </cell>
          <cell r="E8">
            <v>9</v>
          </cell>
        </row>
        <row r="9">
          <cell r="A9" t="str">
            <v>AVAL 1/2008</v>
          </cell>
          <cell r="C9">
            <v>11.937742459999999</v>
          </cell>
          <cell r="E9">
            <v>11.937742459999999</v>
          </cell>
        </row>
        <row r="10">
          <cell r="A10" t="str">
            <v>AVAL 2/2008</v>
          </cell>
          <cell r="C10">
            <v>23.671522999999997</v>
          </cell>
          <cell r="D10">
            <v>0</v>
          </cell>
          <cell r="E10">
            <v>23.671522999999997</v>
          </cell>
        </row>
        <row r="11">
          <cell r="A11" t="str">
            <v>BANCA COMERCIAL INTERNA</v>
          </cell>
          <cell r="B11">
            <v>25.782029143897997</v>
          </cell>
          <cell r="E11">
            <v>25.782029143897997</v>
          </cell>
        </row>
        <row r="12">
          <cell r="A12" t="str">
            <v>BD11-UCP</v>
          </cell>
          <cell r="B12">
            <v>31.913608032094672</v>
          </cell>
          <cell r="C12">
            <v>31.913608032094672</v>
          </cell>
          <cell r="D12">
            <v>31.913608032094672</v>
          </cell>
          <cell r="E12">
            <v>95.740824096284015</v>
          </cell>
        </row>
        <row r="13">
          <cell r="A13" t="str">
            <v>BD13-u$s</v>
          </cell>
          <cell r="B13">
            <v>6.6116484000000003E-2</v>
          </cell>
          <cell r="E13">
            <v>6.6116484000000003E-2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B16">
            <v>2.0437009994973922E-2</v>
          </cell>
          <cell r="E16">
            <v>2.0437009994973922E-2</v>
          </cell>
        </row>
        <row r="17">
          <cell r="A17" t="str">
            <v>BG09/09</v>
          </cell>
          <cell r="B17">
            <v>0.36000009999999999</v>
          </cell>
          <cell r="E17">
            <v>0.36000009999999999</v>
          </cell>
        </row>
        <row r="18">
          <cell r="A18" t="str">
            <v>BG11/10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B20">
            <v>0.13564999999999999</v>
          </cell>
          <cell r="E20">
            <v>0.13564999999999999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0.26863937999999998</v>
          </cell>
          <cell r="E23">
            <v>0.26863937999999998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0.264768</v>
          </cell>
          <cell r="E25">
            <v>0.264768</v>
          </cell>
        </row>
        <row r="26">
          <cell r="A26" t="str">
            <v>BID 1134</v>
          </cell>
          <cell r="B26">
            <v>3.78640679</v>
          </cell>
          <cell r="E26">
            <v>3.78640679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1192</v>
          </cell>
          <cell r="D28">
            <v>1.7272727299999999</v>
          </cell>
          <cell r="E28">
            <v>1.7272727299999999</v>
          </cell>
        </row>
        <row r="29">
          <cell r="A29" t="str">
            <v>BID 1201</v>
          </cell>
          <cell r="C29">
            <v>4.5935004699999995</v>
          </cell>
          <cell r="E29">
            <v>4.5935004699999995</v>
          </cell>
        </row>
        <row r="30">
          <cell r="A30" t="str">
            <v>BID 1279</v>
          </cell>
          <cell r="B30">
            <v>0.13773943</v>
          </cell>
          <cell r="E30">
            <v>0.13773943</v>
          </cell>
        </row>
        <row r="31">
          <cell r="A31" t="str">
            <v>BID 1294</v>
          </cell>
          <cell r="C31">
            <v>4.1812510500000002</v>
          </cell>
          <cell r="E31">
            <v>4.1812510500000002</v>
          </cell>
        </row>
        <row r="32">
          <cell r="A32" t="str">
            <v>BID 1307</v>
          </cell>
          <cell r="B32">
            <v>0.87720098999999996</v>
          </cell>
          <cell r="E32">
            <v>0.87720098999999996</v>
          </cell>
        </row>
        <row r="33">
          <cell r="A33" t="str">
            <v>BID 1324</v>
          </cell>
          <cell r="D33">
            <v>16.666666670000001</v>
          </cell>
          <cell r="E33">
            <v>16.666666670000001</v>
          </cell>
        </row>
        <row r="34">
          <cell r="A34" t="str">
            <v>BID 1325</v>
          </cell>
          <cell r="D34">
            <v>4.3200589999999997E-2</v>
          </cell>
          <cell r="E34">
            <v>4.3200589999999997E-2</v>
          </cell>
        </row>
        <row r="35">
          <cell r="A35" t="str">
            <v>BID 1345</v>
          </cell>
          <cell r="C35">
            <v>14.39668925</v>
          </cell>
          <cell r="E35">
            <v>14.39668925</v>
          </cell>
        </row>
        <row r="36">
          <cell r="A36" t="str">
            <v>BID 1464</v>
          </cell>
          <cell r="C36">
            <v>0.88329999999999997</v>
          </cell>
          <cell r="E36">
            <v>0.88329999999999997</v>
          </cell>
        </row>
        <row r="37">
          <cell r="A37" t="str">
            <v>BID 1465</v>
          </cell>
          <cell r="D37">
            <v>0.63157934999999998</v>
          </cell>
          <cell r="E37">
            <v>0.63157934999999998</v>
          </cell>
        </row>
        <row r="38">
          <cell r="A38" t="str">
            <v>BID 1575</v>
          </cell>
          <cell r="C38">
            <v>5.6547199999999999E-2</v>
          </cell>
          <cell r="E38">
            <v>5.6547199999999999E-2</v>
          </cell>
        </row>
        <row r="39">
          <cell r="A39" t="str">
            <v>BID 1603</v>
          </cell>
          <cell r="C39">
            <v>0</v>
          </cell>
          <cell r="E39">
            <v>0</v>
          </cell>
        </row>
        <row r="40">
          <cell r="A40" t="str">
            <v>BID 1606</v>
          </cell>
          <cell r="D40">
            <v>0</v>
          </cell>
          <cell r="E40">
            <v>0</v>
          </cell>
        </row>
        <row r="41">
          <cell r="A41" t="str">
            <v>BID 1700</v>
          </cell>
          <cell r="C41">
            <v>0</v>
          </cell>
          <cell r="E41">
            <v>0</v>
          </cell>
        </row>
        <row r="42">
          <cell r="A42" t="str">
            <v>BID 1720</v>
          </cell>
          <cell r="C42">
            <v>0</v>
          </cell>
          <cell r="E42">
            <v>0</v>
          </cell>
        </row>
        <row r="43">
          <cell r="A43" t="str">
            <v>BID 1764</v>
          </cell>
          <cell r="C43">
            <v>0</v>
          </cell>
          <cell r="E43">
            <v>0</v>
          </cell>
        </row>
        <row r="44">
          <cell r="A44" t="str">
            <v>BID 1765</v>
          </cell>
          <cell r="C44">
            <v>0</v>
          </cell>
          <cell r="E44">
            <v>0</v>
          </cell>
        </row>
        <row r="45">
          <cell r="A45" t="str">
            <v>BID 1777</v>
          </cell>
          <cell r="C45">
            <v>0</v>
          </cell>
          <cell r="E45">
            <v>0</v>
          </cell>
        </row>
        <row r="46">
          <cell r="A46" t="str">
            <v>BID 1865</v>
          </cell>
          <cell r="C46">
            <v>0</v>
          </cell>
          <cell r="E46">
            <v>0</v>
          </cell>
        </row>
        <row r="47">
          <cell r="A47" t="str">
            <v>BID 1868</v>
          </cell>
          <cell r="D47">
            <v>0</v>
          </cell>
          <cell r="E47">
            <v>0</v>
          </cell>
        </row>
        <row r="48">
          <cell r="A48" t="str">
            <v>BID 1884</v>
          </cell>
          <cell r="C48">
            <v>0</v>
          </cell>
          <cell r="E48">
            <v>0</v>
          </cell>
        </row>
        <row r="49">
          <cell r="A49" t="str">
            <v>BID 1895</v>
          </cell>
          <cell r="B49">
            <v>0</v>
          </cell>
          <cell r="E49">
            <v>0</v>
          </cell>
        </row>
        <row r="50">
          <cell r="A50" t="str">
            <v>BID 1896</v>
          </cell>
          <cell r="C50">
            <v>0</v>
          </cell>
          <cell r="E50">
            <v>0</v>
          </cell>
        </row>
        <row r="51">
          <cell r="A51" t="str">
            <v>BID 1903</v>
          </cell>
          <cell r="C51">
            <v>0</v>
          </cell>
          <cell r="E51">
            <v>0</v>
          </cell>
        </row>
        <row r="52">
          <cell r="A52" t="str">
            <v>BID 1914</v>
          </cell>
          <cell r="B52">
            <v>0</v>
          </cell>
          <cell r="E52">
            <v>0</v>
          </cell>
        </row>
        <row r="53">
          <cell r="A53" t="str">
            <v>BID 1950</v>
          </cell>
          <cell r="B53">
            <v>0</v>
          </cell>
          <cell r="E53">
            <v>0</v>
          </cell>
        </row>
        <row r="54">
          <cell r="A54" t="str">
            <v>BID 1956</v>
          </cell>
          <cell r="B54">
            <v>0</v>
          </cell>
          <cell r="E54">
            <v>0</v>
          </cell>
        </row>
        <row r="55">
          <cell r="A55" t="str">
            <v>BID 1966</v>
          </cell>
          <cell r="B55">
            <v>0</v>
          </cell>
          <cell r="E55">
            <v>0</v>
          </cell>
        </row>
        <row r="56">
          <cell r="A56" t="str">
            <v>BID 545</v>
          </cell>
          <cell r="C56">
            <v>2.0622631975965664</v>
          </cell>
          <cell r="E56">
            <v>2.0622631975965664</v>
          </cell>
        </row>
        <row r="57">
          <cell r="A57" t="str">
            <v>BID 583</v>
          </cell>
          <cell r="B57">
            <v>11.17164837267525</v>
          </cell>
          <cell r="E57">
            <v>11.17164837267525</v>
          </cell>
        </row>
        <row r="58">
          <cell r="A58" t="str">
            <v>BID 633</v>
          </cell>
          <cell r="C58">
            <v>12.60206868</v>
          </cell>
          <cell r="E58">
            <v>12.60206868</v>
          </cell>
        </row>
        <row r="59">
          <cell r="A59" t="str">
            <v>BID 643</v>
          </cell>
          <cell r="B59">
            <v>1.168607953</v>
          </cell>
          <cell r="E59">
            <v>1.168607953</v>
          </cell>
        </row>
        <row r="60">
          <cell r="A60" t="str">
            <v>BID 682</v>
          </cell>
          <cell r="B60">
            <v>11.329921240000001</v>
          </cell>
          <cell r="E60">
            <v>11.329921240000001</v>
          </cell>
        </row>
        <row r="61">
          <cell r="A61" t="str">
            <v>BID 684</v>
          </cell>
          <cell r="B61">
            <v>0.13507037199999999</v>
          </cell>
          <cell r="E61">
            <v>0.13507037199999999</v>
          </cell>
        </row>
        <row r="62">
          <cell r="A62" t="str">
            <v>BID 733</v>
          </cell>
          <cell r="D62">
            <v>13.458770933</v>
          </cell>
          <cell r="E62">
            <v>13.458770933</v>
          </cell>
        </row>
        <row r="63">
          <cell r="A63" t="str">
            <v>BID 734</v>
          </cell>
          <cell r="D63">
            <v>15.53177333</v>
          </cell>
          <cell r="E63">
            <v>15.53177333</v>
          </cell>
        </row>
        <row r="64">
          <cell r="A64" t="str">
            <v>BID 816</v>
          </cell>
          <cell r="D64">
            <v>4.6790398700000004</v>
          </cell>
          <cell r="E64">
            <v>4.6790398700000004</v>
          </cell>
        </row>
        <row r="65">
          <cell r="A65" t="str">
            <v>BID 830</v>
          </cell>
          <cell r="D65">
            <v>6.9014141859999993</v>
          </cell>
          <cell r="E65">
            <v>6.9014141859999993</v>
          </cell>
        </row>
        <row r="66">
          <cell r="A66" t="str">
            <v>BID 845</v>
          </cell>
          <cell r="B66">
            <v>14.452518788000001</v>
          </cell>
          <cell r="E66">
            <v>14.452518788000001</v>
          </cell>
        </row>
        <row r="67">
          <cell r="A67" t="str">
            <v>BID 857</v>
          </cell>
          <cell r="D67">
            <v>8.3187341550000014</v>
          </cell>
          <cell r="E67">
            <v>8.3187341550000014</v>
          </cell>
        </row>
        <row r="68">
          <cell r="A68" t="str">
            <v>BID 863</v>
          </cell>
          <cell r="B68">
            <v>2.1218089999999998E-2</v>
          </cell>
          <cell r="E68">
            <v>2.1218089999999998E-2</v>
          </cell>
        </row>
        <row r="69">
          <cell r="A69" t="str">
            <v>BID 865</v>
          </cell>
          <cell r="D69">
            <v>39.6554322</v>
          </cell>
          <cell r="E69">
            <v>39.6554322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14.57301146</v>
          </cell>
          <cell r="E71">
            <v>14.57301146</v>
          </cell>
        </row>
        <row r="72">
          <cell r="A72" t="str">
            <v>BID 899</v>
          </cell>
          <cell r="D72">
            <v>3.8884980610000004</v>
          </cell>
          <cell r="E72">
            <v>3.8884980610000004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352</v>
          </cell>
          <cell r="D78">
            <v>0.10043041</v>
          </cell>
          <cell r="E78">
            <v>0.10043041</v>
          </cell>
        </row>
        <row r="79">
          <cell r="A79" t="str">
            <v>BIRF 3521</v>
          </cell>
          <cell r="C79">
            <v>10.490895419999999</v>
          </cell>
          <cell r="E79">
            <v>10.490895419999999</v>
          </cell>
        </row>
        <row r="80">
          <cell r="A80" t="str">
            <v>BIRF 3794</v>
          </cell>
          <cell r="C80">
            <v>8.1603570999999988</v>
          </cell>
          <cell r="E80">
            <v>8.1603570999999988</v>
          </cell>
        </row>
        <row r="81">
          <cell r="A81" t="str">
            <v>BIRF 3860</v>
          </cell>
          <cell r="C81">
            <v>9.4928486200000002</v>
          </cell>
          <cell r="E81">
            <v>9.4928486200000002</v>
          </cell>
        </row>
        <row r="82">
          <cell r="A82" t="str">
            <v>BIRF 3877</v>
          </cell>
          <cell r="B82">
            <v>11.248501932000002</v>
          </cell>
          <cell r="E82">
            <v>11.248501932000002</v>
          </cell>
        </row>
        <row r="83">
          <cell r="A83" t="str">
            <v>BIRF 3921</v>
          </cell>
          <cell r="B83">
            <v>6.4135</v>
          </cell>
          <cell r="E83">
            <v>6.4135</v>
          </cell>
        </row>
        <row r="84">
          <cell r="A84" t="str">
            <v>BIRF 3927</v>
          </cell>
          <cell r="B84">
            <v>1.38653044</v>
          </cell>
          <cell r="E84">
            <v>1.38653044</v>
          </cell>
        </row>
        <row r="85">
          <cell r="A85" t="str">
            <v>BIRF 3957</v>
          </cell>
          <cell r="B85">
            <v>2.7248869999999998E-2</v>
          </cell>
          <cell r="E85">
            <v>2.7248869999999998E-2</v>
          </cell>
        </row>
        <row r="86">
          <cell r="A86" t="str">
            <v>BIRF 3960</v>
          </cell>
          <cell r="B86">
            <v>1.1283999900000001</v>
          </cell>
          <cell r="E86">
            <v>1.1283999900000001</v>
          </cell>
        </row>
        <row r="87">
          <cell r="A87" t="str">
            <v>BIRF 3971</v>
          </cell>
          <cell r="C87">
            <v>4.6810999999999998</v>
          </cell>
          <cell r="E87">
            <v>4.6810999999999998</v>
          </cell>
        </row>
        <row r="88">
          <cell r="A88" t="str">
            <v>BIRF 4085</v>
          </cell>
          <cell r="B88">
            <v>0.51020960000000004</v>
          </cell>
          <cell r="E88">
            <v>0.51020960000000004</v>
          </cell>
        </row>
        <row r="89">
          <cell r="A89" t="str">
            <v>BIRF 4131</v>
          </cell>
          <cell r="B89">
            <v>1</v>
          </cell>
          <cell r="E89">
            <v>1</v>
          </cell>
        </row>
        <row r="90">
          <cell r="A90" t="str">
            <v>BIRF 4163</v>
          </cell>
          <cell r="D90">
            <v>10</v>
          </cell>
          <cell r="E90">
            <v>10</v>
          </cell>
        </row>
        <row r="91">
          <cell r="A91" t="str">
            <v>BIRF 4168</v>
          </cell>
          <cell r="D91">
            <v>0.74905999999999995</v>
          </cell>
          <cell r="E91">
            <v>0.74905999999999995</v>
          </cell>
        </row>
        <row r="92">
          <cell r="A92" t="str">
            <v>BIRF 4218</v>
          </cell>
          <cell r="C92">
            <v>2.4998999999999998</v>
          </cell>
          <cell r="E92">
            <v>2.4998999999999998</v>
          </cell>
        </row>
        <row r="93">
          <cell r="A93" t="str">
            <v>BIRF 4219</v>
          </cell>
          <cell r="C93">
            <v>3.75</v>
          </cell>
          <cell r="E93">
            <v>3.75</v>
          </cell>
        </row>
        <row r="94">
          <cell r="A94" t="str">
            <v>BIRF 4220</v>
          </cell>
          <cell r="C94">
            <v>1.7499</v>
          </cell>
          <cell r="E94">
            <v>1.7499</v>
          </cell>
        </row>
        <row r="95">
          <cell r="A95" t="str">
            <v>BIRF 4221</v>
          </cell>
          <cell r="C95">
            <v>5</v>
          </cell>
          <cell r="E95">
            <v>5</v>
          </cell>
        </row>
        <row r="96">
          <cell r="A96" t="str">
            <v>BIRF 4281</v>
          </cell>
          <cell r="B96">
            <v>0.29851</v>
          </cell>
          <cell r="E96">
            <v>0.29851</v>
          </cell>
        </row>
        <row r="97">
          <cell r="A97" t="str">
            <v>BIRF 4295</v>
          </cell>
          <cell r="C97">
            <v>22.407999998000001</v>
          </cell>
          <cell r="E97">
            <v>22.407999998000001</v>
          </cell>
        </row>
        <row r="98">
          <cell r="A98" t="str">
            <v>BIRF 4313</v>
          </cell>
          <cell r="C98">
            <v>5.9256000000000002</v>
          </cell>
          <cell r="E98">
            <v>5.9256000000000002</v>
          </cell>
        </row>
        <row r="99">
          <cell r="A99" t="str">
            <v>BIRF 4314</v>
          </cell>
          <cell r="C99">
            <v>0.17299999999999999</v>
          </cell>
          <cell r="E99">
            <v>0.17299999999999999</v>
          </cell>
        </row>
        <row r="100">
          <cell r="A100" t="str">
            <v>BIRF 4398</v>
          </cell>
          <cell r="B100">
            <v>4.0415000000000001</v>
          </cell>
          <cell r="E100">
            <v>4.0415000000000001</v>
          </cell>
        </row>
        <row r="101">
          <cell r="A101" t="str">
            <v>BIRF 4459</v>
          </cell>
          <cell r="B101">
            <v>0.5</v>
          </cell>
          <cell r="E101">
            <v>0.5</v>
          </cell>
        </row>
        <row r="102">
          <cell r="A102" t="str">
            <v>BIRF 4472</v>
          </cell>
          <cell r="D102">
            <v>2E-3</v>
          </cell>
          <cell r="E102">
            <v>2E-3</v>
          </cell>
        </row>
        <row r="103">
          <cell r="A103" t="str">
            <v>BIRF 4578</v>
          </cell>
          <cell r="B103">
            <v>2.2210000000000001</v>
          </cell>
          <cell r="E103">
            <v>2.2210000000000001</v>
          </cell>
        </row>
        <row r="104">
          <cell r="A104" t="str">
            <v>BIRF 4580</v>
          </cell>
          <cell r="D104">
            <v>0.25</v>
          </cell>
          <cell r="E104">
            <v>0.25</v>
          </cell>
        </row>
        <row r="105">
          <cell r="A105" t="str">
            <v>BIRF 4585</v>
          </cell>
          <cell r="B105">
            <v>11.399900000000001</v>
          </cell>
          <cell r="E105">
            <v>11.399900000000001</v>
          </cell>
        </row>
        <row r="106">
          <cell r="A106" t="str">
            <v>BIRF 4586</v>
          </cell>
          <cell r="B106">
            <v>2.85</v>
          </cell>
          <cell r="E106">
            <v>2.85</v>
          </cell>
        </row>
        <row r="107">
          <cell r="A107" t="str">
            <v>BIRF 4640</v>
          </cell>
          <cell r="B107">
            <v>0.21190000000000001</v>
          </cell>
          <cell r="E107">
            <v>0.21190000000000001</v>
          </cell>
        </row>
        <row r="108">
          <cell r="A108" t="str">
            <v>BIRF 7157</v>
          </cell>
          <cell r="B108">
            <v>27.037468480000001</v>
          </cell>
          <cell r="E108">
            <v>27.037468480000001</v>
          </cell>
        </row>
        <row r="109">
          <cell r="A109" t="str">
            <v>BIRF 7199</v>
          </cell>
          <cell r="B109">
            <v>24.36</v>
          </cell>
          <cell r="E109">
            <v>24.36</v>
          </cell>
        </row>
        <row r="110">
          <cell r="A110" t="str">
            <v>BIRF 7242</v>
          </cell>
          <cell r="D110">
            <v>0</v>
          </cell>
          <cell r="E110">
            <v>0</v>
          </cell>
        </row>
        <row r="111">
          <cell r="A111" t="str">
            <v>BIRF 7268</v>
          </cell>
          <cell r="B111">
            <v>0</v>
          </cell>
          <cell r="E111">
            <v>0</v>
          </cell>
        </row>
        <row r="112">
          <cell r="A112" t="str">
            <v>BIRF 7301</v>
          </cell>
          <cell r="B112">
            <v>0</v>
          </cell>
          <cell r="E112">
            <v>0</v>
          </cell>
        </row>
        <row r="113">
          <cell r="A113" t="str">
            <v>BIRF 7362</v>
          </cell>
          <cell r="D113">
            <v>0</v>
          </cell>
          <cell r="E113">
            <v>0</v>
          </cell>
        </row>
        <row r="114">
          <cell r="A114" t="str">
            <v>BIRF 7382</v>
          </cell>
          <cell r="C114">
            <v>0</v>
          </cell>
          <cell r="E114">
            <v>0</v>
          </cell>
        </row>
        <row r="115">
          <cell r="A115" t="str">
            <v>BIRF 7385</v>
          </cell>
          <cell r="B115">
            <v>0</v>
          </cell>
          <cell r="E115">
            <v>0</v>
          </cell>
        </row>
        <row r="116">
          <cell r="A116" t="str">
            <v>BIRF 7429</v>
          </cell>
          <cell r="B116">
            <v>0</v>
          </cell>
          <cell r="E116">
            <v>0</v>
          </cell>
        </row>
        <row r="117">
          <cell r="A117" t="str">
            <v>BIRF 7472</v>
          </cell>
          <cell r="B117">
            <v>0</v>
          </cell>
          <cell r="E117">
            <v>0</v>
          </cell>
        </row>
        <row r="118">
          <cell r="A118" t="str">
            <v>BIRF 7473</v>
          </cell>
          <cell r="D118">
            <v>0</v>
          </cell>
          <cell r="E118">
            <v>0</v>
          </cell>
        </row>
        <row r="119">
          <cell r="A119" t="str">
            <v>BIRF 7703</v>
          </cell>
          <cell r="D119">
            <v>0</v>
          </cell>
          <cell r="E119">
            <v>0</v>
          </cell>
        </row>
        <row r="120">
          <cell r="A120" t="str">
            <v>BNA. FINANC.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BODEN 15 USD</v>
          </cell>
          <cell r="B121">
            <v>0</v>
          </cell>
          <cell r="E121">
            <v>0</v>
          </cell>
        </row>
        <row r="122">
          <cell r="A122" t="str">
            <v>BOGAR</v>
          </cell>
          <cell r="B122">
            <v>47.747798610153886</v>
          </cell>
          <cell r="C122">
            <v>47.747798610153886</v>
          </cell>
          <cell r="D122">
            <v>47.747798610153886</v>
          </cell>
          <cell r="E122">
            <v>143.24339583046165</v>
          </cell>
        </row>
        <row r="123">
          <cell r="A123" t="str">
            <v>BOGAR 2020</v>
          </cell>
          <cell r="B123">
            <v>2.5679153331507494</v>
          </cell>
          <cell r="C123">
            <v>2.5679153331507494</v>
          </cell>
          <cell r="D123">
            <v>2.5679153331507494</v>
          </cell>
          <cell r="E123">
            <v>7.7037459994522486</v>
          </cell>
        </row>
        <row r="124">
          <cell r="A124" t="str">
            <v>BONAR $ 2013</v>
          </cell>
          <cell r="B124">
            <v>0</v>
          </cell>
          <cell r="E124">
            <v>0</v>
          </cell>
        </row>
        <row r="125">
          <cell r="A125" t="str">
            <v>BONAR 14 $</v>
          </cell>
          <cell r="B125">
            <v>0</v>
          </cell>
          <cell r="E125">
            <v>0</v>
          </cell>
        </row>
        <row r="126">
          <cell r="A126" t="str">
            <v>BONAR 15 $</v>
          </cell>
          <cell r="D126">
            <v>0</v>
          </cell>
          <cell r="E126">
            <v>0</v>
          </cell>
        </row>
        <row r="127">
          <cell r="A127" t="str">
            <v>BONAR 16 $</v>
          </cell>
          <cell r="D127">
            <v>0</v>
          </cell>
          <cell r="E127">
            <v>0</v>
          </cell>
        </row>
        <row r="128">
          <cell r="A128" t="str">
            <v>BONAR ARG $ V</v>
          </cell>
          <cell r="D128">
            <v>0</v>
          </cell>
          <cell r="E128">
            <v>0</v>
          </cell>
        </row>
        <row r="129">
          <cell r="A129" t="str">
            <v>BONAR X</v>
          </cell>
          <cell r="B129">
            <v>0</v>
          </cell>
          <cell r="E129">
            <v>0</v>
          </cell>
        </row>
        <row r="130">
          <cell r="A130" t="str">
            <v>Bono 2013 $</v>
          </cell>
          <cell r="B130">
            <v>1.4788401483216238</v>
          </cell>
          <cell r="E130">
            <v>1.4788401483216238</v>
          </cell>
        </row>
        <row r="131">
          <cell r="A131" t="str">
            <v>BONOS/PROVSJ</v>
          </cell>
          <cell r="D131">
            <v>6.4087014358934233</v>
          </cell>
          <cell r="E131">
            <v>6.4087014358934233</v>
          </cell>
        </row>
        <row r="132">
          <cell r="A132" t="str">
            <v>BT05</v>
          </cell>
          <cell r="B132">
            <v>3.220548</v>
          </cell>
          <cell r="E132">
            <v>3.220548</v>
          </cell>
        </row>
        <row r="133">
          <cell r="A133" t="str">
            <v>BT06</v>
          </cell>
          <cell r="B133">
            <v>0.91116200999999997</v>
          </cell>
          <cell r="E133">
            <v>0.91116200999999997</v>
          </cell>
        </row>
        <row r="134">
          <cell r="A134" t="str">
            <v>CAF  INV PUB SECT ELE</v>
          </cell>
          <cell r="D134">
            <v>0</v>
          </cell>
          <cell r="E134">
            <v>0</v>
          </cell>
        </row>
        <row r="135">
          <cell r="A135" t="str">
            <v>CAF  VIAL PAR ARGENT</v>
          </cell>
          <cell r="C135">
            <v>0</v>
          </cell>
          <cell r="E135">
            <v>0</v>
          </cell>
        </row>
        <row r="136">
          <cell r="A136" t="str">
            <v>CAF 4537</v>
          </cell>
          <cell r="D136">
            <v>0</v>
          </cell>
          <cell r="E136">
            <v>0</v>
          </cell>
        </row>
        <row r="137">
          <cell r="A137" t="str">
            <v>CAF 4538</v>
          </cell>
          <cell r="D137">
            <v>0</v>
          </cell>
          <cell r="E137">
            <v>0</v>
          </cell>
        </row>
        <row r="138">
          <cell r="A138" t="str">
            <v>CAF I</v>
          </cell>
          <cell r="C138">
            <v>10.286224480000001</v>
          </cell>
          <cell r="E138">
            <v>10.286224480000001</v>
          </cell>
        </row>
        <row r="139">
          <cell r="A139" t="str">
            <v>CAF II</v>
          </cell>
          <cell r="D139">
            <v>1.77317547</v>
          </cell>
          <cell r="E139">
            <v>1.77317547</v>
          </cell>
        </row>
        <row r="140">
          <cell r="A140" t="str">
            <v>CITILA/RELEXT</v>
          </cell>
          <cell r="B140">
            <v>4.7997999999999999E-3</v>
          </cell>
          <cell r="C140">
            <v>4.5878999999999998E-3</v>
          </cell>
          <cell r="D140">
            <v>4.8529999999999997E-3</v>
          </cell>
          <cell r="E140">
            <v>1.4240699999999998E-2</v>
          </cell>
        </row>
        <row r="141">
          <cell r="A141" t="str">
            <v>DISC $+CER</v>
          </cell>
          <cell r="D141">
            <v>0</v>
          </cell>
          <cell r="E141">
            <v>0</v>
          </cell>
        </row>
        <row r="142">
          <cell r="A142" t="str">
            <v>DISC EUR</v>
          </cell>
          <cell r="D142">
            <v>0</v>
          </cell>
          <cell r="E142">
            <v>0</v>
          </cell>
        </row>
        <row r="143">
          <cell r="A143" t="str">
            <v>DISC JPY</v>
          </cell>
          <cell r="D143">
            <v>0</v>
          </cell>
          <cell r="E143">
            <v>0</v>
          </cell>
        </row>
        <row r="144">
          <cell r="A144" t="str">
            <v>DISC USD</v>
          </cell>
          <cell r="B144">
            <v>0</v>
          </cell>
          <cell r="D144">
            <v>0</v>
          </cell>
          <cell r="E144">
            <v>0</v>
          </cell>
        </row>
        <row r="145">
          <cell r="A145" t="str">
            <v>DISD</v>
          </cell>
          <cell r="C145">
            <v>0</v>
          </cell>
          <cell r="E145">
            <v>0</v>
          </cell>
        </row>
        <row r="146">
          <cell r="A146" t="str">
            <v>DISDDM</v>
          </cell>
          <cell r="C146">
            <v>0</v>
          </cell>
          <cell r="E146">
            <v>0</v>
          </cell>
        </row>
        <row r="147">
          <cell r="A147" t="str">
            <v>EEUU/TESORO</v>
          </cell>
          <cell r="D147">
            <v>0</v>
          </cell>
          <cell r="E147">
            <v>0</v>
          </cell>
        </row>
        <row r="148">
          <cell r="A148" t="str">
            <v>EIB/VIALIDAD</v>
          </cell>
          <cell r="D148">
            <v>1.6436310299999999</v>
          </cell>
          <cell r="E148">
            <v>1.6436310299999999</v>
          </cell>
        </row>
        <row r="149">
          <cell r="A149" t="str">
            <v>EL/DEM-55</v>
          </cell>
          <cell r="C149">
            <v>0</v>
          </cell>
          <cell r="E149">
            <v>0</v>
          </cell>
        </row>
        <row r="150">
          <cell r="A150" t="str">
            <v>EL/DEM-72</v>
          </cell>
          <cell r="B150">
            <v>235.97971741038771</v>
          </cell>
          <cell r="E150">
            <v>235.97971741038771</v>
          </cell>
        </row>
        <row r="151">
          <cell r="A151" t="str">
            <v>EL/ITL-77</v>
          </cell>
          <cell r="B151">
            <v>243.58857768836867</v>
          </cell>
          <cell r="E151">
            <v>243.58857768836867</v>
          </cell>
        </row>
        <row r="152">
          <cell r="A152" t="str">
            <v>FEM/TESORO</v>
          </cell>
          <cell r="B152">
            <v>6.6468904501691389E-3</v>
          </cell>
          <cell r="C152">
            <v>6.6468904501691389E-3</v>
          </cell>
          <cell r="D152">
            <v>6.6468904501691389E-3</v>
          </cell>
          <cell r="E152">
            <v>1.9940671350507415E-2</v>
          </cell>
        </row>
        <row r="153">
          <cell r="A153" t="str">
            <v>FERRO</v>
          </cell>
          <cell r="B153">
            <v>0</v>
          </cell>
          <cell r="E153">
            <v>0</v>
          </cell>
        </row>
        <row r="154">
          <cell r="A154" t="str">
            <v>FIDA 417</v>
          </cell>
          <cell r="D154">
            <v>0.59678182678655944</v>
          </cell>
          <cell r="E154">
            <v>0.59678182678655944</v>
          </cell>
        </row>
        <row r="155">
          <cell r="A155" t="str">
            <v>FIDA 514</v>
          </cell>
          <cell r="D155">
            <v>0.49487723615712254</v>
          </cell>
          <cell r="E155">
            <v>0.49487723615712254</v>
          </cell>
        </row>
        <row r="156">
          <cell r="A156" t="str">
            <v>FIDA 648</v>
          </cell>
          <cell r="B156">
            <v>3.6882789083451646E-5</v>
          </cell>
          <cell r="E156">
            <v>3.6882789083451646E-5</v>
          </cell>
        </row>
        <row r="157">
          <cell r="A157" t="str">
            <v>FKUW/PROVSF</v>
          </cell>
          <cell r="D157">
            <v>1.140734809773124</v>
          </cell>
          <cell r="E157">
            <v>1.140734809773124</v>
          </cell>
        </row>
        <row r="158">
          <cell r="A158" t="str">
            <v>FON/TESORO</v>
          </cell>
          <cell r="B158">
            <v>2.5786827686703098</v>
          </cell>
          <cell r="C158">
            <v>5.5598901899557636E-2</v>
          </cell>
          <cell r="D158">
            <v>0.55904941712204004</v>
          </cell>
          <cell r="E158">
            <v>3.1933310876919072</v>
          </cell>
        </row>
        <row r="159">
          <cell r="A159" t="str">
            <v>FONAVI/TESORO</v>
          </cell>
          <cell r="B159">
            <v>2.5085420702576116</v>
          </cell>
          <cell r="C159">
            <v>2.5085420702576116</v>
          </cell>
          <cell r="D159">
            <v>2.5085420702576116</v>
          </cell>
          <cell r="E159">
            <v>7.5256262107728347</v>
          </cell>
        </row>
        <row r="160">
          <cell r="A160" t="str">
            <v>FONP 12/02</v>
          </cell>
          <cell r="C160">
            <v>8.8308999999999999E-2</v>
          </cell>
          <cell r="E160">
            <v>8.8308999999999999E-2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ICE/CORTE</v>
          </cell>
          <cell r="B163">
            <v>9.3219579999999996E-2</v>
          </cell>
          <cell r="E163">
            <v>9.3219579999999996E-2</v>
          </cell>
        </row>
        <row r="164">
          <cell r="A164" t="str">
            <v>ICE/MCBA</v>
          </cell>
          <cell r="D164">
            <v>0.35395259000000001</v>
          </cell>
          <cell r="E164">
            <v>0.35395259000000001</v>
          </cell>
        </row>
        <row r="165">
          <cell r="A165" t="str">
            <v>ICE/PREFEC</v>
          </cell>
          <cell r="D165">
            <v>6.6803979999999999E-2</v>
          </cell>
          <cell r="E165">
            <v>6.6803979999999999E-2</v>
          </cell>
        </row>
        <row r="166">
          <cell r="A166" t="str">
            <v>ICE/PROVCB</v>
          </cell>
          <cell r="B166">
            <v>0.62365181000000003</v>
          </cell>
          <cell r="E166">
            <v>0.62365181000000003</v>
          </cell>
        </row>
        <row r="167">
          <cell r="A167" t="str">
            <v>ICE/SALUD</v>
          </cell>
          <cell r="C167">
            <v>2.34358567</v>
          </cell>
          <cell r="E167">
            <v>2.34358567</v>
          </cell>
        </row>
        <row r="168">
          <cell r="A168" t="str">
            <v>ICO/CBA</v>
          </cell>
          <cell r="B168">
            <v>3.0480370299926847</v>
          </cell>
          <cell r="E168">
            <v>3.0480370299926847</v>
          </cell>
        </row>
        <row r="169">
          <cell r="A169" t="str">
            <v>ICO/SALUD</v>
          </cell>
          <cell r="B169">
            <v>3.0480370446232627</v>
          </cell>
          <cell r="E169">
            <v>3.0480370446232627</v>
          </cell>
        </row>
        <row r="170">
          <cell r="A170" t="str">
            <v>IRB/RELEXT</v>
          </cell>
          <cell r="D170">
            <v>6.0959180687637175E-3</v>
          </cell>
          <cell r="E170">
            <v>6.0959180687637175E-3</v>
          </cell>
        </row>
        <row r="171">
          <cell r="A171" t="str">
            <v>JBIC/TESORO</v>
          </cell>
          <cell r="B171">
            <v>9.6170639340610382</v>
          </cell>
          <cell r="E171">
            <v>9.6170639340610382</v>
          </cell>
        </row>
        <row r="172">
          <cell r="A172" t="str">
            <v>KFW/INTI</v>
          </cell>
          <cell r="D172">
            <v>0.34844148792977325</v>
          </cell>
          <cell r="E172">
            <v>0.34844148792977325</v>
          </cell>
        </row>
        <row r="173">
          <cell r="A173" t="str">
            <v>KFW/YACYRETA</v>
          </cell>
          <cell r="C173">
            <v>0.41535980980248721</v>
          </cell>
          <cell r="E173">
            <v>0.41535980980248721</v>
          </cell>
        </row>
        <row r="174">
          <cell r="A174" t="str">
            <v>LETR</v>
          </cell>
          <cell r="B174">
            <v>281.89514962269061</v>
          </cell>
          <cell r="C174">
            <v>711.47544240671357</v>
          </cell>
          <cell r="D174">
            <v>708.47982506167057</v>
          </cell>
          <cell r="E174">
            <v>1701.8504170910746</v>
          </cell>
        </row>
        <row r="175">
          <cell r="A175" t="str">
            <v>LEU$</v>
          </cell>
          <cell r="B175">
            <v>4.5994335880481657E-3</v>
          </cell>
          <cell r="E175">
            <v>4.5994335880481657E-3</v>
          </cell>
        </row>
        <row r="176">
          <cell r="A176" t="str">
            <v>MEDIO/BANADE</v>
          </cell>
          <cell r="B176">
            <v>2.3155570885149963</v>
          </cell>
          <cell r="E176">
            <v>2.3155570885149963</v>
          </cell>
        </row>
        <row r="177">
          <cell r="A177" t="str">
            <v>MEDIO/BCRA</v>
          </cell>
          <cell r="B177">
            <v>6.3274589999999992E-2</v>
          </cell>
          <cell r="E177">
            <v>6.3274589999999992E-2</v>
          </cell>
        </row>
        <row r="178">
          <cell r="A178" t="str">
            <v>MEDIO/HIDRONOR</v>
          </cell>
          <cell r="B178">
            <v>7.9258141916605712E-2</v>
          </cell>
          <cell r="E178">
            <v>7.9258141916605712E-2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0.29200285296269202</v>
          </cell>
          <cell r="E180">
            <v>0.29200285296269202</v>
          </cell>
        </row>
        <row r="181">
          <cell r="A181" t="str">
            <v>MEDIO/PROVBA</v>
          </cell>
          <cell r="D181">
            <v>0.57699831748354058</v>
          </cell>
          <cell r="E181">
            <v>0.57699831748354058</v>
          </cell>
        </row>
        <row r="182">
          <cell r="A182" t="str">
            <v>MEDIO/SALUD</v>
          </cell>
          <cell r="C182">
            <v>0.69948526700804681</v>
          </cell>
          <cell r="E182">
            <v>0.69948526700804681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7.7623930723128481E-2</v>
          </cell>
          <cell r="E184">
            <v>7.7623930723128481E-2</v>
          </cell>
        </row>
        <row r="185">
          <cell r="A185" t="str">
            <v>P BG04/06</v>
          </cell>
          <cell r="B185">
            <v>24.635286381133245</v>
          </cell>
          <cell r="E185">
            <v>24.635286381133245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119.84504977322455</v>
          </cell>
          <cell r="E197">
            <v>119.84504977322455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4.3913087968410949E-3</v>
          </cell>
          <cell r="C200">
            <v>4.3913087968410949E-3</v>
          </cell>
          <cell r="D200">
            <v>4.3913087968410949E-3</v>
          </cell>
          <cell r="E200">
            <v>1.3173926390523285E-2</v>
          </cell>
        </row>
        <row r="201">
          <cell r="A201" t="str">
            <v>P BP07/B450 (Celtic I)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BP07/B450 (Celtic II)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BT27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DC$</v>
          </cell>
          <cell r="C204">
            <v>0.25647675513921414</v>
          </cell>
          <cell r="D204">
            <v>0.25647675513921414</v>
          </cell>
          <cell r="E204">
            <v>0.51295351027842828</v>
          </cell>
        </row>
        <row r="205">
          <cell r="A205" t="str">
            <v>P EL/ARP-61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C206">
            <v>0.62502922288400586</v>
          </cell>
          <cell r="D206">
            <v>0.62502922288400586</v>
          </cell>
          <cell r="E206">
            <v>1.2500584457680117</v>
          </cell>
        </row>
        <row r="207">
          <cell r="A207" t="str">
            <v>P PRO1</v>
          </cell>
          <cell r="C207">
            <v>1.4344234192037471</v>
          </cell>
          <cell r="D207">
            <v>1.4344234192037471</v>
          </cell>
          <cell r="E207">
            <v>2.8688468384074941</v>
          </cell>
        </row>
        <row r="208">
          <cell r="A208" t="str">
            <v>P PRO10</v>
          </cell>
          <cell r="B208">
            <v>0.73501108385725933</v>
          </cell>
          <cell r="C208">
            <v>0</v>
          </cell>
          <cell r="D208">
            <v>0</v>
          </cell>
          <cell r="E208">
            <v>0.73501108385725933</v>
          </cell>
        </row>
        <row r="209">
          <cell r="A209" t="str">
            <v>P PRO2</v>
          </cell>
          <cell r="C209">
            <v>1.525914752292584</v>
          </cell>
          <cell r="D209">
            <v>1.525914752292584</v>
          </cell>
          <cell r="E209">
            <v>3.051829504585168</v>
          </cell>
        </row>
        <row r="210">
          <cell r="A210" t="str">
            <v>P PRO3</v>
          </cell>
          <cell r="B210">
            <v>3.4001873536299767E-3</v>
          </cell>
          <cell r="C210">
            <v>3.4001873536299767E-3</v>
          </cell>
          <cell r="D210">
            <v>3.4001873536299767E-3</v>
          </cell>
          <cell r="E210">
            <v>1.020056206088993E-2</v>
          </cell>
        </row>
        <row r="211">
          <cell r="A211" t="str">
            <v>P PRO4</v>
          </cell>
          <cell r="B211">
            <v>2.5105227308158797</v>
          </cell>
          <cell r="C211">
            <v>2.5101398640250157</v>
          </cell>
          <cell r="D211">
            <v>2.5101398640250157</v>
          </cell>
          <cell r="E211">
            <v>7.530802458865911</v>
          </cell>
        </row>
        <row r="212">
          <cell r="A212" t="str">
            <v>P PRO5</v>
          </cell>
          <cell r="B212">
            <v>1.7484826645849596</v>
          </cell>
          <cell r="C212">
            <v>0</v>
          </cell>
          <cell r="D212">
            <v>0</v>
          </cell>
          <cell r="E212">
            <v>1.7484826645849596</v>
          </cell>
        </row>
        <row r="213">
          <cell r="A213" t="str">
            <v>P PRO6</v>
          </cell>
          <cell r="B213">
            <v>11.671963085711191</v>
          </cell>
          <cell r="C213">
            <v>0</v>
          </cell>
          <cell r="D213">
            <v>0</v>
          </cell>
          <cell r="E213">
            <v>11.671963085711191</v>
          </cell>
        </row>
        <row r="214">
          <cell r="A214" t="str">
            <v>P PRO7</v>
          </cell>
          <cell r="C214">
            <v>5.5071532656778563E-3</v>
          </cell>
          <cell r="D214">
            <v>5.5071532656778563E-3</v>
          </cell>
          <cell r="E214">
            <v>1.1014306531355713E-2</v>
          </cell>
        </row>
        <row r="215">
          <cell r="A215" t="str">
            <v>P PRO8</v>
          </cell>
          <cell r="C215">
            <v>4.0506555872235277E-2</v>
          </cell>
          <cell r="D215">
            <v>4.0506555872235277E-2</v>
          </cell>
          <cell r="E215">
            <v>8.1013111744470553E-2</v>
          </cell>
        </row>
        <row r="216">
          <cell r="A216" t="str">
            <v>P PRO9</v>
          </cell>
          <cell r="B216">
            <v>0.91107094197241745</v>
          </cell>
          <cell r="C216">
            <v>0</v>
          </cell>
          <cell r="D216">
            <v>0</v>
          </cell>
          <cell r="E216">
            <v>0.91107094197241745</v>
          </cell>
        </row>
        <row r="217">
          <cell r="A217" t="str">
            <v>PAGARÉS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PAR</v>
          </cell>
          <cell r="C218">
            <v>0</v>
          </cell>
          <cell r="E218">
            <v>0</v>
          </cell>
        </row>
        <row r="219">
          <cell r="A219" t="str">
            <v>PARDM</v>
          </cell>
          <cell r="C219">
            <v>0</v>
          </cell>
          <cell r="E219">
            <v>0</v>
          </cell>
        </row>
        <row r="220">
          <cell r="A220" t="str">
            <v>PR8</v>
          </cell>
          <cell r="B220">
            <v>6.0472657344846166</v>
          </cell>
          <cell r="C220">
            <v>6.0363593850728492</v>
          </cell>
          <cell r="D220">
            <v>6.0363593850728492</v>
          </cell>
          <cell r="E220">
            <v>18.119984504630317</v>
          </cell>
        </row>
        <row r="221">
          <cell r="A221" t="str">
            <v>PRE4</v>
          </cell>
          <cell r="B221">
            <v>6.9231500000000001E-2</v>
          </cell>
          <cell r="E221">
            <v>6.9231500000000001E-2</v>
          </cell>
        </row>
        <row r="222">
          <cell r="A222" t="str">
            <v>PRE5</v>
          </cell>
          <cell r="B222">
            <v>44.231698769761131</v>
          </cell>
          <cell r="C222">
            <v>44.817318287928323</v>
          </cell>
          <cell r="D222">
            <v>44.817318287928323</v>
          </cell>
          <cell r="E222">
            <v>133.86633534561778</v>
          </cell>
        </row>
        <row r="223">
          <cell r="A223" t="str">
            <v>PRE6</v>
          </cell>
          <cell r="B223">
            <v>0.26827750574086506</v>
          </cell>
          <cell r="C223">
            <v>0.26827750574086506</v>
          </cell>
          <cell r="D223">
            <v>0.26827750574086506</v>
          </cell>
          <cell r="E223">
            <v>0.80483251722259519</v>
          </cell>
        </row>
        <row r="224">
          <cell r="A224" t="str">
            <v>PRO1</v>
          </cell>
          <cell r="B224">
            <v>1.1626271662763468E-2</v>
          </cell>
          <cell r="E224">
            <v>1.1626271662763468E-2</v>
          </cell>
        </row>
        <row r="225">
          <cell r="A225" t="str">
            <v>PRO10</v>
          </cell>
          <cell r="B225">
            <v>0.10092421</v>
          </cell>
          <cell r="E225">
            <v>0.10092421</v>
          </cell>
        </row>
        <row r="226">
          <cell r="A226" t="str">
            <v>PRO2</v>
          </cell>
          <cell r="B226">
            <v>6.9131512394700639E-2</v>
          </cell>
          <cell r="E226">
            <v>6.9131512394700639E-2</v>
          </cell>
        </row>
        <row r="227">
          <cell r="A227" t="str">
            <v>PRO3</v>
          </cell>
          <cell r="B227">
            <v>7.6674374186833205E-2</v>
          </cell>
          <cell r="C227">
            <v>7.6674374186833205E-2</v>
          </cell>
          <cell r="D227">
            <v>7.6674374186833205E-2</v>
          </cell>
          <cell r="E227">
            <v>0.23002312256049962</v>
          </cell>
        </row>
        <row r="228">
          <cell r="A228" t="str">
            <v>PRO4</v>
          </cell>
          <cell r="B228">
            <v>4.0330279736085135</v>
          </cell>
          <cell r="C228">
            <v>4.0330279736085135</v>
          </cell>
          <cell r="D228">
            <v>4.0330279736085135</v>
          </cell>
          <cell r="E228">
            <v>12.099083920825541</v>
          </cell>
        </row>
        <row r="229">
          <cell r="A229" t="str">
            <v>PRO5</v>
          </cell>
          <cell r="B229">
            <v>2.2543845953682019E-2</v>
          </cell>
          <cell r="E229">
            <v>2.2543845953682019E-2</v>
          </cell>
        </row>
        <row r="230">
          <cell r="A230" t="str">
            <v>PRO6</v>
          </cell>
          <cell r="B230">
            <v>0.62112281807775072</v>
          </cell>
          <cell r="E230">
            <v>0.62112281807775072</v>
          </cell>
        </row>
        <row r="231">
          <cell r="A231" t="str">
            <v>PRO7</v>
          </cell>
          <cell r="B231">
            <v>14.036582080765417</v>
          </cell>
          <cell r="C231">
            <v>13.917184092817209</v>
          </cell>
          <cell r="D231">
            <v>13.917184092817209</v>
          </cell>
          <cell r="E231">
            <v>41.870950266399831</v>
          </cell>
        </row>
        <row r="232">
          <cell r="A232" t="str">
            <v>PRO8</v>
          </cell>
          <cell r="B232">
            <v>1.1535963547388096E-2</v>
          </cell>
          <cell r="C232">
            <v>1.1687371902716792E-2</v>
          </cell>
          <cell r="D232">
            <v>1.1687371902716792E-2</v>
          </cell>
          <cell r="E232">
            <v>3.4910707352821681E-2</v>
          </cell>
        </row>
        <row r="233">
          <cell r="A233" t="str">
            <v>PRO9</v>
          </cell>
          <cell r="B233">
            <v>8.6249648711943794E-3</v>
          </cell>
          <cell r="E233">
            <v>8.6249648711943794E-3</v>
          </cell>
        </row>
        <row r="234">
          <cell r="A234" t="str">
            <v>SABA/INTGM</v>
          </cell>
          <cell r="C234">
            <v>4.49443E-2</v>
          </cell>
          <cell r="E234">
            <v>4.49443E-2</v>
          </cell>
        </row>
        <row r="235">
          <cell r="A235" t="str">
            <v>TBA/TESORO</v>
          </cell>
          <cell r="B235">
            <v>0.26060750117096021</v>
          </cell>
          <cell r="C235">
            <v>0.26060750117096021</v>
          </cell>
          <cell r="D235">
            <v>0.26060750117096021</v>
          </cell>
          <cell r="E235">
            <v>0.78182250351288063</v>
          </cell>
        </row>
        <row r="236">
          <cell r="A236" t="str">
            <v>TESORO ESP-ARG</v>
          </cell>
          <cell r="D236">
            <v>0</v>
          </cell>
          <cell r="E236">
            <v>0</v>
          </cell>
        </row>
        <row r="237">
          <cell r="A237" t="str">
            <v>VARIOS/PAMI</v>
          </cell>
          <cell r="B237">
            <v>22.523033071038252</v>
          </cell>
          <cell r="C237">
            <v>2.2013929742388763E-2</v>
          </cell>
          <cell r="D237">
            <v>2.2013929742388763E-2</v>
          </cell>
          <cell r="E237">
            <v>22.567060930523031</v>
          </cell>
        </row>
        <row r="238">
          <cell r="A238" t="str">
            <v>WBC/RELEXT</v>
          </cell>
          <cell r="B238">
            <v>4.0126487589255359E-3</v>
          </cell>
          <cell r="C238">
            <v>4.4817624390796774E-3</v>
          </cell>
          <cell r="D238">
            <v>6.3782228267029355E-3</v>
          </cell>
          <cell r="E238">
            <v>1.4872634024708148E-2</v>
          </cell>
        </row>
        <row r="239">
          <cell r="A239" t="str">
            <v>Total general</v>
          </cell>
          <cell r="B239">
            <v>1693.1987229815177</v>
          </cell>
          <cell r="C239">
            <v>1514.6667137182374</v>
          </cell>
          <cell r="D239">
            <v>3641.189330720043</v>
          </cell>
          <cell r="E239">
            <v>6849.054767419796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10"/>
      <sheetName val="INTERES 2010"/>
      <sheetName val="KAPITAL 2011"/>
      <sheetName val="INTERES 2011"/>
      <sheetName val="KAPITAL 2012"/>
      <sheetName val="INTERES 2012"/>
      <sheetName val="KAPITAL RESTO"/>
      <sheetName val="INTERES RESTO"/>
    </sheetNames>
    <sheetDataSet>
      <sheetData sheetId="0">
        <row r="5">
          <cell r="A5" t="str">
            <v>CODIGO DNCI</v>
          </cell>
          <cell r="B5">
            <v>10</v>
          </cell>
          <cell r="C5">
            <v>11</v>
          </cell>
          <cell r="D5">
            <v>12</v>
          </cell>
          <cell r="E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 xml:space="preserve">    PAGARES DEL TESORO</v>
          </cell>
          <cell r="C7">
            <v>0</v>
          </cell>
          <cell r="E7">
            <v>0</v>
          </cell>
        </row>
        <row r="8">
          <cell r="A8" t="str">
            <v>ABCRA</v>
          </cell>
          <cell r="B8">
            <v>651.5151515151515</v>
          </cell>
          <cell r="C8">
            <v>1123.7373737373737</v>
          </cell>
          <cell r="D8">
            <v>2866.1616161616162</v>
          </cell>
          <cell r="E8">
            <v>4641.4141414141413</v>
          </cell>
        </row>
        <row r="9">
          <cell r="A9" t="str">
            <v>ARTIG</v>
          </cell>
          <cell r="B9">
            <v>0</v>
          </cell>
          <cell r="E9">
            <v>0</v>
          </cell>
        </row>
        <row r="10">
          <cell r="A10" t="str">
            <v>AVAL 1/2005</v>
          </cell>
          <cell r="C10">
            <v>27.294990900000002</v>
          </cell>
          <cell r="E10">
            <v>27.294990900000002</v>
          </cell>
        </row>
        <row r="11">
          <cell r="A11" t="str">
            <v>AVAL 1/2007</v>
          </cell>
          <cell r="D11">
            <v>9</v>
          </cell>
          <cell r="E11">
            <v>9</v>
          </cell>
        </row>
        <row r="12">
          <cell r="A12" t="str">
            <v>AVAL 1/2008</v>
          </cell>
          <cell r="C12">
            <v>11.937742459999999</v>
          </cell>
          <cell r="E12">
            <v>11.937742459999999</v>
          </cell>
        </row>
        <row r="13">
          <cell r="A13" t="str">
            <v>AVAL 2/2008</v>
          </cell>
          <cell r="C13">
            <v>23.671522999999997</v>
          </cell>
          <cell r="D13">
            <v>0</v>
          </cell>
          <cell r="E13">
            <v>23.671522999999997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BD11-UCP</v>
          </cell>
          <cell r="B15">
            <v>34.415622671295303</v>
          </cell>
          <cell r="C15">
            <v>34.415622671295303</v>
          </cell>
          <cell r="D15">
            <v>34.415622671295303</v>
          </cell>
          <cell r="E15">
            <v>103.24686801388592</v>
          </cell>
        </row>
        <row r="16">
          <cell r="A16" t="str">
            <v>BD13-u$s</v>
          </cell>
          <cell r="B16">
            <v>0</v>
          </cell>
          <cell r="E16">
            <v>0</v>
          </cell>
        </row>
        <row r="17">
          <cell r="A17" t="str">
            <v>BG01/03</v>
          </cell>
          <cell r="B17">
            <v>0.10000001</v>
          </cell>
          <cell r="E17">
            <v>0.10000001</v>
          </cell>
        </row>
        <row r="18">
          <cell r="A18" t="str">
            <v>BG04/06</v>
          </cell>
          <cell r="B18">
            <v>0.13400000000000001</v>
          </cell>
          <cell r="E18">
            <v>0.13400000000000001</v>
          </cell>
        </row>
        <row r="19">
          <cell r="A19" t="str">
            <v>BG07/05</v>
          </cell>
          <cell r="B19">
            <v>2.5000000000000001E-2</v>
          </cell>
          <cell r="E19">
            <v>2.5000000000000001E-2</v>
          </cell>
        </row>
        <row r="20">
          <cell r="A20" t="str">
            <v>BG08/Pesificado</v>
          </cell>
          <cell r="B20">
            <v>2.203926374633574E-2</v>
          </cell>
          <cell r="E20">
            <v>2.203926374633574E-2</v>
          </cell>
        </row>
        <row r="21">
          <cell r="A21" t="str">
            <v>BG09/09</v>
          </cell>
          <cell r="B21">
            <v>0.36000009999999999</v>
          </cell>
          <cell r="E21">
            <v>0.36000009999999999</v>
          </cell>
        </row>
        <row r="22">
          <cell r="A22" t="str">
            <v>BG11/10</v>
          </cell>
          <cell r="B22">
            <v>0.39300001000000001</v>
          </cell>
          <cell r="E22">
            <v>0.39300001000000001</v>
          </cell>
        </row>
        <row r="23">
          <cell r="A23" t="str">
            <v>BG12/15</v>
          </cell>
          <cell r="D23">
            <v>0</v>
          </cell>
          <cell r="E23">
            <v>0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0.26863937999999998</v>
          </cell>
          <cell r="E27">
            <v>0.26863937999999998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0.264768</v>
          </cell>
          <cell r="E29">
            <v>0.264768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5.18220144</v>
          </cell>
          <cell r="E35">
            <v>5.18220144</v>
          </cell>
        </row>
        <row r="36">
          <cell r="A36" t="str">
            <v>BID 1307</v>
          </cell>
          <cell r="B36">
            <v>0.97325364999999997</v>
          </cell>
          <cell r="E36">
            <v>0.97325364999999997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4.2843910000000006E-2</v>
          </cell>
          <cell r="E38">
            <v>4.2843910000000006E-2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0.88329999999999997</v>
          </cell>
          <cell r="E40">
            <v>0.88329999999999997</v>
          </cell>
        </row>
        <row r="41">
          <cell r="A41" t="str">
            <v>BID 1465</v>
          </cell>
          <cell r="D41">
            <v>0.75207076000000006</v>
          </cell>
          <cell r="E41">
            <v>0.75207076000000006</v>
          </cell>
        </row>
        <row r="42">
          <cell r="A42" t="str">
            <v>BID 1575</v>
          </cell>
          <cell r="C42">
            <v>0.10550931</v>
          </cell>
          <cell r="E42">
            <v>0.10550931</v>
          </cell>
        </row>
        <row r="43">
          <cell r="A43" t="str">
            <v>BID 1603</v>
          </cell>
          <cell r="C43">
            <v>8.244015633E-2</v>
          </cell>
          <cell r="E43">
            <v>8.244015633E-2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0</v>
          </cell>
          <cell r="E46">
            <v>0</v>
          </cell>
        </row>
        <row r="47">
          <cell r="A47" t="str">
            <v>BID 1764</v>
          </cell>
          <cell r="C47">
            <v>0</v>
          </cell>
          <cell r="E47">
            <v>0</v>
          </cell>
        </row>
        <row r="48">
          <cell r="A48" t="str">
            <v>BID 1765</v>
          </cell>
          <cell r="C48">
            <v>0</v>
          </cell>
          <cell r="E48">
            <v>0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</v>
          </cell>
          <cell r="E51">
            <v>0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0</v>
          </cell>
          <cell r="E58">
            <v>0</v>
          </cell>
        </row>
        <row r="59">
          <cell r="A59" t="str">
            <v>BID 1966</v>
          </cell>
          <cell r="B59">
            <v>0</v>
          </cell>
          <cell r="E59">
            <v>0</v>
          </cell>
        </row>
        <row r="60">
          <cell r="A60" t="str">
            <v>BID 545</v>
          </cell>
          <cell r="C60">
            <v>2.0966783517518248</v>
          </cell>
          <cell r="E60">
            <v>2.0966783517518248</v>
          </cell>
        </row>
        <row r="61">
          <cell r="A61" t="str">
            <v>BID 633</v>
          </cell>
          <cell r="C61">
            <v>12.60206868</v>
          </cell>
          <cell r="E61">
            <v>12.60206868</v>
          </cell>
        </row>
        <row r="62">
          <cell r="A62" t="str">
            <v>BID 643</v>
          </cell>
          <cell r="B62">
            <v>1.168607953</v>
          </cell>
          <cell r="E62">
            <v>1.168607953</v>
          </cell>
        </row>
        <row r="63">
          <cell r="A63" t="str">
            <v>BID 682</v>
          </cell>
          <cell r="B63">
            <v>11.329921240000001</v>
          </cell>
          <cell r="E63">
            <v>11.329921240000001</v>
          </cell>
        </row>
        <row r="64">
          <cell r="A64" t="str">
            <v>BID 684</v>
          </cell>
          <cell r="B64">
            <v>0.13507037199999999</v>
          </cell>
          <cell r="E64">
            <v>0.13507037199999999</v>
          </cell>
        </row>
        <row r="65">
          <cell r="A65" t="str">
            <v>BID 733</v>
          </cell>
          <cell r="D65">
            <v>13.458770933</v>
          </cell>
          <cell r="E65">
            <v>13.458770933</v>
          </cell>
        </row>
        <row r="66">
          <cell r="A66" t="str">
            <v>BID 734</v>
          </cell>
          <cell r="D66">
            <v>15.53177333</v>
          </cell>
          <cell r="E66">
            <v>15.53177333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2.1218089999999998E-2</v>
          </cell>
          <cell r="E71">
            <v>2.1218089999999998E-2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5.8216667799999993</v>
          </cell>
          <cell r="E74">
            <v>5.8216667799999993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961</v>
          </cell>
          <cell r="D77">
            <v>15.962</v>
          </cell>
          <cell r="E77">
            <v>15.962</v>
          </cell>
        </row>
        <row r="78">
          <cell r="A78" t="str">
            <v>BID CBA</v>
          </cell>
          <cell r="C78">
            <v>7.0884345499999997</v>
          </cell>
          <cell r="E78">
            <v>7.0884345499999997</v>
          </cell>
        </row>
        <row r="79">
          <cell r="A79" t="str">
            <v>BIRF  7398</v>
          </cell>
          <cell r="C79">
            <v>0</v>
          </cell>
          <cell r="E79">
            <v>0</v>
          </cell>
        </row>
        <row r="80">
          <cell r="A80" t="str">
            <v>BIRF 3921</v>
          </cell>
          <cell r="B80">
            <v>6.4156897300000004</v>
          </cell>
          <cell r="E80">
            <v>6.4156897300000004</v>
          </cell>
        </row>
        <row r="81">
          <cell r="A81" t="str">
            <v>BIRF 3927</v>
          </cell>
          <cell r="B81">
            <v>1.3871921</v>
          </cell>
          <cell r="E81">
            <v>1.3871921</v>
          </cell>
        </row>
        <row r="82">
          <cell r="A82" t="str">
            <v>BIRF 3957</v>
          </cell>
          <cell r="B82">
            <v>2.7248869999999998E-2</v>
          </cell>
          <cell r="E82">
            <v>2.7248869999999998E-2</v>
          </cell>
        </row>
        <row r="83">
          <cell r="A83" t="str">
            <v>BIRF 3960</v>
          </cell>
          <cell r="B83">
            <v>1.1289533899999999</v>
          </cell>
          <cell r="E83">
            <v>1.1289533899999999</v>
          </cell>
        </row>
        <row r="84">
          <cell r="A84" t="str">
            <v>BIRF 3971</v>
          </cell>
          <cell r="C84">
            <v>4.6819974599999998</v>
          </cell>
          <cell r="E84">
            <v>4.6819974599999998</v>
          </cell>
        </row>
        <row r="85">
          <cell r="A85" t="str">
            <v>BIRF 4085</v>
          </cell>
          <cell r="B85">
            <v>0.51030001000000003</v>
          </cell>
          <cell r="E85">
            <v>0.51030001000000003</v>
          </cell>
        </row>
        <row r="86">
          <cell r="A86" t="str">
            <v>BIRF 4131</v>
          </cell>
          <cell r="B86">
            <v>1</v>
          </cell>
          <cell r="E86">
            <v>1</v>
          </cell>
        </row>
        <row r="87">
          <cell r="A87" t="str">
            <v>BIRF 4163</v>
          </cell>
          <cell r="D87">
            <v>10</v>
          </cell>
          <cell r="E87">
            <v>10</v>
          </cell>
        </row>
        <row r="88">
          <cell r="A88" t="str">
            <v>BIRF 4168</v>
          </cell>
          <cell r="D88">
            <v>0.74905999999999995</v>
          </cell>
          <cell r="E88">
            <v>0.74905999999999995</v>
          </cell>
        </row>
        <row r="89">
          <cell r="A89" t="str">
            <v>BIRF 4218</v>
          </cell>
          <cell r="C89">
            <v>2.4998999999999998</v>
          </cell>
          <cell r="E89">
            <v>2.4998999999999998</v>
          </cell>
        </row>
        <row r="90">
          <cell r="A90" t="str">
            <v>BIRF 4219</v>
          </cell>
          <cell r="C90">
            <v>3.75</v>
          </cell>
          <cell r="E90">
            <v>3.75</v>
          </cell>
        </row>
        <row r="91">
          <cell r="A91" t="str">
            <v>BIRF 4220</v>
          </cell>
          <cell r="C91">
            <v>1.7499</v>
          </cell>
          <cell r="E91">
            <v>1.7499</v>
          </cell>
        </row>
        <row r="92">
          <cell r="A92" t="str">
            <v>BIRF 4221</v>
          </cell>
          <cell r="C92">
            <v>5</v>
          </cell>
          <cell r="E92">
            <v>5</v>
          </cell>
        </row>
        <row r="93">
          <cell r="A93" t="str">
            <v>BIRF 4281</v>
          </cell>
          <cell r="B93">
            <v>0.29851</v>
          </cell>
          <cell r="E93">
            <v>0.29851</v>
          </cell>
        </row>
        <row r="94">
          <cell r="A94" t="str">
            <v>BIRF 4295</v>
          </cell>
          <cell r="C94">
            <v>22.407999997000001</v>
          </cell>
          <cell r="E94">
            <v>22.407999997000001</v>
          </cell>
        </row>
        <row r="95">
          <cell r="A95" t="str">
            <v>BIRF 4313</v>
          </cell>
          <cell r="C95">
            <v>5.9256000000000002</v>
          </cell>
          <cell r="E95">
            <v>5.9256000000000002</v>
          </cell>
        </row>
        <row r="96">
          <cell r="A96" t="str">
            <v>BIRF 4314</v>
          </cell>
          <cell r="B96">
            <v>0</v>
          </cell>
          <cell r="C96">
            <v>0.17299999999999999</v>
          </cell>
          <cell r="E96">
            <v>0.17299999999999999</v>
          </cell>
        </row>
        <row r="97">
          <cell r="A97" t="str">
            <v>BIRF 4398</v>
          </cell>
          <cell r="B97">
            <v>4.2830000000000004</v>
          </cell>
          <cell r="E97">
            <v>4.2830000000000004</v>
          </cell>
        </row>
        <row r="98">
          <cell r="A98" t="str">
            <v>BIRF 4459</v>
          </cell>
          <cell r="B98">
            <v>0.5</v>
          </cell>
          <cell r="E98">
            <v>0.5</v>
          </cell>
        </row>
        <row r="99">
          <cell r="A99" t="str">
            <v>BIRF 4472</v>
          </cell>
          <cell r="D99">
            <v>2.0999999999999999E-3</v>
          </cell>
          <cell r="E99">
            <v>2.0999999999999999E-3</v>
          </cell>
        </row>
        <row r="100">
          <cell r="A100" t="str">
            <v>BIRF 4578</v>
          </cell>
          <cell r="B100">
            <v>2.2210000000000001</v>
          </cell>
          <cell r="E100">
            <v>2.2210000000000001</v>
          </cell>
        </row>
        <row r="101">
          <cell r="A101" t="str">
            <v>BIRF 4580</v>
          </cell>
          <cell r="D101">
            <v>0.25</v>
          </cell>
          <cell r="E101">
            <v>0.25</v>
          </cell>
        </row>
        <row r="102">
          <cell r="A102" t="str">
            <v>BIRF 4585</v>
          </cell>
          <cell r="B102">
            <v>11.399900000000001</v>
          </cell>
          <cell r="E102">
            <v>11.399900000000001</v>
          </cell>
        </row>
        <row r="103">
          <cell r="A103" t="str">
            <v>BIRF 4586</v>
          </cell>
          <cell r="B103">
            <v>2.83987458</v>
          </cell>
          <cell r="E103">
            <v>2.83987458</v>
          </cell>
        </row>
        <row r="104">
          <cell r="A104" t="str">
            <v>BIRF 4640</v>
          </cell>
          <cell r="B104">
            <v>0.21190000000000001</v>
          </cell>
          <cell r="E104">
            <v>0.21190000000000001</v>
          </cell>
        </row>
        <row r="105">
          <cell r="A105" t="str">
            <v>BIRF 7157</v>
          </cell>
          <cell r="B105">
            <v>28.94740007</v>
          </cell>
          <cell r="E105">
            <v>28.94740007</v>
          </cell>
        </row>
        <row r="106">
          <cell r="A106" t="str">
            <v>BIRF 7199</v>
          </cell>
          <cell r="B106">
            <v>26.1</v>
          </cell>
          <cell r="E106">
            <v>26.1</v>
          </cell>
        </row>
        <row r="107">
          <cell r="A107" t="str">
            <v>BIRF 7242</v>
          </cell>
          <cell r="D107">
            <v>10.57544212</v>
          </cell>
          <cell r="E107">
            <v>10.57544212</v>
          </cell>
        </row>
        <row r="108">
          <cell r="A108" t="str">
            <v>BIRF 7268</v>
          </cell>
          <cell r="B108">
            <v>6.2359245000000001E-2</v>
          </cell>
          <cell r="E108">
            <v>6.2359245000000001E-2</v>
          </cell>
        </row>
        <row r="109">
          <cell r="A109" t="str">
            <v>BIRF 7301</v>
          </cell>
          <cell r="B109">
            <v>0</v>
          </cell>
          <cell r="E109">
            <v>0</v>
          </cell>
        </row>
        <row r="110">
          <cell r="A110" t="str">
            <v>BIRF 7362</v>
          </cell>
          <cell r="D110">
            <v>0</v>
          </cell>
          <cell r="E110">
            <v>0</v>
          </cell>
        </row>
        <row r="111">
          <cell r="A111" t="str">
            <v>BIRF 7382</v>
          </cell>
          <cell r="C111">
            <v>0</v>
          </cell>
          <cell r="E111">
            <v>0</v>
          </cell>
        </row>
        <row r="112">
          <cell r="A112" t="str">
            <v>BIRF 7385</v>
          </cell>
          <cell r="B112">
            <v>0</v>
          </cell>
          <cell r="E112">
            <v>0</v>
          </cell>
        </row>
        <row r="113">
          <cell r="A113" t="str">
            <v>BIRF 7429</v>
          </cell>
          <cell r="B113">
            <v>0</v>
          </cell>
          <cell r="E113">
            <v>0</v>
          </cell>
        </row>
        <row r="114">
          <cell r="A114" t="str">
            <v>BIRF 7472</v>
          </cell>
          <cell r="B114">
            <v>0</v>
          </cell>
          <cell r="E114">
            <v>0</v>
          </cell>
        </row>
        <row r="115">
          <cell r="A115" t="str">
            <v>BIRF 7473</v>
          </cell>
          <cell r="D115">
            <v>0</v>
          </cell>
          <cell r="E115">
            <v>0</v>
          </cell>
        </row>
        <row r="116">
          <cell r="A116" t="str">
            <v>BIRF 7599</v>
          </cell>
          <cell r="B116">
            <v>0</v>
          </cell>
          <cell r="E116">
            <v>0</v>
          </cell>
        </row>
        <row r="117">
          <cell r="A117" t="str">
            <v>BIRF 7703</v>
          </cell>
          <cell r="D117">
            <v>0</v>
          </cell>
          <cell r="E117">
            <v>0</v>
          </cell>
        </row>
        <row r="118">
          <cell r="A118" t="str">
            <v>BNA. FINANC.</v>
          </cell>
          <cell r="B118">
            <v>76.810606060606062</v>
          </cell>
          <cell r="C118">
            <v>76.810606060606062</v>
          </cell>
          <cell r="D118">
            <v>76.810606060606062</v>
          </cell>
          <cell r="E118">
            <v>230.43181818181819</v>
          </cell>
        </row>
        <row r="119">
          <cell r="A119" t="str">
            <v>BODEN 15 USD</v>
          </cell>
          <cell r="B119">
            <v>0</v>
          </cell>
          <cell r="E119">
            <v>0</v>
          </cell>
        </row>
        <row r="120">
          <cell r="A120" t="str">
            <v>BOGAR</v>
          </cell>
          <cell r="B120">
            <v>77.236811588802993</v>
          </cell>
          <cell r="C120">
            <v>77.236811588802993</v>
          </cell>
          <cell r="D120">
            <v>77.236811588802993</v>
          </cell>
          <cell r="E120">
            <v>231.71043476640898</v>
          </cell>
        </row>
        <row r="121">
          <cell r="A121" t="str">
            <v>BOGAR 2020</v>
          </cell>
          <cell r="B121">
            <v>2.7692389111463651</v>
          </cell>
          <cell r="C121">
            <v>2.7692389111463651</v>
          </cell>
          <cell r="D121">
            <v>2.7692389111463651</v>
          </cell>
          <cell r="E121">
            <v>8.3077167334390953</v>
          </cell>
        </row>
        <row r="122">
          <cell r="A122" t="str">
            <v>BONAR $ 2013</v>
          </cell>
          <cell r="B122">
            <v>0</v>
          </cell>
          <cell r="E122">
            <v>0</v>
          </cell>
        </row>
        <row r="123">
          <cell r="A123" t="str">
            <v>BONAR 14 $</v>
          </cell>
          <cell r="B123">
            <v>0</v>
          </cell>
          <cell r="E123">
            <v>0</v>
          </cell>
        </row>
        <row r="124">
          <cell r="A124" t="str">
            <v>BONAR 15 $</v>
          </cell>
          <cell r="D124">
            <v>0</v>
          </cell>
          <cell r="E124">
            <v>0</v>
          </cell>
        </row>
        <row r="125">
          <cell r="A125" t="str">
            <v>BONAR 16 $</v>
          </cell>
          <cell r="D125">
            <v>0</v>
          </cell>
          <cell r="E125">
            <v>0</v>
          </cell>
        </row>
        <row r="126">
          <cell r="A126" t="str">
            <v>BONAR ARG $ V</v>
          </cell>
          <cell r="D126">
            <v>0</v>
          </cell>
          <cell r="E126">
            <v>0</v>
          </cell>
        </row>
        <row r="127">
          <cell r="A127" t="str">
            <v>BONAR X</v>
          </cell>
          <cell r="B127">
            <v>0</v>
          </cell>
          <cell r="E127">
            <v>0</v>
          </cell>
        </row>
        <row r="128">
          <cell r="A128" t="str">
            <v>Bono 2013 $</v>
          </cell>
          <cell r="B128">
            <v>1.4351471439393941</v>
          </cell>
          <cell r="E128">
            <v>1.4351471439393941</v>
          </cell>
        </row>
        <row r="129">
          <cell r="A129" t="str">
            <v>BT05</v>
          </cell>
          <cell r="B129">
            <v>3.220548</v>
          </cell>
          <cell r="E129">
            <v>3.220548</v>
          </cell>
        </row>
        <row r="130">
          <cell r="A130" t="str">
            <v>BT06</v>
          </cell>
          <cell r="B130">
            <v>0.91116200999999997</v>
          </cell>
          <cell r="E130">
            <v>0.91116200999999997</v>
          </cell>
        </row>
        <row r="131">
          <cell r="A131" t="str">
            <v>CAF  INV PUB SECT ELE</v>
          </cell>
          <cell r="D131">
            <v>0</v>
          </cell>
          <cell r="E131">
            <v>0</v>
          </cell>
        </row>
        <row r="132">
          <cell r="A132" t="str">
            <v>CAF  VIAL PAR ARGENT</v>
          </cell>
          <cell r="C132">
            <v>0</v>
          </cell>
          <cell r="E132">
            <v>0</v>
          </cell>
        </row>
        <row r="133">
          <cell r="A133" t="str">
            <v>CAF 4537</v>
          </cell>
          <cell r="D133">
            <v>6.9238394000000003</v>
          </cell>
          <cell r="E133">
            <v>6.9238394000000003</v>
          </cell>
        </row>
        <row r="134">
          <cell r="A134" t="str">
            <v>CAF 4538</v>
          </cell>
          <cell r="D134">
            <v>0</v>
          </cell>
          <cell r="E134">
            <v>0</v>
          </cell>
        </row>
        <row r="135">
          <cell r="A135" t="str">
            <v>CAF AGUA PO</v>
          </cell>
          <cell r="C135">
            <v>0</v>
          </cell>
          <cell r="E135">
            <v>0</v>
          </cell>
        </row>
        <row r="136">
          <cell r="A136" t="str">
            <v>CAF I</v>
          </cell>
          <cell r="C136">
            <v>10.542258210000002</v>
          </cell>
          <cell r="E136">
            <v>10.542258210000002</v>
          </cell>
        </row>
        <row r="137">
          <cell r="A137" t="str">
            <v>CAF II</v>
          </cell>
          <cell r="D137">
            <v>1.8446040400000001</v>
          </cell>
          <cell r="E137">
            <v>1.8446040400000001</v>
          </cell>
        </row>
        <row r="138">
          <cell r="A138" t="str">
            <v>CITILA/RELEXT</v>
          </cell>
          <cell r="B138">
            <v>5.1297499999999998E-3</v>
          </cell>
          <cell r="C138">
            <v>4.9307800000000001E-3</v>
          </cell>
          <cell r="D138">
            <v>5.1867600000000003E-3</v>
          </cell>
          <cell r="E138">
            <v>1.524729E-2</v>
          </cell>
        </row>
        <row r="139">
          <cell r="A139" t="str">
            <v>DISC $+CER</v>
          </cell>
          <cell r="D139">
            <v>0</v>
          </cell>
          <cell r="E139">
            <v>0</v>
          </cell>
        </row>
        <row r="140">
          <cell r="A140" t="str">
            <v>DISC EUR</v>
          </cell>
          <cell r="D140">
            <v>0</v>
          </cell>
          <cell r="E140">
            <v>0</v>
          </cell>
        </row>
        <row r="141">
          <cell r="A141" t="str">
            <v>DISC JPY</v>
          </cell>
          <cell r="D141">
            <v>0</v>
          </cell>
          <cell r="E141">
            <v>0</v>
          </cell>
        </row>
        <row r="142">
          <cell r="A142" t="str">
            <v>DISC USD</v>
          </cell>
          <cell r="B142">
            <v>0</v>
          </cell>
          <cell r="D142">
            <v>0</v>
          </cell>
          <cell r="E142">
            <v>0</v>
          </cell>
        </row>
        <row r="143">
          <cell r="A143" t="str">
            <v>DISD</v>
          </cell>
          <cell r="C143">
            <v>0</v>
          </cell>
          <cell r="E143">
            <v>0</v>
          </cell>
        </row>
        <row r="144">
          <cell r="A144" t="str">
            <v>DISDDM</v>
          </cell>
          <cell r="C144">
            <v>0</v>
          </cell>
          <cell r="E144">
            <v>0</v>
          </cell>
        </row>
        <row r="145">
          <cell r="A145" t="str">
            <v>EEUU/TESORO</v>
          </cell>
          <cell r="D145">
            <v>0</v>
          </cell>
          <cell r="E145">
            <v>0</v>
          </cell>
        </row>
        <row r="146">
          <cell r="A146" t="str">
            <v>EIB/VIALIDAD</v>
          </cell>
          <cell r="D146">
            <v>1.7564195499999999</v>
          </cell>
          <cell r="E146">
            <v>1.7564195499999999</v>
          </cell>
        </row>
        <row r="147">
          <cell r="A147" t="str">
            <v>EL/DEM-55</v>
          </cell>
          <cell r="C147">
            <v>0</v>
          </cell>
          <cell r="E147">
            <v>0</v>
          </cell>
        </row>
        <row r="148">
          <cell r="A148" t="str">
            <v>FEM/TESORO</v>
          </cell>
          <cell r="B148">
            <v>6.4505050505050503E-3</v>
          </cell>
          <cell r="C148">
            <v>6.4505050505050503E-3</v>
          </cell>
          <cell r="D148">
            <v>6.4505050505050503E-3</v>
          </cell>
          <cell r="E148">
            <v>1.9351515151515151E-2</v>
          </cell>
        </row>
        <row r="149">
          <cell r="A149" t="str">
            <v>FERRO</v>
          </cell>
          <cell r="B149">
            <v>0</v>
          </cell>
          <cell r="E149">
            <v>0</v>
          </cell>
        </row>
        <row r="150">
          <cell r="A150" t="str">
            <v>FIDA 417</v>
          </cell>
          <cell r="D150">
            <v>0.58870214752567696</v>
          </cell>
          <cell r="E150">
            <v>0.58870214752567696</v>
          </cell>
        </row>
        <row r="151">
          <cell r="A151" t="str">
            <v>FIDA 514</v>
          </cell>
          <cell r="D151">
            <v>1.1922389666977904</v>
          </cell>
          <cell r="E151">
            <v>1.1922389666977904</v>
          </cell>
        </row>
        <row r="152">
          <cell r="A152" t="str">
            <v>FIDA 648</v>
          </cell>
          <cell r="D152">
            <v>3.3681450357920949E-3</v>
          </cell>
          <cell r="E152">
            <v>3.3681450357920949E-3</v>
          </cell>
        </row>
        <row r="153">
          <cell r="A153" t="str">
            <v>FIDA 713</v>
          </cell>
          <cell r="B153">
            <v>1.3589889822595707</v>
          </cell>
          <cell r="E153">
            <v>1.3589889822595707</v>
          </cell>
        </row>
        <row r="154">
          <cell r="A154" t="str">
            <v>FINAN. DEL BNA</v>
          </cell>
          <cell r="B154">
            <v>0</v>
          </cell>
          <cell r="C154">
            <v>15.969696969696971</v>
          </cell>
          <cell r="D154">
            <v>15.969696969696971</v>
          </cell>
          <cell r="E154">
            <v>31.939393939393941</v>
          </cell>
        </row>
        <row r="155">
          <cell r="A155" t="str">
            <v>FINANC BNA $1.200.000.000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 xml:space="preserve">FINANCIAM.BNA $ 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FKUW/PROVSF</v>
          </cell>
          <cell r="D157">
            <v>1.1458699472759228</v>
          </cell>
          <cell r="E157">
            <v>1.1458699472759228</v>
          </cell>
        </row>
        <row r="158">
          <cell r="A158" t="str">
            <v>FON/TESORO</v>
          </cell>
          <cell r="B158">
            <v>2.1777062247474746</v>
          </cell>
          <cell r="C158">
            <v>1.855548095959596</v>
          </cell>
          <cell r="D158">
            <v>2.5294769595959599</v>
          </cell>
          <cell r="E158">
            <v>6.5627312803030309</v>
          </cell>
        </row>
        <row r="159">
          <cell r="A159" t="str">
            <v>FONAVI/TESORO</v>
          </cell>
          <cell r="B159">
            <v>2.4344260545454546</v>
          </cell>
          <cell r="C159">
            <v>2.4344260545454546</v>
          </cell>
          <cell r="D159">
            <v>2.4344260545454546</v>
          </cell>
          <cell r="E159">
            <v>7.3032781636363637</v>
          </cell>
        </row>
        <row r="160">
          <cell r="A160" t="str">
            <v>FONP 12/02</v>
          </cell>
          <cell r="C160">
            <v>8.5282979999999994E-2</v>
          </cell>
          <cell r="E160">
            <v>8.5282979999999994E-2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GLOBAL 2017 USD</v>
          </cell>
          <cell r="D163">
            <v>0</v>
          </cell>
          <cell r="E163">
            <v>0</v>
          </cell>
        </row>
        <row r="164">
          <cell r="A164" t="str">
            <v>ICE/CORTE</v>
          </cell>
          <cell r="B164">
            <v>9.3219579999999996E-2</v>
          </cell>
          <cell r="E164">
            <v>9.3219579999999996E-2</v>
          </cell>
        </row>
        <row r="165">
          <cell r="A165" t="str">
            <v>ICE/MCBA</v>
          </cell>
          <cell r="D165">
            <v>0.35395259000000001</v>
          </cell>
          <cell r="E165">
            <v>0.35395259000000001</v>
          </cell>
        </row>
        <row r="166">
          <cell r="A166" t="str">
            <v>ICE/PREFEC</v>
          </cell>
          <cell r="D166">
            <v>6.6803979999999999E-2</v>
          </cell>
          <cell r="E166">
            <v>6.6803979999999999E-2</v>
          </cell>
        </row>
        <row r="167">
          <cell r="A167" t="str">
            <v>ICE/PROVCB</v>
          </cell>
          <cell r="B167">
            <v>0.62365181000000003</v>
          </cell>
          <cell r="E167">
            <v>0.62365181000000003</v>
          </cell>
        </row>
        <row r="168">
          <cell r="A168" t="str">
            <v>ICE/SALUD</v>
          </cell>
          <cell r="C168">
            <v>2.34358567</v>
          </cell>
          <cell r="E168">
            <v>2.34358567</v>
          </cell>
        </row>
        <row r="169">
          <cell r="A169" t="str">
            <v>ICO/CBA</v>
          </cell>
          <cell r="B169">
            <v>2.8391023575906242</v>
          </cell>
          <cell r="E169">
            <v>2.8391023575906242</v>
          </cell>
        </row>
        <row r="170">
          <cell r="A170" t="str">
            <v>ICO/SALUD</v>
          </cell>
          <cell r="B170">
            <v>2.8391023712183157</v>
          </cell>
          <cell r="E170">
            <v>2.8391023712183157</v>
          </cell>
        </row>
        <row r="171">
          <cell r="A171" t="str">
            <v>IRB/RELEXT</v>
          </cell>
          <cell r="D171">
            <v>6.1424775143090766E-3</v>
          </cell>
          <cell r="E171">
            <v>6.1424775143090766E-3</v>
          </cell>
        </row>
        <row r="172">
          <cell r="A172" t="str">
            <v>KFW/INTI</v>
          </cell>
          <cell r="D172">
            <v>0.3245567688743527</v>
          </cell>
          <cell r="E172">
            <v>0.3245567688743527</v>
          </cell>
        </row>
        <row r="173">
          <cell r="A173" t="str">
            <v>KFW/YACYRETA</v>
          </cell>
          <cell r="C173">
            <v>0.38688802125919869</v>
          </cell>
          <cell r="E173">
            <v>0.38688802125919869</v>
          </cell>
        </row>
        <row r="174">
          <cell r="A174" t="str">
            <v>LE$</v>
          </cell>
          <cell r="B174">
            <v>126.26262626262626</v>
          </cell>
          <cell r="C174">
            <v>37.286270707070706</v>
          </cell>
          <cell r="D174">
            <v>636.36363636363637</v>
          </cell>
          <cell r="E174">
            <v>799.91253333333339</v>
          </cell>
        </row>
        <row r="175">
          <cell r="A175" t="str">
            <v>LETR</v>
          </cell>
          <cell r="D175">
            <v>67.171717171717162</v>
          </cell>
          <cell r="E175">
            <v>67.171717171717162</v>
          </cell>
        </row>
        <row r="176">
          <cell r="A176" t="str">
            <v>LEU$</v>
          </cell>
          <cell r="D176">
            <v>456.80378300000007</v>
          </cell>
          <cell r="E176">
            <v>456.80378300000007</v>
          </cell>
        </row>
        <row r="177">
          <cell r="A177" t="str">
            <v>MEDIO/BCRA</v>
          </cell>
          <cell r="B177">
            <v>1.3162430000000001E-2</v>
          </cell>
          <cell r="E177">
            <v>1.3162430000000001E-2</v>
          </cell>
        </row>
        <row r="178">
          <cell r="A178" t="str">
            <v>MEDIO/HIDRONOR</v>
          </cell>
          <cell r="B178">
            <v>7.3825211229217771E-2</v>
          </cell>
          <cell r="E178">
            <v>7.3825211229217771E-2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0.27198684927773237</v>
          </cell>
          <cell r="E180">
            <v>0.27198684927773237</v>
          </cell>
        </row>
        <row r="181">
          <cell r="A181" t="str">
            <v>MEDIO/PROVBA</v>
          </cell>
          <cell r="D181">
            <v>0.53744664758789851</v>
          </cell>
          <cell r="E181">
            <v>0.53744664758789851</v>
          </cell>
        </row>
        <row r="182">
          <cell r="A182" t="str">
            <v>MEDIO/SALUD</v>
          </cell>
          <cell r="C182">
            <v>0.65153744889615695</v>
          </cell>
          <cell r="E182">
            <v>0.65153744889615695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C184">
            <v>3.4216994817707382E-2</v>
          </cell>
          <cell r="E184">
            <v>3.4216994817707382E-2</v>
          </cell>
        </row>
        <row r="185">
          <cell r="A185" t="str">
            <v>P BG04/06</v>
          </cell>
          <cell r="D185">
            <v>0</v>
          </cell>
          <cell r="E185">
            <v>0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129.17206832143717</v>
          </cell>
          <cell r="E197">
            <v>129.17206832143717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4.7355857235958964E-3</v>
          </cell>
          <cell r="C200">
            <v>4.7355857235958964E-3</v>
          </cell>
          <cell r="D200">
            <v>4.7355857235958964E-3</v>
          </cell>
          <cell r="E200">
            <v>1.420675717078769E-2</v>
          </cell>
        </row>
        <row r="201">
          <cell r="A201" t="str">
            <v>P BT03</v>
          </cell>
          <cell r="D201">
            <v>0</v>
          </cell>
          <cell r="E201">
            <v>0</v>
          </cell>
        </row>
        <row r="202">
          <cell r="A202" t="str">
            <v>P BT04</v>
          </cell>
          <cell r="D202">
            <v>0</v>
          </cell>
          <cell r="E202">
            <v>0</v>
          </cell>
        </row>
        <row r="203">
          <cell r="A203" t="str">
            <v>P BT05</v>
          </cell>
          <cell r="D203">
            <v>0</v>
          </cell>
          <cell r="E203">
            <v>0</v>
          </cell>
        </row>
        <row r="204">
          <cell r="A204" t="str">
            <v>P BT06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EL/ARP-61</v>
          </cell>
          <cell r="D206">
            <v>0</v>
          </cell>
          <cell r="E206">
            <v>0</v>
          </cell>
        </row>
        <row r="207">
          <cell r="A207" t="str">
            <v>P PRE6</v>
          </cell>
          <cell r="B207">
            <v>3.0801931250795168E-3</v>
          </cell>
          <cell r="C207">
            <v>0.67739884171688658</v>
          </cell>
          <cell r="D207">
            <v>0.67739884171688658</v>
          </cell>
          <cell r="E207">
            <v>1.3578778765588528</v>
          </cell>
        </row>
        <row r="208">
          <cell r="A208" t="str">
            <v>P PRO3</v>
          </cell>
          <cell r="B208">
            <v>3.2997272727272732E-3</v>
          </cell>
          <cell r="C208">
            <v>3.2997272727272732E-3</v>
          </cell>
          <cell r="D208">
            <v>3.2997272727272732E-3</v>
          </cell>
          <cell r="E208">
            <v>9.8991818181818191E-3</v>
          </cell>
        </row>
        <row r="209">
          <cell r="A209" t="str">
            <v>P PRO4</v>
          </cell>
          <cell r="B209">
            <v>2.7054816514297433</v>
          </cell>
          <cell r="C209">
            <v>2.7054816514297433</v>
          </cell>
          <cell r="D209">
            <v>2.7054816514297433</v>
          </cell>
          <cell r="E209">
            <v>8.1164449542892303</v>
          </cell>
        </row>
        <row r="210">
          <cell r="A210" t="str">
            <v>P PRO7</v>
          </cell>
          <cell r="C210">
            <v>5.3444419191919198E-3</v>
          </cell>
          <cell r="D210">
            <v>5.3444419191919198E-3</v>
          </cell>
          <cell r="E210">
            <v>1.068888383838384E-2</v>
          </cell>
        </row>
        <row r="211">
          <cell r="A211" t="str">
            <v>P PRO8</v>
          </cell>
          <cell r="C211">
            <v>4.4373102308517182E-2</v>
          </cell>
          <cell r="D211">
            <v>4.4373102308517182E-2</v>
          </cell>
          <cell r="E211">
            <v>8.8746204617034363E-2</v>
          </cell>
        </row>
        <row r="212">
          <cell r="A212" t="str">
            <v>PAGARÉS</v>
          </cell>
          <cell r="B212">
            <v>10.521885522727274</v>
          </cell>
          <cell r="C212">
            <v>10.521885522727274</v>
          </cell>
          <cell r="D212">
            <v>10.521885522727274</v>
          </cell>
          <cell r="E212">
            <v>31.565656568181822</v>
          </cell>
        </row>
        <row r="213">
          <cell r="A213" t="str">
            <v>PAR</v>
          </cell>
          <cell r="C213">
            <v>0</v>
          </cell>
          <cell r="E213">
            <v>0</v>
          </cell>
        </row>
        <row r="214">
          <cell r="A214" t="str">
            <v>PARDM</v>
          </cell>
          <cell r="C214">
            <v>0</v>
          </cell>
          <cell r="E214">
            <v>0</v>
          </cell>
        </row>
        <row r="215">
          <cell r="A215" t="str">
            <v>PR14</v>
          </cell>
          <cell r="B215">
            <v>0</v>
          </cell>
          <cell r="E215">
            <v>0</v>
          </cell>
        </row>
        <row r="216">
          <cell r="A216" t="str">
            <v>PR15</v>
          </cell>
          <cell r="B216">
            <v>0</v>
          </cell>
          <cell r="E216">
            <v>0</v>
          </cell>
        </row>
        <row r="217">
          <cell r="A217" t="str">
            <v>PR16</v>
          </cell>
          <cell r="B217">
            <v>6.922549305555556</v>
          </cell>
          <cell r="D217">
            <v>6.922549305555556</v>
          </cell>
          <cell r="E217">
            <v>13.845098611111112</v>
          </cell>
        </row>
        <row r="218">
          <cell r="A218" t="str">
            <v>PR8</v>
          </cell>
          <cell r="B218">
            <v>7.0416119887884632</v>
          </cell>
          <cell r="C218">
            <v>7.1018253013846948</v>
          </cell>
          <cell r="D218">
            <v>7.1018253013846948</v>
          </cell>
          <cell r="E218">
            <v>21.245262591557854</v>
          </cell>
        </row>
        <row r="219">
          <cell r="A219" t="str">
            <v>PRE 10</v>
          </cell>
          <cell r="B219">
            <v>0</v>
          </cell>
          <cell r="E219">
            <v>0</v>
          </cell>
        </row>
        <row r="220">
          <cell r="A220" t="str">
            <v>PRE4</v>
          </cell>
          <cell r="B220">
            <v>6.9231500000000001E-2</v>
          </cell>
          <cell r="E220">
            <v>6.9231500000000001E-2</v>
          </cell>
        </row>
        <row r="221">
          <cell r="A221" t="str">
            <v>PRE6</v>
          </cell>
          <cell r="B221">
            <v>0.15801678095440866</v>
          </cell>
          <cell r="E221">
            <v>0.15801678095440866</v>
          </cell>
        </row>
        <row r="222">
          <cell r="A222" t="str">
            <v>PRO1</v>
          </cell>
          <cell r="B222">
            <v>1.1282767676767677E-2</v>
          </cell>
          <cell r="E222">
            <v>1.1282767676767677E-2</v>
          </cell>
        </row>
        <row r="223">
          <cell r="A223" t="str">
            <v>PRO10</v>
          </cell>
          <cell r="B223">
            <v>0.10092421</v>
          </cell>
          <cell r="E223">
            <v>0.10092421</v>
          </cell>
        </row>
        <row r="224">
          <cell r="A224" t="str">
            <v>PRO2</v>
          </cell>
          <cell r="B224">
            <v>7.8739308599726318E-2</v>
          </cell>
          <cell r="E224">
            <v>7.8739308599726318E-2</v>
          </cell>
        </row>
        <row r="225">
          <cell r="A225" t="str">
            <v>PRO3</v>
          </cell>
          <cell r="B225">
            <v>7.4378939393939386E-2</v>
          </cell>
          <cell r="C225">
            <v>7.4395348484848481E-2</v>
          </cell>
          <cell r="D225">
            <v>3.5263888888888892E-3</v>
          </cell>
          <cell r="E225">
            <v>0.15230067676767678</v>
          </cell>
        </row>
        <row r="226">
          <cell r="A226" t="str">
            <v>PRO4</v>
          </cell>
          <cell r="B226">
            <v>5.4871125806762109</v>
          </cell>
          <cell r="C226">
            <v>5.4871125806762109</v>
          </cell>
          <cell r="D226">
            <v>2.2644456548584042</v>
          </cell>
          <cell r="E226">
            <v>13.238670816210826</v>
          </cell>
        </row>
        <row r="227">
          <cell r="A227" t="str">
            <v>PRO5</v>
          </cell>
          <cell r="B227">
            <v>2.1877777777777777E-2</v>
          </cell>
          <cell r="E227">
            <v>2.1877777777777777E-2</v>
          </cell>
        </row>
        <row r="228">
          <cell r="A228" t="str">
            <v>PRO6</v>
          </cell>
          <cell r="B228">
            <v>0.62223892400946146</v>
          </cell>
          <cell r="E228">
            <v>0.62223892400946146</v>
          </cell>
        </row>
        <row r="229">
          <cell r="A229" t="str">
            <v>PRO7</v>
          </cell>
          <cell r="B229">
            <v>15.992028892762727</v>
          </cell>
          <cell r="C229">
            <v>15.991645349513679</v>
          </cell>
          <cell r="D229">
            <v>11.15731662014584</v>
          </cell>
          <cell r="E229">
            <v>43.14099086242225</v>
          </cell>
        </row>
        <row r="230">
          <cell r="A230" t="str">
            <v>PRO8</v>
          </cell>
          <cell r="B230">
            <v>4.3093337730014357E-3</v>
          </cell>
          <cell r="C230">
            <v>4.5041919930207015E-3</v>
          </cell>
          <cell r="D230">
            <v>4.5041919930207015E-3</v>
          </cell>
          <cell r="E230">
            <v>1.3317717759042839E-2</v>
          </cell>
        </row>
        <row r="231">
          <cell r="A231" t="str">
            <v>PRO9</v>
          </cell>
          <cell r="B231">
            <v>8.3701363636363643E-3</v>
          </cell>
          <cell r="E231">
            <v>8.3701363636363643E-3</v>
          </cell>
        </row>
        <row r="232">
          <cell r="A232" t="str">
            <v>TBA/TESORO</v>
          </cell>
          <cell r="B232">
            <v>0.25290773409090905</v>
          </cell>
          <cell r="C232">
            <v>0.25290773409090905</v>
          </cell>
          <cell r="D232">
            <v>0.25290773409090905</v>
          </cell>
          <cell r="E232">
            <v>0.75872320227272716</v>
          </cell>
        </row>
        <row r="233">
          <cell r="A233" t="str">
            <v>TESORO ESP-ARG</v>
          </cell>
          <cell r="D233">
            <v>49.128357543999996</v>
          </cell>
          <cell r="E233">
            <v>49.128357543999996</v>
          </cell>
        </row>
        <row r="234">
          <cell r="A234" t="str">
            <v>VARIOS/PAMI</v>
          </cell>
          <cell r="B234">
            <v>2.1363518181818184E-2</v>
          </cell>
          <cell r="C234">
            <v>2.1363518181818184E-2</v>
          </cell>
          <cell r="D234">
            <v>2.1363518181818184E-2</v>
          </cell>
          <cell r="E234">
            <v>6.4090554545454551E-2</v>
          </cell>
        </row>
        <row r="235">
          <cell r="A235" t="str">
            <v>WBC/RELEXT</v>
          </cell>
          <cell r="B235">
            <v>4.0181994201698079E-3</v>
          </cell>
          <cell r="C235">
            <v>4.4262228204597232E-3</v>
          </cell>
          <cell r="D235">
            <v>6.2779271070615037E-3</v>
          </cell>
          <cell r="E235">
            <v>1.4722349347691035E-2</v>
          </cell>
        </row>
        <row r="236">
          <cell r="A236" t="str">
            <v>Total general</v>
          </cell>
          <cell r="B236">
            <v>1158.1292196902577</v>
          </cell>
          <cell r="C236">
            <v>1589.0794506111233</v>
          </cell>
          <cell r="D236">
            <v>4629.2229932279624</v>
          </cell>
          <cell r="E236">
            <v>7376.4316635293462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Capital 2013"/>
      <sheetName val="Interés 2013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61.158700686970015</v>
          </cell>
          <cell r="E4">
            <v>61.158700686970015</v>
          </cell>
        </row>
        <row r="5">
          <cell r="A5" t="str">
            <v xml:space="preserve"> PRE9</v>
          </cell>
          <cell r="B5">
            <v>7.1633357568457621</v>
          </cell>
          <cell r="C5">
            <v>7.3004977577557346</v>
          </cell>
          <cell r="D5">
            <v>7.3004977577557346</v>
          </cell>
          <cell r="E5">
            <v>21.764331272357232</v>
          </cell>
        </row>
        <row r="6">
          <cell r="A6" t="str">
            <v>ABCRA</v>
          </cell>
          <cell r="B6">
            <v>762.18863104109005</v>
          </cell>
          <cell r="C6">
            <v>1767.0853736427507</v>
          </cell>
          <cell r="D6">
            <v>6269.9595486480739</v>
          </cell>
          <cell r="E6">
            <v>8799.2335533319147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7.4152207199999998</v>
          </cell>
          <cell r="C10">
            <v>17.083313880000002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7.0029054599999991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BG01/03</v>
          </cell>
          <cell r="B16">
            <v>0.10000001</v>
          </cell>
          <cell r="E16">
            <v>0.10000001</v>
          </cell>
        </row>
        <row r="17">
          <cell r="A17" t="str">
            <v>BG04/06</v>
          </cell>
          <cell r="B17">
            <v>0.13400000000000001</v>
          </cell>
          <cell r="E17">
            <v>0.13400000000000001</v>
          </cell>
        </row>
        <row r="18">
          <cell r="A18" t="str">
            <v>BG07/05</v>
          </cell>
          <cell r="B18">
            <v>2.5000000000000001E-2</v>
          </cell>
          <cell r="E18">
            <v>2.5000000000000001E-2</v>
          </cell>
        </row>
        <row r="19">
          <cell r="A19" t="str">
            <v>BG08/Pesificado</v>
          </cell>
          <cell r="B19">
            <v>2.2420937034241525E-2</v>
          </cell>
          <cell r="E19">
            <v>2.2420937034241525E-2</v>
          </cell>
        </row>
        <row r="20">
          <cell r="A20" t="str">
            <v>BG09/09</v>
          </cell>
          <cell r="B20">
            <v>0.36000009999999999</v>
          </cell>
          <cell r="E20">
            <v>0.36000009999999999</v>
          </cell>
        </row>
        <row r="21">
          <cell r="A21" t="str">
            <v>BG11/10</v>
          </cell>
          <cell r="B21">
            <v>0.39300001000000001</v>
          </cell>
          <cell r="E21">
            <v>0.39300001000000001</v>
          </cell>
        </row>
        <row r="22">
          <cell r="A22" t="str">
            <v>BG12/15</v>
          </cell>
          <cell r="D22">
            <v>0</v>
          </cell>
          <cell r="E22">
            <v>0</v>
          </cell>
        </row>
        <row r="23">
          <cell r="A23" t="str">
            <v>BG15/12</v>
          </cell>
          <cell r="B23">
            <v>6.7000000000000004E-2</v>
          </cell>
          <cell r="E23">
            <v>6.7000000000000004E-2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0.27463941999999997</v>
          </cell>
          <cell r="E27">
            <v>0.27463941999999997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0.26776854</v>
          </cell>
          <cell r="E29">
            <v>0.26776854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7.7570448399999998</v>
          </cell>
          <cell r="E35">
            <v>7.7570448399999998</v>
          </cell>
        </row>
        <row r="36">
          <cell r="A36" t="str">
            <v>BID 1307</v>
          </cell>
          <cell r="B36">
            <v>1.1638025700000001</v>
          </cell>
          <cell r="E36">
            <v>1.1638025700000001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4.2200589999999996E-2</v>
          </cell>
          <cell r="E38">
            <v>4.2200589999999996E-2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1.37573634</v>
          </cell>
          <cell r="E40">
            <v>1.37573634</v>
          </cell>
        </row>
        <row r="41">
          <cell r="A41" t="str">
            <v>BID 1465</v>
          </cell>
          <cell r="D41">
            <v>0.86608954000000005</v>
          </cell>
          <cell r="E41">
            <v>0.86608954000000005</v>
          </cell>
        </row>
        <row r="42">
          <cell r="A42" t="str">
            <v>BID 1575</v>
          </cell>
          <cell r="C42">
            <v>0.13621004</v>
          </cell>
          <cell r="E42">
            <v>0.13621004</v>
          </cell>
        </row>
        <row r="43">
          <cell r="A43" t="str">
            <v>BID 1603</v>
          </cell>
          <cell r="C43">
            <v>0.11659142</v>
          </cell>
          <cell r="E43">
            <v>0.11659142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16.666666339999999</v>
          </cell>
          <cell r="E46">
            <v>16.666666339999999</v>
          </cell>
        </row>
        <row r="47">
          <cell r="A47" t="str">
            <v>BID 1764</v>
          </cell>
          <cell r="C47">
            <v>18.469652865</v>
          </cell>
          <cell r="E47">
            <v>18.469652865</v>
          </cell>
        </row>
        <row r="48">
          <cell r="A48" t="str">
            <v>BID 1765</v>
          </cell>
          <cell r="C48">
            <v>4.28778215</v>
          </cell>
          <cell r="E48">
            <v>4.28778215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0.61105321600000007</v>
          </cell>
          <cell r="E51">
            <v>0.61105321600000007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3.45535945</v>
          </cell>
          <cell r="E58">
            <v>3.45535945</v>
          </cell>
        </row>
        <row r="59">
          <cell r="A59" t="str">
            <v>BID 1966</v>
          </cell>
          <cell r="B59">
            <v>14.052952380000001</v>
          </cell>
          <cell r="E59">
            <v>14.052952380000001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2.20942441</v>
          </cell>
          <cell r="E64">
            <v>2.20942441</v>
          </cell>
        </row>
        <row r="65">
          <cell r="A65" t="str">
            <v>BID 733</v>
          </cell>
          <cell r="D65">
            <v>13.458770932</v>
          </cell>
          <cell r="E65">
            <v>13.458770932</v>
          </cell>
        </row>
        <row r="66">
          <cell r="A66" t="str">
            <v>BID 734</v>
          </cell>
          <cell r="D66">
            <v>15.53177331</v>
          </cell>
          <cell r="E66">
            <v>15.53177331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2.3903230000000001E-2</v>
          </cell>
          <cell r="E71">
            <v>2.3903230000000001E-2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8.0751057199999998</v>
          </cell>
          <cell r="E74">
            <v>8.0751057199999998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CBA</v>
          </cell>
          <cell r="C77">
            <v>7.0884345499999997</v>
          </cell>
          <cell r="E77">
            <v>7.0884345499999997</v>
          </cell>
        </row>
        <row r="78">
          <cell r="A78" t="str">
            <v>BIRF  7398</v>
          </cell>
          <cell r="C78">
            <v>4.8139024000000008</v>
          </cell>
          <cell r="E78">
            <v>4.8139024000000008</v>
          </cell>
        </row>
        <row r="79">
          <cell r="A79" t="str">
            <v>BIRF 4218</v>
          </cell>
          <cell r="C79">
            <v>2.5019</v>
          </cell>
          <cell r="E79">
            <v>2.5019</v>
          </cell>
        </row>
        <row r="80">
          <cell r="A80" t="str">
            <v>BIRF 4219</v>
          </cell>
          <cell r="C80">
            <v>3.75</v>
          </cell>
          <cell r="E80">
            <v>3.75</v>
          </cell>
        </row>
        <row r="81">
          <cell r="A81" t="str">
            <v>BIRF 4220</v>
          </cell>
          <cell r="C81">
            <v>1.7519</v>
          </cell>
          <cell r="E81">
            <v>1.7519</v>
          </cell>
        </row>
        <row r="82">
          <cell r="A82" t="str">
            <v>BIRF 4221</v>
          </cell>
          <cell r="C82">
            <v>5</v>
          </cell>
          <cell r="E82">
            <v>5</v>
          </cell>
        </row>
        <row r="83">
          <cell r="A83" t="str">
            <v>BIRF 4281</v>
          </cell>
          <cell r="B83">
            <v>0.29851</v>
          </cell>
          <cell r="E83">
            <v>0.29851</v>
          </cell>
        </row>
        <row r="84">
          <cell r="A84" t="str">
            <v>BIRF 4295</v>
          </cell>
          <cell r="C84">
            <v>22.407999994000001</v>
          </cell>
          <cell r="E84">
            <v>22.407999994000001</v>
          </cell>
        </row>
        <row r="85">
          <cell r="A85" t="str">
            <v>BIRF 4313</v>
          </cell>
          <cell r="C85">
            <v>5.9256000000000002</v>
          </cell>
          <cell r="E85">
            <v>5.9256000000000002</v>
          </cell>
        </row>
        <row r="86">
          <cell r="A86" t="str">
            <v>BIRF 4314</v>
          </cell>
          <cell r="C86">
            <v>0.17299999999999999</v>
          </cell>
          <cell r="E86">
            <v>0.17299999999999999</v>
          </cell>
        </row>
        <row r="87">
          <cell r="A87" t="str">
            <v>BIRF 4398</v>
          </cell>
          <cell r="B87">
            <v>4.8152999999999997</v>
          </cell>
          <cell r="E87">
            <v>4.8152999999999997</v>
          </cell>
        </row>
        <row r="88">
          <cell r="A88" t="str">
            <v>BIRF 4459</v>
          </cell>
          <cell r="B88">
            <v>0.5</v>
          </cell>
          <cell r="E88">
            <v>0.5</v>
          </cell>
        </row>
        <row r="89">
          <cell r="A89" t="str">
            <v>BIRF 4472</v>
          </cell>
          <cell r="D89">
            <v>2.3999999999999998E-3</v>
          </cell>
          <cell r="E89">
            <v>2.3999999999999998E-3</v>
          </cell>
        </row>
        <row r="90">
          <cell r="A90" t="str">
            <v>BIRF 4578</v>
          </cell>
          <cell r="B90">
            <v>2.2210000000000001</v>
          </cell>
          <cell r="E90">
            <v>2.2210000000000001</v>
          </cell>
        </row>
        <row r="91">
          <cell r="A91" t="str">
            <v>BIRF 4580</v>
          </cell>
          <cell r="D91">
            <v>0.25</v>
          </cell>
          <cell r="E91">
            <v>0.25</v>
          </cell>
        </row>
        <row r="92">
          <cell r="A92" t="str">
            <v>BIRF 4585</v>
          </cell>
          <cell r="B92">
            <v>11.399900000000001</v>
          </cell>
          <cell r="E92">
            <v>11.399900000000001</v>
          </cell>
        </row>
        <row r="93">
          <cell r="A93" t="str">
            <v>BIRF 4586</v>
          </cell>
          <cell r="B93">
            <v>2.83987458</v>
          </cell>
          <cell r="E93">
            <v>2.83987458</v>
          </cell>
        </row>
        <row r="94">
          <cell r="A94" t="str">
            <v>BIRF 4640</v>
          </cell>
          <cell r="B94">
            <v>0.21190000000000001</v>
          </cell>
          <cell r="E94">
            <v>0.21190000000000001</v>
          </cell>
        </row>
        <row r="95">
          <cell r="A95" t="str">
            <v>BIRF 7157</v>
          </cell>
          <cell r="B95">
            <v>33.185060679999999</v>
          </cell>
          <cell r="E95">
            <v>33.185060679999999</v>
          </cell>
        </row>
        <row r="96">
          <cell r="A96" t="str">
            <v>BIRF 7199</v>
          </cell>
          <cell r="B96">
            <v>29.94</v>
          </cell>
          <cell r="E96">
            <v>29.94</v>
          </cell>
        </row>
        <row r="97">
          <cell r="A97" t="str">
            <v>BIRF 7242</v>
          </cell>
          <cell r="D97">
            <v>11.055507499999999</v>
          </cell>
          <cell r="E97">
            <v>11.055507499999999</v>
          </cell>
        </row>
        <row r="98">
          <cell r="A98" t="str">
            <v>BIRF 7268</v>
          </cell>
          <cell r="B98">
            <v>6.4680081900000008</v>
          </cell>
          <cell r="E98">
            <v>6.4680081900000008</v>
          </cell>
        </row>
        <row r="99">
          <cell r="A99" t="str">
            <v>BIRF 7301</v>
          </cell>
          <cell r="B99">
            <v>10.188141270000001</v>
          </cell>
          <cell r="E99">
            <v>10.188141270000001</v>
          </cell>
        </row>
        <row r="100">
          <cell r="A100" t="str">
            <v>BIRF 7362</v>
          </cell>
          <cell r="D100">
            <v>2.5094617400000003</v>
          </cell>
          <cell r="E100">
            <v>2.5094617400000003</v>
          </cell>
        </row>
        <row r="101">
          <cell r="A101" t="str">
            <v>BIRF 7382</v>
          </cell>
          <cell r="C101">
            <v>1.51426029</v>
          </cell>
          <cell r="E101">
            <v>1.51426029</v>
          </cell>
        </row>
        <row r="102">
          <cell r="A102" t="str">
            <v>BIRF 7385</v>
          </cell>
          <cell r="B102">
            <v>2.4874726300000001</v>
          </cell>
          <cell r="E102">
            <v>2.4874726300000001</v>
          </cell>
        </row>
        <row r="103">
          <cell r="A103" t="str">
            <v>BIRF 7429</v>
          </cell>
          <cell r="B103">
            <v>6.2920877300000004</v>
          </cell>
          <cell r="E103">
            <v>6.2920877300000004</v>
          </cell>
        </row>
        <row r="104">
          <cell r="A104" t="str">
            <v>BIRF 7472</v>
          </cell>
          <cell r="B104">
            <v>0</v>
          </cell>
          <cell r="E104">
            <v>0</v>
          </cell>
        </row>
        <row r="105">
          <cell r="A105" t="str">
            <v>BIRF 7473</v>
          </cell>
          <cell r="D105">
            <v>15.516445516999999</v>
          </cell>
          <cell r="E105">
            <v>15.516445516999999</v>
          </cell>
        </row>
        <row r="106">
          <cell r="A106" t="str">
            <v>BIRF 7599</v>
          </cell>
          <cell r="B106">
            <v>0</v>
          </cell>
          <cell r="E106">
            <v>0</v>
          </cell>
        </row>
        <row r="107">
          <cell r="A107" t="str">
            <v>BIRF 7703</v>
          </cell>
          <cell r="D107">
            <v>0</v>
          </cell>
          <cell r="E107">
            <v>0</v>
          </cell>
        </row>
        <row r="108">
          <cell r="A108" t="str">
            <v>BIRF 7833</v>
          </cell>
          <cell r="C108">
            <v>0</v>
          </cell>
          <cell r="E108">
            <v>0</v>
          </cell>
        </row>
        <row r="109">
          <cell r="A109" t="str">
            <v>BIRF 8008</v>
          </cell>
          <cell r="C109">
            <v>0</v>
          </cell>
          <cell r="E109">
            <v>0</v>
          </cell>
        </row>
        <row r="110">
          <cell r="A110" t="str">
            <v>BIRF 8017</v>
          </cell>
          <cell r="B110">
            <v>0</v>
          </cell>
          <cell r="E110">
            <v>0</v>
          </cell>
        </row>
        <row r="111">
          <cell r="A111" t="str">
            <v>BIRF 8032</v>
          </cell>
          <cell r="D111">
            <v>0</v>
          </cell>
          <cell r="E111">
            <v>0</v>
          </cell>
        </row>
        <row r="112">
          <cell r="A112" t="str">
            <v>BNA/NASA</v>
          </cell>
          <cell r="C112">
            <v>0</v>
          </cell>
          <cell r="E112">
            <v>0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BODEN 2014 ($+CER)</v>
          </cell>
          <cell r="B114">
            <v>49.841191146453447</v>
          </cell>
          <cell r="E114">
            <v>49.841191146453447</v>
          </cell>
        </row>
        <row r="115">
          <cell r="A115" t="str">
            <v>BOGAR</v>
          </cell>
          <cell r="B115">
            <v>78.574389298640781</v>
          </cell>
          <cell r="C115">
            <v>78.574389298640781</v>
          </cell>
          <cell r="D115">
            <v>78.574389298640781</v>
          </cell>
          <cell r="E115">
            <v>235.72316789592242</v>
          </cell>
        </row>
        <row r="116">
          <cell r="A116" t="str">
            <v>BOGAR 2020</v>
          </cell>
          <cell r="B116">
            <v>2.8171962569609943</v>
          </cell>
          <cell r="C116">
            <v>4.2257943857716702</v>
          </cell>
          <cell r="D116">
            <v>4.2257943857716702</v>
          </cell>
          <cell r="E116">
            <v>11.268785028504338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14 $</v>
          </cell>
          <cell r="B118">
            <v>0</v>
          </cell>
          <cell r="E118">
            <v>0</v>
          </cell>
        </row>
        <row r="119">
          <cell r="A119" t="str">
            <v>BONAR 15 $</v>
          </cell>
          <cell r="D119">
            <v>0</v>
          </cell>
          <cell r="E119">
            <v>0</v>
          </cell>
        </row>
        <row r="120">
          <cell r="A120" t="str">
            <v>BONAR 16 $</v>
          </cell>
          <cell r="D120">
            <v>0</v>
          </cell>
          <cell r="E120">
            <v>0</v>
          </cell>
        </row>
        <row r="121">
          <cell r="A121" t="str">
            <v>BONAR U$S 2018</v>
          </cell>
          <cell r="C121">
            <v>0</v>
          </cell>
          <cell r="E121">
            <v>0</v>
          </cell>
        </row>
        <row r="122">
          <cell r="A122" t="str">
            <v>BONAR X</v>
          </cell>
          <cell r="B122">
            <v>0</v>
          </cell>
          <cell r="E122">
            <v>0</v>
          </cell>
        </row>
        <row r="123">
          <cell r="A123" t="str">
            <v>Bono 2013 $</v>
          </cell>
          <cell r="B123">
            <v>1.2099601213540558</v>
          </cell>
          <cell r="E123">
            <v>1.2099601213540558</v>
          </cell>
        </row>
        <row r="124">
          <cell r="A124" t="str">
            <v>BT05</v>
          </cell>
          <cell r="B124">
            <v>2.904166</v>
          </cell>
          <cell r="E124">
            <v>2.904166</v>
          </cell>
        </row>
        <row r="125">
          <cell r="A125" t="str">
            <v>BT06</v>
          </cell>
          <cell r="B125">
            <v>0.91116200999999997</v>
          </cell>
          <cell r="E125">
            <v>0.91116200999999997</v>
          </cell>
        </row>
        <row r="126">
          <cell r="A126" t="str">
            <v>CAF  INV PUB SECT ELE</v>
          </cell>
          <cell r="D126">
            <v>15.277777779999999</v>
          </cell>
          <cell r="E126">
            <v>15.277777779999999</v>
          </cell>
        </row>
        <row r="127">
          <cell r="A127" t="str">
            <v>CAF  VIAL PAR ARGENT</v>
          </cell>
          <cell r="C127">
            <v>0</v>
          </cell>
          <cell r="E127">
            <v>0</v>
          </cell>
        </row>
        <row r="128">
          <cell r="A128" t="str">
            <v>CAF 4537</v>
          </cell>
          <cell r="D128">
            <v>8.0244305499999999</v>
          </cell>
          <cell r="E128">
            <v>8.0244305499999999</v>
          </cell>
        </row>
        <row r="129">
          <cell r="A129" t="str">
            <v>CAF 4538</v>
          </cell>
          <cell r="D129">
            <v>2.5895903900000001</v>
          </cell>
          <cell r="E129">
            <v>2.5895903900000001</v>
          </cell>
        </row>
        <row r="130">
          <cell r="A130" t="str">
            <v>CAF 6966</v>
          </cell>
          <cell r="D130">
            <v>0</v>
          </cell>
          <cell r="E130">
            <v>0</v>
          </cell>
        </row>
        <row r="131">
          <cell r="A131" t="str">
            <v>CAF AGUA PO</v>
          </cell>
          <cell r="C131">
            <v>10.14285714</v>
          </cell>
          <cell r="E131">
            <v>10.14285714</v>
          </cell>
        </row>
        <row r="132">
          <cell r="A132" t="str">
            <v>CAF I</v>
          </cell>
          <cell r="C132">
            <v>11.218322111999999</v>
          </cell>
          <cell r="E132">
            <v>11.218322111999999</v>
          </cell>
        </row>
        <row r="133">
          <cell r="A133" t="str">
            <v>CAF II</v>
          </cell>
          <cell r="D133">
            <v>2.0048226200000001</v>
          </cell>
          <cell r="E133">
            <v>2.0048226200000001</v>
          </cell>
        </row>
        <row r="134">
          <cell r="A134" t="str">
            <v>CITILA/RELEXT</v>
          </cell>
          <cell r="B134">
            <v>5.8605300000000001E-3</v>
          </cell>
          <cell r="C134">
            <v>5.6901999999999994E-3</v>
          </cell>
          <cell r="D134">
            <v>5.9259899999999999E-3</v>
          </cell>
          <cell r="E134">
            <v>1.7476719999999998E-2</v>
          </cell>
        </row>
        <row r="135">
          <cell r="A135" t="str">
            <v>CONT. CONAE-SPACE X</v>
          </cell>
          <cell r="B135">
            <v>2.8014640000000002</v>
          </cell>
          <cell r="E135">
            <v>2.8014640000000002</v>
          </cell>
        </row>
        <row r="136">
          <cell r="A136" t="str">
            <v>CUASIPAR</v>
          </cell>
          <cell r="D136">
            <v>0</v>
          </cell>
          <cell r="E136">
            <v>0</v>
          </cell>
        </row>
        <row r="137">
          <cell r="A137" t="str">
            <v>DISC $+CER</v>
          </cell>
          <cell r="D137">
            <v>0</v>
          </cell>
          <cell r="E137">
            <v>0</v>
          </cell>
        </row>
        <row r="138">
          <cell r="A138" t="str">
            <v>DISC EUR</v>
          </cell>
          <cell r="D138">
            <v>0</v>
          </cell>
          <cell r="E138">
            <v>0</v>
          </cell>
        </row>
        <row r="139">
          <cell r="A139" t="str">
            <v>DISC JPY</v>
          </cell>
          <cell r="D139">
            <v>0</v>
          </cell>
          <cell r="E139">
            <v>0</v>
          </cell>
        </row>
        <row r="140">
          <cell r="A140" t="str">
            <v>DISC USD</v>
          </cell>
          <cell r="D140">
            <v>0</v>
          </cell>
          <cell r="E140">
            <v>0</v>
          </cell>
        </row>
        <row r="141">
          <cell r="A141" t="str">
            <v>DISD</v>
          </cell>
          <cell r="C141">
            <v>0</v>
          </cell>
          <cell r="E141">
            <v>0</v>
          </cell>
        </row>
        <row r="142">
          <cell r="A142" t="str">
            <v>DISDDM</v>
          </cell>
          <cell r="C142">
            <v>0</v>
          </cell>
          <cell r="E142">
            <v>0</v>
          </cell>
        </row>
        <row r="143">
          <cell r="A143" t="str">
            <v>EEUU/TESORO</v>
          </cell>
          <cell r="D143">
            <v>0</v>
          </cell>
          <cell r="E143">
            <v>0</v>
          </cell>
        </row>
        <row r="144">
          <cell r="A144" t="str">
            <v>EIB/VIALIDAD</v>
          </cell>
          <cell r="D144">
            <v>2.0057141000000001</v>
          </cell>
          <cell r="E144">
            <v>2.0057141000000001</v>
          </cell>
        </row>
        <row r="145">
          <cell r="A145" t="str">
            <v>EL/DEM-55</v>
          </cell>
          <cell r="C145">
            <v>0</v>
          </cell>
          <cell r="E145">
            <v>0</v>
          </cell>
        </row>
        <row r="146">
          <cell r="A146" t="str">
            <v>FEM/TESORO</v>
          </cell>
          <cell r="B146">
            <v>5.4383649137747497E-3</v>
          </cell>
          <cell r="C146">
            <v>5.4383649137747497E-3</v>
          </cell>
          <cell r="D146">
            <v>5.4383649137747497E-3</v>
          </cell>
          <cell r="E146">
            <v>1.6315094741324247E-2</v>
          </cell>
        </row>
        <row r="147">
          <cell r="A147" t="str">
            <v>FERRO</v>
          </cell>
          <cell r="B147">
            <v>0</v>
          </cell>
          <cell r="E147">
            <v>0</v>
          </cell>
        </row>
        <row r="148">
          <cell r="A148" t="str">
            <v>FIDA 417</v>
          </cell>
          <cell r="D148">
            <v>0.5834361505243677</v>
          </cell>
          <cell r="E148">
            <v>0.5834361505243677</v>
          </cell>
        </row>
        <row r="149">
          <cell r="A149" t="str">
            <v>FIDA 514</v>
          </cell>
          <cell r="D149">
            <v>1.8722481338679828</v>
          </cell>
          <cell r="E149">
            <v>1.8722481338679828</v>
          </cell>
        </row>
        <row r="150">
          <cell r="A150" t="str">
            <v>FIDA 648</v>
          </cell>
          <cell r="D150">
            <v>0.48692650832819245</v>
          </cell>
          <cell r="E150">
            <v>0.48692650832819245</v>
          </cell>
        </row>
        <row r="151">
          <cell r="A151" t="str">
            <v>FIDA E4</v>
          </cell>
          <cell r="D151">
            <v>0</v>
          </cell>
          <cell r="E151">
            <v>0</v>
          </cell>
        </row>
        <row r="152">
          <cell r="A152" t="str">
            <v>FINAN. DEL BNA</v>
          </cell>
          <cell r="B152">
            <v>14.483819459229295</v>
          </cell>
          <cell r="E152">
            <v>14.483819459229295</v>
          </cell>
        </row>
        <row r="153">
          <cell r="A153" t="str">
            <v>FINANC BNA $ 10417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FINANC BNA $ 2000</v>
          </cell>
          <cell r="B154">
            <v>17.741821019799872</v>
          </cell>
          <cell r="C154">
            <v>17.741821019799872</v>
          </cell>
          <cell r="D154">
            <v>17.741821019799872</v>
          </cell>
          <cell r="E154">
            <v>53.225463059399615</v>
          </cell>
        </row>
        <row r="155">
          <cell r="A155" t="str">
            <v>FINANC BNA $ 2000 III 12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FINANC BNA $ 2400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FINANC BNA $1.200.000.000</v>
          </cell>
          <cell r="B157">
            <v>10.645092612305726</v>
          </cell>
          <cell r="C157">
            <v>10.645092612305726</v>
          </cell>
          <cell r="D157">
            <v>10.645092612305726</v>
          </cell>
          <cell r="E157">
            <v>31.93527783691718</v>
          </cell>
        </row>
        <row r="158">
          <cell r="A158" t="str">
            <v>FINANC BNA$-RESIDENTE</v>
          </cell>
          <cell r="B158">
            <v>14.193456817117308</v>
          </cell>
          <cell r="C158">
            <v>14.193456817117308</v>
          </cell>
          <cell r="D158">
            <v>14.19345680008516</v>
          </cell>
          <cell r="E158">
            <v>42.580370434319775</v>
          </cell>
        </row>
        <row r="159">
          <cell r="A159" t="str">
            <v>FINANC BNA$-RESIDENTE $ 3000</v>
          </cell>
          <cell r="B159">
            <v>26.612731530764318</v>
          </cell>
          <cell r="C159">
            <v>26.612731530764318</v>
          </cell>
          <cell r="D159">
            <v>26.612731530764318</v>
          </cell>
          <cell r="E159">
            <v>79.83819459229295</v>
          </cell>
        </row>
        <row r="160">
          <cell r="A160" t="str">
            <v xml:space="preserve">FINANCIAM.BNA $ </v>
          </cell>
          <cell r="B160">
            <v>36.81463345326803</v>
          </cell>
          <cell r="C160">
            <v>36.81463345326803</v>
          </cell>
          <cell r="D160">
            <v>36.814633478816262</v>
          </cell>
          <cell r="E160">
            <v>110.44390038535229</v>
          </cell>
        </row>
        <row r="161">
          <cell r="A161" t="str">
            <v>FINANCIAM.BNA $ 4.150.040.000</v>
          </cell>
          <cell r="B161">
            <v>74.484600100063858</v>
          </cell>
          <cell r="C161">
            <v>74.484600100063858</v>
          </cell>
          <cell r="D161">
            <v>74.484600100063858</v>
          </cell>
          <cell r="E161">
            <v>223.45380030019157</v>
          </cell>
        </row>
        <row r="162">
          <cell r="A162" t="str">
            <v>FKUW/PROVSF</v>
          </cell>
          <cell r="D162">
            <v>1.1638700464119955</v>
          </cell>
          <cell r="E162">
            <v>1.1638700464119955</v>
          </cell>
        </row>
        <row r="163">
          <cell r="A163" t="str">
            <v>FONAVI/TESORO</v>
          </cell>
          <cell r="B163">
            <v>2.052443512028955</v>
          </cell>
          <cell r="C163">
            <v>2.052443512028955</v>
          </cell>
          <cell r="D163">
            <v>2.052443512028955</v>
          </cell>
          <cell r="E163">
            <v>6.1573305360868655</v>
          </cell>
        </row>
        <row r="164">
          <cell r="A164" t="str">
            <v>FONP 14/04</v>
          </cell>
          <cell r="D164">
            <v>1.15508525</v>
          </cell>
          <cell r="E164">
            <v>1.15508525</v>
          </cell>
        </row>
        <row r="165">
          <cell r="A165" t="str">
            <v>FONP 16/2006</v>
          </cell>
          <cell r="C165">
            <v>0.18650485</v>
          </cell>
          <cell r="E165">
            <v>0.18650485</v>
          </cell>
        </row>
        <row r="166">
          <cell r="A166" t="str">
            <v>FONP 18 /2006</v>
          </cell>
          <cell r="B166">
            <v>0</v>
          </cell>
          <cell r="E166">
            <v>0</v>
          </cell>
        </row>
        <row r="167">
          <cell r="A167" t="str">
            <v>GLOBAL 2017 USD</v>
          </cell>
          <cell r="D167">
            <v>0</v>
          </cell>
          <cell r="E167">
            <v>0</v>
          </cell>
        </row>
        <row r="168">
          <cell r="A168" t="str">
            <v>ICE/CORTE</v>
          </cell>
          <cell r="B168">
            <v>9.3219579999999996E-2</v>
          </cell>
          <cell r="E168">
            <v>9.3219579999999996E-2</v>
          </cell>
        </row>
        <row r="169">
          <cell r="A169" t="str">
            <v>ICE/MCBA</v>
          </cell>
          <cell r="D169">
            <v>0.35395259000000001</v>
          </cell>
          <cell r="E169">
            <v>0.35395259000000001</v>
          </cell>
        </row>
        <row r="170">
          <cell r="A170" t="str">
            <v>ICE/PREFEC</v>
          </cell>
          <cell r="D170">
            <v>6.6803979999999999E-2</v>
          </cell>
          <cell r="E170">
            <v>6.6803979999999999E-2</v>
          </cell>
        </row>
        <row r="171">
          <cell r="A171" t="str">
            <v>ICE/PROVCB</v>
          </cell>
          <cell r="B171">
            <v>0.62365181000000003</v>
          </cell>
          <cell r="E171">
            <v>0.62365181000000003</v>
          </cell>
        </row>
        <row r="172">
          <cell r="A172" t="str">
            <v>ICE/SALUD</v>
          </cell>
          <cell r="C172">
            <v>2.34358567</v>
          </cell>
          <cell r="E172">
            <v>2.34358567</v>
          </cell>
        </row>
        <row r="173">
          <cell r="A173" t="str">
            <v>ICO/CBA</v>
          </cell>
          <cell r="B173">
            <v>2.6778063110539843</v>
          </cell>
          <cell r="E173">
            <v>2.6778063110539843</v>
          </cell>
        </row>
        <row r="174">
          <cell r="A174" t="str">
            <v>ICO/SALUD</v>
          </cell>
          <cell r="B174">
            <v>2.677806323907455</v>
          </cell>
          <cell r="E174">
            <v>2.677806323907455</v>
          </cell>
        </row>
        <row r="175">
          <cell r="A175" t="str">
            <v>ICO-PROV SAN JUAN</v>
          </cell>
          <cell r="D175">
            <v>0</v>
          </cell>
          <cell r="E175">
            <v>0</v>
          </cell>
        </row>
        <row r="176">
          <cell r="A176" t="str">
            <v>IRB/RELEXT</v>
          </cell>
          <cell r="D176">
            <v>6.7800642673521852E-3</v>
          </cell>
          <cell r="E176">
            <v>6.7800642673521852E-3</v>
          </cell>
        </row>
        <row r="177">
          <cell r="A177" t="str">
            <v>KFW/INTI</v>
          </cell>
          <cell r="D177">
            <v>0.30611793958868899</v>
          </cell>
          <cell r="E177">
            <v>0.30611793958868899</v>
          </cell>
        </row>
        <row r="178">
          <cell r="A178" t="str">
            <v>KFW/YACYRETA</v>
          </cell>
          <cell r="C178">
            <v>0.36490800771208226</v>
          </cell>
          <cell r="E178">
            <v>0.36490800771208226</v>
          </cell>
        </row>
        <row r="179">
          <cell r="A179" t="str">
            <v>LETR</v>
          </cell>
          <cell r="B179">
            <v>135.28975942090696</v>
          </cell>
          <cell r="C179">
            <v>449.76655511816057</v>
          </cell>
          <cell r="D179">
            <v>747.26082234766875</v>
          </cell>
          <cell r="E179">
            <v>1332.3171368867363</v>
          </cell>
        </row>
        <row r="180">
          <cell r="A180" t="str">
            <v>LETRA INTRA  - 2022</v>
          </cell>
          <cell r="B180">
            <v>0</v>
          </cell>
          <cell r="E180">
            <v>0</v>
          </cell>
        </row>
        <row r="181">
          <cell r="A181" t="str">
            <v>MEDIO/JUSTICIA</v>
          </cell>
          <cell r="C181">
            <v>5.6661999999999997E-3</v>
          </cell>
          <cell r="E181">
            <v>5.6661999999999997E-3</v>
          </cell>
        </row>
        <row r="182">
          <cell r="A182" t="str">
            <v>MEDIO/NASA</v>
          </cell>
          <cell r="C182">
            <v>0.25653464010282778</v>
          </cell>
          <cell r="E182">
            <v>0.25653464010282778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9.6865581493673185E-3</v>
          </cell>
          <cell r="E184">
            <v>9.6865581493673185E-3</v>
          </cell>
        </row>
        <row r="185">
          <cell r="A185" t="str">
            <v>P BG05/17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BG06/27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BG08/19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BG10/20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BG11/10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BG12/15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BG13/30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BG14/31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BT27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CCAP</v>
          </cell>
          <cell r="D196">
            <v>0</v>
          </cell>
          <cell r="E196">
            <v>0</v>
          </cell>
        </row>
        <row r="197">
          <cell r="A197" t="str">
            <v>P PRE6</v>
          </cell>
          <cell r="B197">
            <v>0</v>
          </cell>
          <cell r="C197">
            <v>0.72755961543414227</v>
          </cell>
          <cell r="D197">
            <v>0.68912995243444142</v>
          </cell>
          <cell r="E197">
            <v>1.4166895678685836</v>
          </cell>
        </row>
        <row r="198">
          <cell r="A198" t="str">
            <v>P PRO3</v>
          </cell>
          <cell r="B198">
            <v>2.7819714711517988E-3</v>
          </cell>
          <cell r="C198">
            <v>2.7819714711517988E-3</v>
          </cell>
          <cell r="D198">
            <v>2.7819714711517988E-3</v>
          </cell>
          <cell r="E198">
            <v>8.3459144134553961E-3</v>
          </cell>
        </row>
        <row r="199">
          <cell r="A199" t="str">
            <v>P PRO4</v>
          </cell>
          <cell r="B199">
            <v>2.7825583911311327</v>
          </cell>
          <cell r="C199">
            <v>2.7674466157002655</v>
          </cell>
          <cell r="D199">
            <v>2.7674466157002655</v>
          </cell>
          <cell r="E199">
            <v>8.3174516225316655</v>
          </cell>
        </row>
        <row r="200">
          <cell r="A200" t="str">
            <v>P PRO7</v>
          </cell>
          <cell r="B200">
            <v>0</v>
          </cell>
          <cell r="C200">
            <v>4.5236895890994255E-3</v>
          </cell>
          <cell r="D200">
            <v>4.5058526719182462E-3</v>
          </cell>
          <cell r="E200">
            <v>9.0295422610176708E-3</v>
          </cell>
        </row>
        <row r="201">
          <cell r="A201" t="str">
            <v>P PRO8</v>
          </cell>
          <cell r="B201">
            <v>0</v>
          </cell>
          <cell r="C201">
            <v>4.5141550295146833E-2</v>
          </cell>
          <cell r="D201">
            <v>4.5141550295146833E-2</v>
          </cell>
          <cell r="E201">
            <v>9.0283100590293666E-2</v>
          </cell>
        </row>
        <row r="202">
          <cell r="A202" t="str">
            <v>PAGARES</v>
          </cell>
          <cell r="B202">
            <v>130.25685000000001</v>
          </cell>
          <cell r="E202">
            <v>130.25685000000001</v>
          </cell>
        </row>
        <row r="203">
          <cell r="A203" t="str">
            <v>PAGARÉS</v>
          </cell>
          <cell r="B203">
            <v>0</v>
          </cell>
          <cell r="D203">
            <v>0</v>
          </cell>
          <cell r="E203">
            <v>0</v>
          </cell>
        </row>
        <row r="204">
          <cell r="A204" t="str">
            <v>PAR</v>
          </cell>
          <cell r="C204">
            <v>0</v>
          </cell>
          <cell r="E204">
            <v>0</v>
          </cell>
        </row>
        <row r="205">
          <cell r="A205" t="str">
            <v>PARDM</v>
          </cell>
          <cell r="C205">
            <v>0</v>
          </cell>
          <cell r="E205">
            <v>0</v>
          </cell>
        </row>
        <row r="206">
          <cell r="A206" t="str">
            <v>PR14</v>
          </cell>
          <cell r="B206">
            <v>0</v>
          </cell>
          <cell r="E206">
            <v>0</v>
          </cell>
        </row>
        <row r="207">
          <cell r="A207" t="str">
            <v>PRE 10</v>
          </cell>
          <cell r="B207">
            <v>0</v>
          </cell>
          <cell r="E207">
            <v>0</v>
          </cell>
        </row>
        <row r="208">
          <cell r="A208" t="str">
            <v>PRE4</v>
          </cell>
          <cell r="B208">
            <v>6.9231500000000001E-2</v>
          </cell>
          <cell r="E208">
            <v>6.9231500000000001E-2</v>
          </cell>
        </row>
        <row r="209">
          <cell r="A209" t="str">
            <v>PRE6</v>
          </cell>
          <cell r="B209">
            <v>0.16075329634009999</v>
          </cell>
          <cell r="E209">
            <v>0.16075329634009999</v>
          </cell>
        </row>
        <row r="210">
          <cell r="A210" t="str">
            <v>PRO1</v>
          </cell>
          <cell r="B210">
            <v>9.5124036619118595E-3</v>
          </cell>
          <cell r="E210">
            <v>9.5124036619118595E-3</v>
          </cell>
        </row>
        <row r="211">
          <cell r="A211" t="str">
            <v>PRO10</v>
          </cell>
          <cell r="B211">
            <v>0.10092421</v>
          </cell>
          <cell r="E211">
            <v>0.10092421</v>
          </cell>
        </row>
        <row r="212">
          <cell r="A212" t="str">
            <v>PRO2</v>
          </cell>
          <cell r="B212">
            <v>7.9451392798569137E-2</v>
          </cell>
          <cell r="E212">
            <v>7.9451392798569137E-2</v>
          </cell>
        </row>
        <row r="213">
          <cell r="A213" t="str">
            <v>PRO4</v>
          </cell>
          <cell r="B213">
            <v>3.9398017190026486</v>
          </cell>
          <cell r="E213">
            <v>3.9398017190026486</v>
          </cell>
        </row>
        <row r="214">
          <cell r="A214" t="str">
            <v>PRO5</v>
          </cell>
          <cell r="B214">
            <v>1.8444964871194378E-2</v>
          </cell>
          <cell r="E214">
            <v>1.8444964871194378E-2</v>
          </cell>
        </row>
        <row r="215">
          <cell r="A215" t="str">
            <v>PRO6</v>
          </cell>
          <cell r="B215">
            <v>0.62250479161049999</v>
          </cell>
          <cell r="E215">
            <v>0.62250479161049999</v>
          </cell>
        </row>
        <row r="216">
          <cell r="A216" t="str">
            <v>PRO7</v>
          </cell>
          <cell r="B216">
            <v>7.0778512580602531</v>
          </cell>
          <cell r="C216">
            <v>9.6660762380489889</v>
          </cell>
          <cell r="D216">
            <v>9.6660762380489889</v>
          </cell>
          <cell r="E216">
            <v>26.410003734158231</v>
          </cell>
        </row>
        <row r="217">
          <cell r="A217" t="str">
            <v>PRO8</v>
          </cell>
          <cell r="B217">
            <v>4.3363174893731949E-3</v>
          </cell>
          <cell r="C217">
            <v>4.659334055764559E-3</v>
          </cell>
          <cell r="D217">
            <v>4.659334055764559E-3</v>
          </cell>
          <cell r="E217">
            <v>1.3654985600902312E-2</v>
          </cell>
        </row>
        <row r="218">
          <cell r="A218" t="str">
            <v>PRO9</v>
          </cell>
          <cell r="B218">
            <v>7.0567894400681277E-3</v>
          </cell>
          <cell r="E218">
            <v>7.0567894400681277E-3</v>
          </cell>
        </row>
        <row r="219">
          <cell r="A219" t="str">
            <v>TBA/TESORO</v>
          </cell>
          <cell r="B219">
            <v>0.21322431913987649</v>
          </cell>
          <cell r="C219">
            <v>0.21322431913987649</v>
          </cell>
          <cell r="D219">
            <v>0.21322431913987649</v>
          </cell>
          <cell r="E219">
            <v>0.6396729574196296</v>
          </cell>
        </row>
        <row r="220">
          <cell r="A220" t="str">
            <v>TESORO ESP-ARG</v>
          </cell>
          <cell r="B220">
            <v>61.410446969999995</v>
          </cell>
          <cell r="D220">
            <v>61.410446929999999</v>
          </cell>
          <cell r="E220">
            <v>122.82089389999999</v>
          </cell>
        </row>
        <row r="221">
          <cell r="A221" t="str">
            <v>VARIOS/PAMI</v>
          </cell>
          <cell r="B221">
            <v>18.427936149031297</v>
          </cell>
          <cell r="C221">
            <v>1.801139706195444E-2</v>
          </cell>
          <cell r="D221">
            <v>1.801139706195444E-2</v>
          </cell>
          <cell r="E221">
            <v>18.463958943155205</v>
          </cell>
        </row>
        <row r="222">
          <cell r="A222" t="str">
            <v>WBC/RELEXT</v>
          </cell>
          <cell r="B222">
            <v>4.5839710843373488E-3</v>
          </cell>
          <cell r="C222">
            <v>6.6812337349397583E-3</v>
          </cell>
          <cell r="D222">
            <v>3.6015228915662646E-3</v>
          </cell>
          <cell r="E222">
            <v>1.4866727710843372E-2</v>
          </cell>
        </row>
        <row r="223">
          <cell r="A223" t="str">
            <v>Total general</v>
          </cell>
          <cell r="B223">
            <v>1648.1580252650208</v>
          </cell>
          <cell r="C223">
            <v>2768.2783222636576</v>
          </cell>
          <cell r="D223">
            <v>7550.4073474444494</v>
          </cell>
          <cell r="E223">
            <v>11966.843694973129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2013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217.42049702986125</v>
          </cell>
          <cell r="E4">
            <v>217.42049702986125</v>
          </cell>
        </row>
        <row r="5">
          <cell r="A5" t="str">
            <v xml:space="preserve"> PR13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 xml:space="preserve"> PRE9</v>
          </cell>
          <cell r="B6">
            <v>6.4213372875988206</v>
          </cell>
          <cell r="C6">
            <v>6.7705663478984084</v>
          </cell>
          <cell r="D6">
            <v>6.7705663478984084</v>
          </cell>
          <cell r="E6">
            <v>19.962469983395639</v>
          </cell>
        </row>
        <row r="7">
          <cell r="A7" t="str">
            <v>ABCRA</v>
          </cell>
          <cell r="B7">
            <v>1308.475746590713</v>
          </cell>
          <cell r="C7">
            <v>1268.772656654583</v>
          </cell>
          <cell r="D7">
            <v>5800.1035732780947</v>
          </cell>
          <cell r="E7">
            <v>8377.3519765233905</v>
          </cell>
        </row>
        <row r="8">
          <cell r="A8" t="str">
            <v>ARTIG</v>
          </cell>
          <cell r="B8">
            <v>0</v>
          </cell>
          <cell r="E8">
            <v>0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23.671522999999997</v>
          </cell>
          <cell r="C10">
            <v>0.82701159999999996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2.4</v>
          </cell>
          <cell r="E12">
            <v>7.0686036399999992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0.13400000000000001</v>
          </cell>
          <cell r="E16">
            <v>0.13400000000000001</v>
          </cell>
        </row>
        <row r="17">
          <cell r="A17" t="str">
            <v>BG07/05</v>
          </cell>
          <cell r="B17">
            <v>2.5000000000000001E-2</v>
          </cell>
          <cell r="E17">
            <v>2.5000000000000001E-2</v>
          </cell>
        </row>
        <row r="18">
          <cell r="A18" t="str">
            <v>BG08/Pesificado</v>
          </cell>
          <cell r="B18">
            <v>2.0098513302729215E-2</v>
          </cell>
          <cell r="E18">
            <v>2.0098513302729215E-2</v>
          </cell>
        </row>
        <row r="19">
          <cell r="A19" t="str">
            <v>BG09/09</v>
          </cell>
          <cell r="B19">
            <v>0.36000009999999999</v>
          </cell>
          <cell r="E19">
            <v>0.36000009999999999</v>
          </cell>
        </row>
        <row r="20">
          <cell r="A20" t="str">
            <v>BG11/10</v>
          </cell>
          <cell r="B20">
            <v>0.39300001000000001</v>
          </cell>
          <cell r="E20">
            <v>0.39300001000000001</v>
          </cell>
        </row>
        <row r="21">
          <cell r="A21" t="str">
            <v>BG12/15</v>
          </cell>
          <cell r="D21">
            <v>0</v>
          </cell>
          <cell r="E21">
            <v>0</v>
          </cell>
        </row>
        <row r="22">
          <cell r="A22" t="str">
            <v>BG15/12</v>
          </cell>
          <cell r="B22">
            <v>6.7000000000000004E-2</v>
          </cell>
          <cell r="E22">
            <v>6.7000000000000004E-2</v>
          </cell>
        </row>
        <row r="23">
          <cell r="A23" t="str">
            <v>BG17/08</v>
          </cell>
          <cell r="B23">
            <v>0.13564999999999999</v>
          </cell>
          <cell r="E23">
            <v>0.13564999999999999</v>
          </cell>
        </row>
        <row r="24">
          <cell r="A24" t="str">
            <v>BG18/18</v>
          </cell>
          <cell r="D24">
            <v>0</v>
          </cell>
          <cell r="E24">
            <v>0</v>
          </cell>
        </row>
        <row r="25">
          <cell r="A25" t="str">
            <v>BG19/31</v>
          </cell>
          <cell r="D25">
            <v>0</v>
          </cell>
          <cell r="E25">
            <v>0</v>
          </cell>
        </row>
        <row r="26">
          <cell r="A26" t="str">
            <v>BID 1008</v>
          </cell>
          <cell r="D26">
            <v>0.27463941999999997</v>
          </cell>
          <cell r="E26">
            <v>0.27463941999999997</v>
          </cell>
        </row>
        <row r="27">
          <cell r="A27" t="str">
            <v>BID 1034</v>
          </cell>
          <cell r="C27">
            <v>2.8439293999999999</v>
          </cell>
          <cell r="E27">
            <v>2.8439293999999999</v>
          </cell>
        </row>
        <row r="28">
          <cell r="A28" t="str">
            <v>BID 1111</v>
          </cell>
          <cell r="D28">
            <v>0.26776854</v>
          </cell>
          <cell r="E28">
            <v>0.26776854</v>
          </cell>
        </row>
        <row r="29">
          <cell r="A29" t="str">
            <v>BID 1134</v>
          </cell>
          <cell r="B29">
            <v>3.78640679</v>
          </cell>
          <cell r="E29">
            <v>3.78640679</v>
          </cell>
        </row>
        <row r="30">
          <cell r="A30" t="str">
            <v>BID 1164</v>
          </cell>
          <cell r="D30">
            <v>2.1808111800000001</v>
          </cell>
          <cell r="E30">
            <v>2.1808111800000001</v>
          </cell>
        </row>
        <row r="31">
          <cell r="A31" t="str">
            <v>BID 1192</v>
          </cell>
          <cell r="D31">
            <v>1.7272727299999999</v>
          </cell>
          <cell r="E31">
            <v>1.7272727299999999</v>
          </cell>
        </row>
        <row r="32">
          <cell r="A32" t="str">
            <v>BID 1201</v>
          </cell>
          <cell r="C32">
            <v>4.5935004699999995</v>
          </cell>
          <cell r="E32">
            <v>4.5935004699999995</v>
          </cell>
        </row>
        <row r="33">
          <cell r="A33" t="str">
            <v>BID 1279</v>
          </cell>
          <cell r="B33">
            <v>0.13773943</v>
          </cell>
          <cell r="E33">
            <v>0.13773943</v>
          </cell>
        </row>
        <row r="34">
          <cell r="A34" t="str">
            <v>BID 1294</v>
          </cell>
          <cell r="C34">
            <v>7.7570448399999998</v>
          </cell>
          <cell r="E34">
            <v>7.7570448399999998</v>
          </cell>
        </row>
        <row r="35">
          <cell r="A35" t="str">
            <v>BID 1307</v>
          </cell>
          <cell r="B35">
            <v>1.1638025700000001</v>
          </cell>
          <cell r="E35">
            <v>1.1638025700000001</v>
          </cell>
        </row>
        <row r="36">
          <cell r="A36" t="str">
            <v>BID 1324</v>
          </cell>
          <cell r="D36">
            <v>16.666666670000001</v>
          </cell>
          <cell r="E36">
            <v>16.666666670000001</v>
          </cell>
        </row>
        <row r="37">
          <cell r="A37" t="str">
            <v>BID 1325</v>
          </cell>
          <cell r="D37">
            <v>4.2200589999999996E-2</v>
          </cell>
          <cell r="E37">
            <v>4.2200589999999996E-2</v>
          </cell>
        </row>
        <row r="38">
          <cell r="A38" t="str">
            <v>BID 1345</v>
          </cell>
          <cell r="C38">
            <v>14.708641010000001</v>
          </cell>
          <cell r="E38">
            <v>14.708641010000001</v>
          </cell>
        </row>
        <row r="39">
          <cell r="A39" t="str">
            <v>BID 1464</v>
          </cell>
          <cell r="C39">
            <v>0.83573639</v>
          </cell>
          <cell r="E39">
            <v>0.83573639</v>
          </cell>
        </row>
        <row r="40">
          <cell r="A40" t="str">
            <v>BID 1465</v>
          </cell>
          <cell r="D40">
            <v>0.86608954000000005</v>
          </cell>
          <cell r="E40">
            <v>0.86608954000000005</v>
          </cell>
        </row>
        <row r="41">
          <cell r="A41" t="str">
            <v>BID 1575</v>
          </cell>
          <cell r="C41">
            <v>0.13621004</v>
          </cell>
          <cell r="E41">
            <v>0.13621004</v>
          </cell>
        </row>
        <row r="42">
          <cell r="A42" t="str">
            <v>BID 1603</v>
          </cell>
          <cell r="C42">
            <v>0.17160035000000001</v>
          </cell>
          <cell r="E42">
            <v>0.17160035000000001</v>
          </cell>
        </row>
        <row r="43">
          <cell r="A43" t="str">
            <v>BID 1606</v>
          </cell>
          <cell r="D43">
            <v>16.666666670000001</v>
          </cell>
          <cell r="E43">
            <v>16.666666670000001</v>
          </cell>
        </row>
        <row r="44">
          <cell r="A44" t="str">
            <v>BID 1700</v>
          </cell>
          <cell r="C44">
            <v>4.2061414400000006</v>
          </cell>
          <cell r="E44">
            <v>4.2061414400000006</v>
          </cell>
        </row>
        <row r="45">
          <cell r="A45" t="str">
            <v>BID 1720</v>
          </cell>
          <cell r="C45">
            <v>16.666666670000001</v>
          </cell>
          <cell r="E45">
            <v>16.666666670000001</v>
          </cell>
        </row>
        <row r="46">
          <cell r="A46" t="str">
            <v>BID 1764</v>
          </cell>
          <cell r="C46">
            <v>19.656308549999999</v>
          </cell>
          <cell r="E46">
            <v>19.656308549999999</v>
          </cell>
        </row>
        <row r="47">
          <cell r="A47" t="str">
            <v>BID 1765</v>
          </cell>
          <cell r="C47">
            <v>4.28778215</v>
          </cell>
          <cell r="E47">
            <v>4.28778215</v>
          </cell>
        </row>
        <row r="48">
          <cell r="A48" t="str">
            <v>BID 1777</v>
          </cell>
          <cell r="C48">
            <v>0</v>
          </cell>
          <cell r="E48">
            <v>0</v>
          </cell>
        </row>
        <row r="49">
          <cell r="A49" t="str">
            <v>BID 1855</v>
          </cell>
          <cell r="C49">
            <v>0.30630091999999998</v>
          </cell>
          <cell r="E49">
            <v>0.30630091999999998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0.79661974000000002</v>
          </cell>
          <cell r="E51">
            <v>0.79661974000000002</v>
          </cell>
        </row>
        <row r="52">
          <cell r="A52" t="str">
            <v>BID 1884</v>
          </cell>
          <cell r="C52">
            <v>0.93884933000000004</v>
          </cell>
          <cell r="E52">
            <v>0.93884933000000004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0.5</v>
          </cell>
          <cell r="E54">
            <v>0.5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1.4096341499999998</v>
          </cell>
          <cell r="E56">
            <v>1.4096341499999998</v>
          </cell>
        </row>
        <row r="57">
          <cell r="A57" t="str">
            <v>BID 1950</v>
          </cell>
          <cell r="B57">
            <v>1.4127097899999999</v>
          </cell>
          <cell r="E57">
            <v>1.4127097899999999</v>
          </cell>
        </row>
        <row r="58">
          <cell r="A58" t="str">
            <v>BID 1956</v>
          </cell>
          <cell r="B58">
            <v>4.5266541699999996</v>
          </cell>
          <cell r="E58">
            <v>4.5266541699999996</v>
          </cell>
        </row>
        <row r="59">
          <cell r="A59" t="str">
            <v>BID 1966</v>
          </cell>
          <cell r="B59">
            <v>14.350529539999998</v>
          </cell>
          <cell r="E59">
            <v>14.350529539999998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2.2094243800000002</v>
          </cell>
          <cell r="E64">
            <v>2.2094243800000002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6.9014141900000006</v>
          </cell>
          <cell r="E66">
            <v>6.9014141900000006</v>
          </cell>
        </row>
        <row r="67">
          <cell r="A67" t="str">
            <v>BID 845</v>
          </cell>
          <cell r="B67">
            <v>14.452518789999999</v>
          </cell>
          <cell r="E67">
            <v>14.452518789999999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2.3903230000000001E-2</v>
          </cell>
          <cell r="E69">
            <v>2.3903230000000001E-2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8.0751057300000006</v>
          </cell>
          <cell r="E72">
            <v>8.0751057300000006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CBA</v>
          </cell>
          <cell r="C75">
            <v>7.0884345499999997</v>
          </cell>
          <cell r="E75">
            <v>7.0884345499999997</v>
          </cell>
        </row>
        <row r="76">
          <cell r="A76" t="str">
            <v>BIRF  7398</v>
          </cell>
          <cell r="C76">
            <v>5.0259611500000005</v>
          </cell>
          <cell r="E76">
            <v>5.0259611500000005</v>
          </cell>
        </row>
        <row r="77">
          <cell r="A77" t="str">
            <v>BIRF 4398</v>
          </cell>
          <cell r="B77">
            <v>5.1019470999999994</v>
          </cell>
          <cell r="E77">
            <v>5.1019470999999994</v>
          </cell>
        </row>
        <row r="78">
          <cell r="A78" t="str">
            <v>BIRF 4459</v>
          </cell>
          <cell r="B78">
            <v>0.5</v>
          </cell>
          <cell r="E78">
            <v>0.5</v>
          </cell>
        </row>
        <row r="79">
          <cell r="A79" t="str">
            <v>BIRF 4472</v>
          </cell>
          <cell r="D79">
            <v>2.5000000000000001E-3</v>
          </cell>
          <cell r="E79">
            <v>2.5000000000000001E-3</v>
          </cell>
        </row>
        <row r="80">
          <cell r="A80" t="str">
            <v>BIRF 4578</v>
          </cell>
          <cell r="B80">
            <v>2.2210000000000001</v>
          </cell>
          <cell r="E80">
            <v>2.2210000000000001</v>
          </cell>
        </row>
        <row r="81">
          <cell r="A81" t="str">
            <v>BIRF 4580</v>
          </cell>
          <cell r="D81">
            <v>0.25</v>
          </cell>
          <cell r="E81">
            <v>0.25</v>
          </cell>
        </row>
        <row r="82">
          <cell r="A82" t="str">
            <v>BIRF 4585</v>
          </cell>
          <cell r="B82">
            <v>11.399900000000001</v>
          </cell>
          <cell r="E82">
            <v>11.399900000000001</v>
          </cell>
        </row>
        <row r="83">
          <cell r="A83" t="str">
            <v>BIRF 4586</v>
          </cell>
          <cell r="B83">
            <v>2.83987458</v>
          </cell>
          <cell r="E83">
            <v>2.83987458</v>
          </cell>
        </row>
        <row r="84">
          <cell r="A84" t="str">
            <v>BIRF 4640</v>
          </cell>
          <cell r="B84">
            <v>0.21190000000000001</v>
          </cell>
          <cell r="E84">
            <v>0.21190000000000001</v>
          </cell>
        </row>
        <row r="85">
          <cell r="A85" t="str">
            <v>BIRF 7157</v>
          </cell>
          <cell r="B85">
            <v>35.572475079999997</v>
          </cell>
          <cell r="E85">
            <v>35.572475079999997</v>
          </cell>
        </row>
        <row r="86">
          <cell r="A86" t="str">
            <v>BIRF 7199</v>
          </cell>
          <cell r="B86">
            <v>32.055</v>
          </cell>
          <cell r="E86">
            <v>32.055</v>
          </cell>
        </row>
        <row r="87">
          <cell r="A87" t="str">
            <v>BIRF 7242</v>
          </cell>
          <cell r="D87">
            <v>11.055507499999999</v>
          </cell>
          <cell r="E87">
            <v>11.055507499999999</v>
          </cell>
        </row>
        <row r="88">
          <cell r="A88" t="str">
            <v>BIRF 7268</v>
          </cell>
          <cell r="B88">
            <v>10.023236259999999</v>
          </cell>
          <cell r="E88">
            <v>10.023236259999999</v>
          </cell>
        </row>
        <row r="89">
          <cell r="A89" t="str">
            <v>BIRF 7301</v>
          </cell>
          <cell r="B89">
            <v>11.2420869</v>
          </cell>
          <cell r="E89">
            <v>11.2420869</v>
          </cell>
        </row>
        <row r="90">
          <cell r="A90" t="str">
            <v>BIRF 7362</v>
          </cell>
          <cell r="D90">
            <v>3.4024125300000003</v>
          </cell>
          <cell r="E90">
            <v>3.4024125300000003</v>
          </cell>
        </row>
        <row r="91">
          <cell r="A91" t="str">
            <v>BIRF 7382</v>
          </cell>
          <cell r="C91">
            <v>2.4406912119999999</v>
          </cell>
          <cell r="E91">
            <v>2.4406912119999999</v>
          </cell>
        </row>
        <row r="92">
          <cell r="A92" t="str">
            <v>BIRF 7385</v>
          </cell>
          <cell r="B92">
            <v>4.0192766100000004</v>
          </cell>
          <cell r="E92">
            <v>4.0192766100000004</v>
          </cell>
        </row>
        <row r="93">
          <cell r="A93" t="str">
            <v>BIRF 7429</v>
          </cell>
          <cell r="B93">
            <v>6.3533948099999993</v>
          </cell>
          <cell r="E93">
            <v>6.3533948099999993</v>
          </cell>
        </row>
        <row r="94">
          <cell r="A94" t="str">
            <v>BIRF 7472</v>
          </cell>
          <cell r="B94">
            <v>0.77074030000000004</v>
          </cell>
          <cell r="E94">
            <v>0.77074030000000004</v>
          </cell>
        </row>
        <row r="95">
          <cell r="A95" t="str">
            <v>BIRF 7473</v>
          </cell>
          <cell r="D95">
            <v>19.225343619999997</v>
          </cell>
          <cell r="E95">
            <v>19.225343619999997</v>
          </cell>
        </row>
        <row r="96">
          <cell r="A96" t="str">
            <v>BIRF 7599</v>
          </cell>
          <cell r="B96">
            <v>1.62628613</v>
          </cell>
          <cell r="E96">
            <v>1.62628613</v>
          </cell>
        </row>
        <row r="97">
          <cell r="A97" t="str">
            <v>BIRF 7703</v>
          </cell>
          <cell r="D97">
            <v>0</v>
          </cell>
          <cell r="E97">
            <v>0</v>
          </cell>
        </row>
        <row r="98">
          <cell r="A98" t="str">
            <v>BIRF 7833</v>
          </cell>
          <cell r="C98">
            <v>0</v>
          </cell>
          <cell r="E98">
            <v>0</v>
          </cell>
        </row>
        <row r="99">
          <cell r="A99" t="str">
            <v>BIRF 8008</v>
          </cell>
          <cell r="C99">
            <v>0</v>
          </cell>
          <cell r="E99">
            <v>0</v>
          </cell>
        </row>
        <row r="100">
          <cell r="A100" t="str">
            <v>BIRF 8017</v>
          </cell>
          <cell r="B100">
            <v>0</v>
          </cell>
          <cell r="E100">
            <v>0</v>
          </cell>
        </row>
        <row r="101">
          <cell r="A101" t="str">
            <v>BIRF 8032</v>
          </cell>
          <cell r="D101">
            <v>0</v>
          </cell>
          <cell r="E101">
            <v>0</v>
          </cell>
        </row>
        <row r="102">
          <cell r="A102" t="str">
            <v>BIRF 8062</v>
          </cell>
          <cell r="C102">
            <v>0</v>
          </cell>
          <cell r="E102">
            <v>0</v>
          </cell>
        </row>
        <row r="103">
          <cell r="A103" t="str">
            <v>BNA/NASA</v>
          </cell>
          <cell r="C103">
            <v>2.6238489798032107</v>
          </cell>
          <cell r="E103">
            <v>2.6238489798032107</v>
          </cell>
        </row>
        <row r="104">
          <cell r="A104" t="str">
            <v>BODEN 15 USD</v>
          </cell>
          <cell r="B104">
            <v>0</v>
          </cell>
          <cell r="E104">
            <v>0</v>
          </cell>
        </row>
        <row r="105">
          <cell r="A105" t="str">
            <v>BOGAR</v>
          </cell>
          <cell r="B105">
            <v>70.435433013381171</v>
          </cell>
          <cell r="C105">
            <v>70.435433013381171</v>
          </cell>
          <cell r="D105">
            <v>70.435433013381171</v>
          </cell>
          <cell r="E105">
            <v>211.30629904014353</v>
          </cell>
        </row>
        <row r="106">
          <cell r="A106" t="str">
            <v>BOGAR 2020</v>
          </cell>
          <cell r="B106">
            <v>3.7880747154911902</v>
          </cell>
          <cell r="C106">
            <v>3.7880747154911902</v>
          </cell>
          <cell r="D106">
            <v>3.7880747154911902</v>
          </cell>
          <cell r="E106">
            <v>11.364224146473571</v>
          </cell>
        </row>
        <row r="107">
          <cell r="A107" t="str">
            <v>BONAR $ 2019 250PB</v>
          </cell>
          <cell r="D107">
            <v>0</v>
          </cell>
          <cell r="E107">
            <v>0</v>
          </cell>
        </row>
        <row r="108">
          <cell r="A108" t="str">
            <v>BONAR $ 2019 300PB</v>
          </cell>
          <cell r="D108">
            <v>0</v>
          </cell>
          <cell r="E108">
            <v>0</v>
          </cell>
        </row>
        <row r="109">
          <cell r="A109" t="str">
            <v>BONAR 14 $</v>
          </cell>
          <cell r="B109">
            <v>0</v>
          </cell>
          <cell r="E109">
            <v>0</v>
          </cell>
        </row>
        <row r="110">
          <cell r="A110" t="str">
            <v>BONAR 15 $</v>
          </cell>
          <cell r="D110">
            <v>0</v>
          </cell>
          <cell r="E110">
            <v>0</v>
          </cell>
        </row>
        <row r="111">
          <cell r="A111" t="str">
            <v>BONAR 16 $</v>
          </cell>
          <cell r="D111">
            <v>0</v>
          </cell>
          <cell r="E111">
            <v>0</v>
          </cell>
        </row>
        <row r="112">
          <cell r="A112" t="str">
            <v>BONAR 18 $</v>
          </cell>
          <cell r="C112">
            <v>0</v>
          </cell>
          <cell r="E112">
            <v>0</v>
          </cell>
        </row>
        <row r="113">
          <cell r="A113" t="str">
            <v>BONAR U$S 2018</v>
          </cell>
          <cell r="C113">
            <v>0</v>
          </cell>
          <cell r="E113">
            <v>0</v>
          </cell>
        </row>
        <row r="114">
          <cell r="A114" t="str">
            <v>BONAR X</v>
          </cell>
          <cell r="B114">
            <v>0</v>
          </cell>
          <cell r="E114">
            <v>0</v>
          </cell>
        </row>
        <row r="115">
          <cell r="A115" t="str">
            <v>Bono 2013 $</v>
          </cell>
          <cell r="B115">
            <v>0.98104310201967893</v>
          </cell>
          <cell r="E115">
            <v>0.98104310201967893</v>
          </cell>
        </row>
        <row r="116">
          <cell r="A116" t="str">
            <v>BT 2016 $</v>
          </cell>
          <cell r="D116">
            <v>15.45821436388745</v>
          </cell>
          <cell r="E116">
            <v>15.45821436388745</v>
          </cell>
        </row>
        <row r="117">
          <cell r="A117" t="str">
            <v>BT05</v>
          </cell>
          <cell r="B117">
            <v>2.904166</v>
          </cell>
          <cell r="E117">
            <v>2.904166</v>
          </cell>
        </row>
        <row r="118">
          <cell r="A118" t="str">
            <v>BT06</v>
          </cell>
          <cell r="B118">
            <v>0.91116200999999997</v>
          </cell>
          <cell r="E118">
            <v>0.91116200999999997</v>
          </cell>
        </row>
        <row r="119">
          <cell r="A119" t="str">
            <v>CAF  INV PUB SECT ELE</v>
          </cell>
          <cell r="D119">
            <v>15.277777779999999</v>
          </cell>
          <cell r="E119">
            <v>15.277777779999999</v>
          </cell>
        </row>
        <row r="120">
          <cell r="A120" t="str">
            <v>CAF  VIAL PAR ARGENT</v>
          </cell>
          <cell r="C120">
            <v>3.1795274579999999</v>
          </cell>
          <cell r="E120">
            <v>3.1795274579999999</v>
          </cell>
        </row>
        <row r="121">
          <cell r="A121" t="str">
            <v>CAF 4537</v>
          </cell>
          <cell r="D121">
            <v>8.0244305499999999</v>
          </cell>
          <cell r="E121">
            <v>8.0244305499999999</v>
          </cell>
        </row>
        <row r="122">
          <cell r="A122" t="str">
            <v>CAF 4538</v>
          </cell>
          <cell r="D122">
            <v>2.83343882</v>
          </cell>
          <cell r="E122">
            <v>2.83343882</v>
          </cell>
        </row>
        <row r="123">
          <cell r="A123" t="str">
            <v>CAF 6966</v>
          </cell>
          <cell r="D123">
            <v>0</v>
          </cell>
          <cell r="E123">
            <v>0</v>
          </cell>
        </row>
        <row r="124">
          <cell r="A124" t="str">
            <v>CAF 7790</v>
          </cell>
          <cell r="B124">
            <v>0</v>
          </cell>
          <cell r="E124">
            <v>0</v>
          </cell>
        </row>
        <row r="125">
          <cell r="A125" t="str">
            <v>CAF 8015</v>
          </cell>
          <cell r="D125">
            <v>0</v>
          </cell>
          <cell r="E125">
            <v>0</v>
          </cell>
        </row>
        <row r="126">
          <cell r="A126" t="str">
            <v>CAF 8026</v>
          </cell>
          <cell r="D126">
            <v>0</v>
          </cell>
          <cell r="E126">
            <v>0</v>
          </cell>
        </row>
        <row r="127">
          <cell r="A127" t="str">
            <v>CAF 8031</v>
          </cell>
          <cell r="D127">
            <v>0</v>
          </cell>
          <cell r="E127">
            <v>0</v>
          </cell>
        </row>
        <row r="128">
          <cell r="A128" t="str">
            <v>CAF AGUA PO</v>
          </cell>
          <cell r="C128">
            <v>13.58730158</v>
          </cell>
          <cell r="E128">
            <v>13.58730158</v>
          </cell>
        </row>
        <row r="129">
          <cell r="A129" t="str">
            <v>CAF I</v>
          </cell>
          <cell r="C129">
            <v>11.516805869999999</v>
          </cell>
          <cell r="E129">
            <v>11.516805869999999</v>
          </cell>
        </row>
        <row r="130">
          <cell r="A130" t="str">
            <v>CAF II</v>
          </cell>
          <cell r="D130">
            <v>2.0048226200000001</v>
          </cell>
          <cell r="E130">
            <v>2.0048226200000001</v>
          </cell>
        </row>
        <row r="131">
          <cell r="A131" t="str">
            <v>CITILA/RELEXT</v>
          </cell>
          <cell r="B131">
            <v>6.26597E-3</v>
          </cell>
          <cell r="C131">
            <v>6.1115299999999996E-3</v>
          </cell>
          <cell r="D131">
            <v>6.3361099999999998E-3</v>
          </cell>
          <cell r="E131">
            <v>1.8713609999999999E-2</v>
          </cell>
        </row>
        <row r="132">
          <cell r="A132" t="str">
            <v>CONT. CONAE-SPACE X</v>
          </cell>
          <cell r="B132">
            <v>13.826464000000001</v>
          </cell>
          <cell r="E132">
            <v>13.826464000000001</v>
          </cell>
        </row>
        <row r="133">
          <cell r="A133" t="str">
            <v>DISC $+CER</v>
          </cell>
          <cell r="D133">
            <v>0</v>
          </cell>
          <cell r="E133">
            <v>0</v>
          </cell>
        </row>
        <row r="134">
          <cell r="A134" t="str">
            <v>DISC EUR</v>
          </cell>
          <cell r="D134">
            <v>0</v>
          </cell>
          <cell r="E134">
            <v>0</v>
          </cell>
        </row>
        <row r="135">
          <cell r="A135" t="str">
            <v>DISC JPY</v>
          </cell>
          <cell r="D135">
            <v>0</v>
          </cell>
          <cell r="E135">
            <v>0</v>
          </cell>
        </row>
        <row r="136">
          <cell r="A136" t="str">
            <v>DISC USD</v>
          </cell>
          <cell r="D136">
            <v>0</v>
          </cell>
          <cell r="E136">
            <v>0</v>
          </cell>
        </row>
        <row r="137">
          <cell r="A137" t="str">
            <v>DISD</v>
          </cell>
          <cell r="C137">
            <v>0</v>
          </cell>
          <cell r="E137">
            <v>0</v>
          </cell>
        </row>
        <row r="138">
          <cell r="A138" t="str">
            <v>DISDDM</v>
          </cell>
          <cell r="C138">
            <v>0</v>
          </cell>
          <cell r="E138">
            <v>0</v>
          </cell>
        </row>
        <row r="139">
          <cell r="A139" t="str">
            <v>EEUU/TESORO</v>
          </cell>
          <cell r="D139">
            <v>0</v>
          </cell>
          <cell r="E139">
            <v>0</v>
          </cell>
        </row>
        <row r="140">
          <cell r="A140" t="str">
            <v>EIB/VIALIDAD</v>
          </cell>
          <cell r="D140">
            <v>2.1428671000000001</v>
          </cell>
          <cell r="E140">
            <v>2.1428671000000001</v>
          </cell>
        </row>
        <row r="141">
          <cell r="A141" t="str">
            <v>EL/DEM-55</v>
          </cell>
          <cell r="C141">
            <v>0</v>
          </cell>
          <cell r="E141">
            <v>0</v>
          </cell>
        </row>
        <row r="142">
          <cell r="A142" t="str">
            <v>FERRO</v>
          </cell>
          <cell r="B142">
            <v>0</v>
          </cell>
          <cell r="E142">
            <v>0</v>
          </cell>
        </row>
        <row r="143">
          <cell r="A143" t="str">
            <v>FIDA 417</v>
          </cell>
          <cell r="D143">
            <v>0.57841777880042944</v>
          </cell>
          <cell r="E143">
            <v>0.57841777880042944</v>
          </cell>
        </row>
        <row r="144">
          <cell r="A144" t="str">
            <v>FIDA 514</v>
          </cell>
          <cell r="D144">
            <v>0.86154787544101863</v>
          </cell>
          <cell r="E144">
            <v>0.86154787544101863</v>
          </cell>
        </row>
        <row r="145">
          <cell r="A145" t="str">
            <v>FIDA 648</v>
          </cell>
          <cell r="D145">
            <v>0.60956092498849512</v>
          </cell>
          <cell r="E145">
            <v>0.60956092498849512</v>
          </cell>
        </row>
        <row r="146">
          <cell r="A146" t="str">
            <v>FIDA 713</v>
          </cell>
          <cell r="B146">
            <v>0.65144744592728943</v>
          </cell>
          <cell r="E146">
            <v>0.65144744592728943</v>
          </cell>
        </row>
        <row r="147">
          <cell r="A147" t="str">
            <v>FIDA E4</v>
          </cell>
          <cell r="D147">
            <v>0</v>
          </cell>
          <cell r="E147">
            <v>0</v>
          </cell>
        </row>
        <row r="148">
          <cell r="A148" t="str">
            <v>FINANC BNA $ 10417</v>
          </cell>
          <cell r="B148">
            <v>74.929536602796446</v>
          </cell>
          <cell r="C148">
            <v>74.929536602796446</v>
          </cell>
          <cell r="D148">
            <v>74.929536602796446</v>
          </cell>
          <cell r="E148">
            <v>224.78860980838934</v>
          </cell>
        </row>
        <row r="149">
          <cell r="A149" t="str">
            <v>FINANC BNA $ 1300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FINANC BNA $ 14940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FINANC BNA $ 2000</v>
          </cell>
          <cell r="B151">
            <v>14.385177512515103</v>
          </cell>
          <cell r="C151">
            <v>14.385177512515103</v>
          </cell>
          <cell r="D151">
            <v>14.385177512515103</v>
          </cell>
          <cell r="E151">
            <v>43.155532537545312</v>
          </cell>
        </row>
        <row r="152">
          <cell r="A152" t="str">
            <v>FINANC BNA $ 2000 III 12</v>
          </cell>
          <cell r="B152">
            <v>14.385177512515103</v>
          </cell>
          <cell r="C152">
            <v>14.385177512515103</v>
          </cell>
          <cell r="D152">
            <v>14.385177512515103</v>
          </cell>
          <cell r="E152">
            <v>43.155532537545312</v>
          </cell>
        </row>
        <row r="153">
          <cell r="A153" t="str">
            <v>FINANC BNA $ 2000 IV 12</v>
          </cell>
          <cell r="B153">
            <v>14.385177512515103</v>
          </cell>
          <cell r="C153">
            <v>14.385177512515103</v>
          </cell>
          <cell r="D153">
            <v>14.385177512515103</v>
          </cell>
          <cell r="E153">
            <v>43.155532537545312</v>
          </cell>
        </row>
        <row r="154">
          <cell r="A154" t="str">
            <v>FINANC BNA $ 2400</v>
          </cell>
          <cell r="B154">
            <v>17.262213015708614</v>
          </cell>
          <cell r="C154">
            <v>17.262213015708614</v>
          </cell>
          <cell r="D154">
            <v>17.262213015708614</v>
          </cell>
          <cell r="E154">
            <v>51.786639047125846</v>
          </cell>
        </row>
        <row r="155">
          <cell r="A155" t="str">
            <v>FINANC BNA$-RESIDENTE $ 3000</v>
          </cell>
          <cell r="B155">
            <v>21.577766269635767</v>
          </cell>
          <cell r="C155">
            <v>21.577766269635767</v>
          </cell>
          <cell r="D155">
            <v>21.577766269635767</v>
          </cell>
          <cell r="E155">
            <v>64.733298808907307</v>
          </cell>
        </row>
        <row r="156">
          <cell r="A156" t="str">
            <v>FINANCIAM.BNA $ 4.150.040.000</v>
          </cell>
          <cell r="B156">
            <v>60.392571494907656</v>
          </cell>
          <cell r="C156">
            <v>60.392571494907656</v>
          </cell>
          <cell r="D156">
            <v>60.392571481097889</v>
          </cell>
          <cell r="E156">
            <v>181.1777144709132</v>
          </cell>
        </row>
        <row r="157">
          <cell r="A157" t="str">
            <v>FKUW/PROVSF</v>
          </cell>
          <cell r="B157">
            <v>2.3120567375886529</v>
          </cell>
          <cell r="D157">
            <v>1.1560283687943265</v>
          </cell>
          <cell r="E157">
            <v>3.4680851063829792</v>
          </cell>
        </row>
        <row r="158">
          <cell r="A158" t="str">
            <v>FONP 14/04</v>
          </cell>
          <cell r="D158">
            <v>1.1550842699999999</v>
          </cell>
          <cell r="E158">
            <v>1.1550842699999999</v>
          </cell>
        </row>
        <row r="159">
          <cell r="A159" t="str">
            <v>GLOBAL 2017 USD</v>
          </cell>
          <cell r="D159">
            <v>0</v>
          </cell>
          <cell r="E159">
            <v>0</v>
          </cell>
        </row>
        <row r="160">
          <cell r="A160" t="str">
            <v>ICE/CORTE</v>
          </cell>
          <cell r="B160">
            <v>9.3219579999999996E-2</v>
          </cell>
          <cell r="E160">
            <v>9.3219579999999996E-2</v>
          </cell>
        </row>
        <row r="161">
          <cell r="A161" t="str">
            <v>ICE/MCBA</v>
          </cell>
          <cell r="D161">
            <v>0.35395259000000001</v>
          </cell>
          <cell r="E161">
            <v>0.35395259000000001</v>
          </cell>
        </row>
        <row r="162">
          <cell r="A162" t="str">
            <v>ICE/PREFEC</v>
          </cell>
          <cell r="D162">
            <v>6.6803979999999999E-2</v>
          </cell>
          <cell r="E162">
            <v>6.6803979999999999E-2</v>
          </cell>
        </row>
        <row r="163">
          <cell r="A163" t="str">
            <v>ICE/PROVCB</v>
          </cell>
          <cell r="B163">
            <v>0.62365181000000003</v>
          </cell>
          <cell r="E163">
            <v>0.62365181000000003</v>
          </cell>
        </row>
        <row r="164">
          <cell r="A164" t="str">
            <v>ICE/SALUD</v>
          </cell>
          <cell r="C164">
            <v>2.34358567</v>
          </cell>
          <cell r="E164">
            <v>2.34358567</v>
          </cell>
        </row>
        <row r="165">
          <cell r="A165" t="str">
            <v>ICO-PROV SAN JUAN</v>
          </cell>
          <cell r="D165">
            <v>0</v>
          </cell>
          <cell r="E165">
            <v>0</v>
          </cell>
        </row>
        <row r="166">
          <cell r="A166" t="str">
            <v>IRB/RELEXT</v>
          </cell>
          <cell r="D166">
            <v>7.7175277251825807E-3</v>
          </cell>
          <cell r="E166">
            <v>7.7175277251825807E-3</v>
          </cell>
        </row>
        <row r="167">
          <cell r="A167" t="str">
            <v>KFW/INTI</v>
          </cell>
          <cell r="D167">
            <v>0.32209867054368413</v>
          </cell>
          <cell r="E167">
            <v>0.32209867054368413</v>
          </cell>
        </row>
        <row r="168">
          <cell r="A168" t="str">
            <v>LETR</v>
          </cell>
          <cell r="B168">
            <v>226.3618470567927</v>
          </cell>
          <cell r="C168">
            <v>266.37216315190744</v>
          </cell>
          <cell r="D168">
            <v>1000.7958461179009</v>
          </cell>
          <cell r="E168">
            <v>1493.529856326601</v>
          </cell>
        </row>
        <row r="169">
          <cell r="A169" t="str">
            <v>MEDIO/JUSTICIA</v>
          </cell>
          <cell r="C169">
            <v>5.6663999999999994E-3</v>
          </cell>
          <cell r="E169">
            <v>5.6663999999999994E-3</v>
          </cell>
        </row>
        <row r="170">
          <cell r="A170" t="str">
            <v>MEDIO/NASA</v>
          </cell>
          <cell r="C170">
            <v>0.26992690018934273</v>
          </cell>
          <cell r="E170">
            <v>0.26992690018934273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P BG05/17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BG06/27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BG08/19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BG12/15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BG13/30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BG14/31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BG18/18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BG19/31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BT27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PRO3</v>
          </cell>
          <cell r="B182">
            <v>2.2556395649922321E-3</v>
          </cell>
          <cell r="C182">
            <v>2.2556395649922321E-3</v>
          </cell>
          <cell r="D182">
            <v>1.1477300189884344E-4</v>
          </cell>
          <cell r="E182">
            <v>4.6260521318833075E-3</v>
          </cell>
        </row>
        <row r="183">
          <cell r="A183" t="str">
            <v>P PRO4</v>
          </cell>
          <cell r="B183">
            <v>1.8648656236403516</v>
          </cell>
          <cell r="C183">
            <v>1.8513191743398953</v>
          </cell>
          <cell r="D183">
            <v>0.32270695045033043</v>
          </cell>
          <cell r="E183">
            <v>4.0388917484305775</v>
          </cell>
        </row>
        <row r="184">
          <cell r="A184" t="str">
            <v>P PRO7</v>
          </cell>
          <cell r="B184">
            <v>0</v>
          </cell>
          <cell r="C184">
            <v>3.6678353184878302E-3</v>
          </cell>
          <cell r="D184">
            <v>3.6533730364232699E-3</v>
          </cell>
          <cell r="E184">
            <v>7.3212083549110997E-3</v>
          </cell>
        </row>
        <row r="185">
          <cell r="A185" t="str">
            <v>P PRO8</v>
          </cell>
          <cell r="B185">
            <v>0</v>
          </cell>
          <cell r="C185">
            <v>4.0465661525529585E-2</v>
          </cell>
          <cell r="D185">
            <v>4.0465661525529585E-2</v>
          </cell>
          <cell r="E185">
            <v>8.093132305105917E-2</v>
          </cell>
        </row>
        <row r="186">
          <cell r="A186" t="str">
            <v>PAGARES</v>
          </cell>
          <cell r="B186">
            <v>183.62659055</v>
          </cell>
          <cell r="C186">
            <v>2.7687506300000004</v>
          </cell>
          <cell r="D186">
            <v>0</v>
          </cell>
          <cell r="E186">
            <v>186.39534118</v>
          </cell>
        </row>
        <row r="187">
          <cell r="A187" t="str">
            <v>PAGARÉS</v>
          </cell>
          <cell r="B187">
            <v>0</v>
          </cell>
          <cell r="D187">
            <v>0</v>
          </cell>
          <cell r="E187">
            <v>0</v>
          </cell>
        </row>
        <row r="188">
          <cell r="A188" t="str">
            <v>PAR</v>
          </cell>
          <cell r="C188">
            <v>0</v>
          </cell>
          <cell r="E188">
            <v>0</v>
          </cell>
        </row>
        <row r="189">
          <cell r="A189" t="str">
            <v>PARDM</v>
          </cell>
          <cell r="C189">
            <v>0</v>
          </cell>
          <cell r="E189">
            <v>0</v>
          </cell>
        </row>
        <row r="190">
          <cell r="A190" t="str">
            <v>PR14</v>
          </cell>
          <cell r="B190">
            <v>0</v>
          </cell>
          <cell r="E190">
            <v>0</v>
          </cell>
        </row>
        <row r="191">
          <cell r="A191" t="str">
            <v>PR15</v>
          </cell>
          <cell r="B191">
            <v>0</v>
          </cell>
          <cell r="E191">
            <v>0</v>
          </cell>
        </row>
        <row r="192">
          <cell r="A192" t="str">
            <v>PRE 10</v>
          </cell>
          <cell r="B192">
            <v>0</v>
          </cell>
          <cell r="E192">
            <v>0</v>
          </cell>
        </row>
        <row r="193">
          <cell r="A193" t="str">
            <v>PRE4</v>
          </cell>
          <cell r="B193">
            <v>6.9231500000000001E-2</v>
          </cell>
          <cell r="E193">
            <v>6.9231500000000001E-2</v>
          </cell>
        </row>
        <row r="194">
          <cell r="A194" t="str">
            <v>PRE6</v>
          </cell>
          <cell r="B194">
            <v>0.14410201768172309</v>
          </cell>
          <cell r="E194">
            <v>0.14410201768172309</v>
          </cell>
        </row>
        <row r="195">
          <cell r="A195" t="str">
            <v>PRO1</v>
          </cell>
          <cell r="B195">
            <v>7.7127139651303293E-3</v>
          </cell>
          <cell r="E195">
            <v>7.7127139651303293E-3</v>
          </cell>
        </row>
        <row r="196">
          <cell r="A196" t="str">
            <v>PRO10</v>
          </cell>
          <cell r="B196">
            <v>0.10092421</v>
          </cell>
          <cell r="E196">
            <v>0.10092421</v>
          </cell>
        </row>
        <row r="197">
          <cell r="A197" t="str">
            <v>PRO2</v>
          </cell>
          <cell r="B197">
            <v>7.3815986132396871E-2</v>
          </cell>
          <cell r="E197">
            <v>7.3815986132396871E-2</v>
          </cell>
        </row>
        <row r="198">
          <cell r="A198" t="str">
            <v>PRO4</v>
          </cell>
          <cell r="B198">
            <v>3.7790175244019029</v>
          </cell>
          <cell r="E198">
            <v>3.7790175244019029</v>
          </cell>
        </row>
        <row r="199">
          <cell r="A199" t="str">
            <v>PRO5</v>
          </cell>
          <cell r="B199">
            <v>1.4955290868289313E-2</v>
          </cell>
          <cell r="E199">
            <v>1.4955290868289313E-2</v>
          </cell>
        </row>
        <row r="200">
          <cell r="A200" t="str">
            <v>PRO6</v>
          </cell>
          <cell r="B200">
            <v>0.62088703965619196</v>
          </cell>
          <cell r="E200">
            <v>0.62088703965619196</v>
          </cell>
        </row>
        <row r="201">
          <cell r="A201" t="str">
            <v>PRO7</v>
          </cell>
          <cell r="B201">
            <v>8.6489820648315341</v>
          </cell>
          <cell r="C201">
            <v>6.4756628246948491</v>
          </cell>
          <cell r="D201">
            <v>8.7361929212132594</v>
          </cell>
          <cell r="E201">
            <v>23.860837810739643</v>
          </cell>
        </row>
        <row r="202">
          <cell r="A202" t="str">
            <v>PRO8</v>
          </cell>
          <cell r="B202">
            <v>3.8871495251033704E-3</v>
          </cell>
          <cell r="C202">
            <v>4.3101493800741728E-3</v>
          </cell>
          <cell r="D202">
            <v>4.3101493800741728E-3</v>
          </cell>
          <cell r="E202">
            <v>1.2507448285251715E-2</v>
          </cell>
        </row>
        <row r="203">
          <cell r="A203" t="str">
            <v>PRO9</v>
          </cell>
          <cell r="B203">
            <v>5.7216882444329356E-3</v>
          </cell>
          <cell r="E203">
            <v>5.7216882444329356E-3</v>
          </cell>
        </row>
        <row r="204">
          <cell r="A204" t="str">
            <v>WBC/RELEXT</v>
          </cell>
          <cell r="B204">
            <v>7.4977389252386568E-3</v>
          </cell>
          <cell r="C204">
            <v>4.2277485787836529E-3</v>
          </cell>
          <cell r="D204">
            <v>4.4668829775823234E-3</v>
          </cell>
          <cell r="E204">
            <v>1.6192370481604632E-2</v>
          </cell>
        </row>
        <row r="205">
          <cell r="A205" t="str">
            <v>Total general</v>
          </cell>
          <cell r="B205">
            <v>2263.761492160847</v>
          </cell>
          <cell r="C205">
            <v>2197.9268172171119</v>
          </cell>
          <cell r="D205">
            <v>7284.8523628013145</v>
          </cell>
          <cell r="E205">
            <v>11746.540672179277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4"/>
      <sheetName val="Interés 2014"/>
      <sheetName val="Capital 2015"/>
      <sheetName val="Interés 2015"/>
      <sheetName val="Capital 2016"/>
      <sheetName val="Interés 2016"/>
      <sheetName val="Capital Resto"/>
      <sheetName val="Interés Resto"/>
    </sheetNames>
    <sheetDataSet>
      <sheetData sheetId="0">
        <row r="2">
          <cell r="A2" t="str">
            <v>COD DNCI</v>
          </cell>
          <cell r="B2">
            <v>7</v>
          </cell>
          <cell r="C2">
            <v>8</v>
          </cell>
          <cell r="D2">
            <v>9</v>
          </cell>
          <cell r="E2">
            <v>10</v>
          </cell>
          <cell r="F2">
            <v>11</v>
          </cell>
          <cell r="G2">
            <v>12</v>
          </cell>
          <cell r="H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</row>
        <row r="4">
          <cell r="A4" t="str">
            <v xml:space="preserve"> PR13</v>
          </cell>
          <cell r="B4">
            <v>6.6477503774233861</v>
          </cell>
          <cell r="C4">
            <v>6.6477503774233861</v>
          </cell>
          <cell r="D4">
            <v>6.6477503774233861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39.886464708860103</v>
          </cell>
        </row>
        <row r="5">
          <cell r="A5" t="str">
            <v>ABCRA</v>
          </cell>
          <cell r="B5">
            <v>531.41246840778581</v>
          </cell>
          <cell r="C5">
            <v>185.99436394309396</v>
          </cell>
          <cell r="D5">
            <v>419.81585004242135</v>
          </cell>
          <cell r="E5">
            <v>810.93542678938127</v>
          </cell>
          <cell r="F5">
            <v>1206.3063032842722</v>
          </cell>
          <cell r="G5">
            <v>6176.3777991306706</v>
          </cell>
          <cell r="H5">
            <v>9330.8422115976246</v>
          </cell>
        </row>
        <row r="6">
          <cell r="A6" t="str">
            <v>ARTIG</v>
          </cell>
          <cell r="E6">
            <v>0</v>
          </cell>
          <cell r="H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</row>
        <row r="8">
          <cell r="A8" t="str">
            <v>BG01/03</v>
          </cell>
          <cell r="B8">
            <v>0.10000001</v>
          </cell>
          <cell r="H8">
            <v>0.10000001</v>
          </cell>
        </row>
        <row r="9">
          <cell r="A9" t="str">
            <v>BG04/06</v>
          </cell>
          <cell r="B9">
            <v>0.13400000000000001</v>
          </cell>
          <cell r="H9">
            <v>0.13400000000000001</v>
          </cell>
        </row>
        <row r="10">
          <cell r="A10" t="str">
            <v>BG05/17</v>
          </cell>
          <cell r="B10">
            <v>0</v>
          </cell>
          <cell r="H10">
            <v>0</v>
          </cell>
        </row>
        <row r="11">
          <cell r="A11" t="str">
            <v>BG06/27</v>
          </cell>
          <cell r="D11">
            <v>0</v>
          </cell>
          <cell r="H11">
            <v>0</v>
          </cell>
        </row>
        <row r="12">
          <cell r="A12" t="str">
            <v>BG07/05</v>
          </cell>
          <cell r="B12">
            <v>2.5000000000000001E-2</v>
          </cell>
          <cell r="H12">
            <v>2.5000000000000001E-2</v>
          </cell>
        </row>
        <row r="13">
          <cell r="A13" t="str">
            <v>BG08/19</v>
          </cell>
          <cell r="C13">
            <v>0</v>
          </cell>
          <cell r="H13">
            <v>0</v>
          </cell>
        </row>
        <row r="14">
          <cell r="A14" t="str">
            <v>BG08/Pesificado</v>
          </cell>
          <cell r="B14">
            <v>1.6900165603377173E-2</v>
          </cell>
          <cell r="H14">
            <v>1.6900165603377173E-2</v>
          </cell>
        </row>
        <row r="15">
          <cell r="A15" t="str">
            <v>BG09/09</v>
          </cell>
          <cell r="B15">
            <v>0.36000009999999999</v>
          </cell>
          <cell r="H15">
            <v>0.36000009999999999</v>
          </cell>
        </row>
        <row r="16">
          <cell r="A16" t="str">
            <v>BG10/20</v>
          </cell>
          <cell r="C16">
            <v>0</v>
          </cell>
          <cell r="H16">
            <v>0</v>
          </cell>
        </row>
        <row r="17">
          <cell r="A17" t="str">
            <v>BG11/10</v>
          </cell>
          <cell r="B17">
            <v>0.39300001000000001</v>
          </cell>
          <cell r="H17">
            <v>0.39300001000000001</v>
          </cell>
        </row>
        <row r="18">
          <cell r="A18" t="str">
            <v>BG12/15</v>
          </cell>
          <cell r="G18">
            <v>0</v>
          </cell>
          <cell r="H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</row>
        <row r="20">
          <cell r="A20" t="str">
            <v>BG15/12</v>
          </cell>
          <cell r="B20">
            <v>6.7000000000000004E-2</v>
          </cell>
          <cell r="H20">
            <v>6.7000000000000004E-2</v>
          </cell>
        </row>
        <row r="21">
          <cell r="A21" t="str">
            <v>BG17/08</v>
          </cell>
          <cell r="B21">
            <v>0.13564999999999999</v>
          </cell>
          <cell r="H21">
            <v>0.13564999999999999</v>
          </cell>
        </row>
        <row r="22">
          <cell r="A22" t="str">
            <v>BG18/18</v>
          </cell>
          <cell r="G22">
            <v>0</v>
          </cell>
          <cell r="H22">
            <v>0</v>
          </cell>
        </row>
        <row r="23">
          <cell r="A23" t="str">
            <v>BG19/31</v>
          </cell>
          <cell r="G23">
            <v>0</v>
          </cell>
          <cell r="H23">
            <v>0</v>
          </cell>
        </row>
        <row r="24">
          <cell r="A24" t="str">
            <v>BID  2086</v>
          </cell>
          <cell r="D24">
            <v>1.25</v>
          </cell>
          <cell r="H24">
            <v>1.25</v>
          </cell>
        </row>
        <row r="25">
          <cell r="A25" t="str">
            <v>BID 1008</v>
          </cell>
          <cell r="G25">
            <v>0.27463937999999999</v>
          </cell>
          <cell r="H25">
            <v>0.27463937999999999</v>
          </cell>
        </row>
        <row r="26">
          <cell r="A26" t="str">
            <v>BID 1021</v>
          </cell>
          <cell r="D26">
            <v>0.46390547999999998</v>
          </cell>
          <cell r="H26">
            <v>0.46390547999999998</v>
          </cell>
        </row>
        <row r="27">
          <cell r="A27" t="str">
            <v>BID 1031</v>
          </cell>
          <cell r="C27">
            <v>11.075883489000001</v>
          </cell>
          <cell r="H27">
            <v>11.075883489000001</v>
          </cell>
        </row>
        <row r="28">
          <cell r="A28" t="str">
            <v>BID 1034</v>
          </cell>
          <cell r="F28">
            <v>2.8439293999999999</v>
          </cell>
          <cell r="H28">
            <v>2.8439293999999999</v>
          </cell>
        </row>
        <row r="29">
          <cell r="A29" t="str">
            <v>BID 1059</v>
          </cell>
          <cell r="C29">
            <v>11.78523268</v>
          </cell>
          <cell r="H29">
            <v>11.78523268</v>
          </cell>
        </row>
        <row r="30">
          <cell r="A30" t="str">
            <v>BID 1060</v>
          </cell>
          <cell r="B30">
            <v>2.4768403700000001</v>
          </cell>
          <cell r="H30">
            <v>2.4768403700000001</v>
          </cell>
        </row>
        <row r="31">
          <cell r="A31" t="str">
            <v>BID 1068</v>
          </cell>
          <cell r="D31">
            <v>6.0845897429999996</v>
          </cell>
          <cell r="H31">
            <v>6.0845897429999996</v>
          </cell>
        </row>
        <row r="32">
          <cell r="A32" t="str">
            <v>BID 1082</v>
          </cell>
          <cell r="C32">
            <v>5.6778839999999997E-2</v>
          </cell>
          <cell r="H32">
            <v>5.6778839999999997E-2</v>
          </cell>
        </row>
        <row r="33">
          <cell r="A33" t="str">
            <v>BID 1111</v>
          </cell>
          <cell r="G33">
            <v>0.26776854</v>
          </cell>
          <cell r="H33">
            <v>0.26776854</v>
          </cell>
        </row>
        <row r="34">
          <cell r="A34" t="str">
            <v>BID 1118</v>
          </cell>
          <cell r="C34">
            <v>9.3785206199999998</v>
          </cell>
          <cell r="H34">
            <v>9.3785206199999998</v>
          </cell>
        </row>
        <row r="35">
          <cell r="A35" t="str">
            <v>BID 1133</v>
          </cell>
          <cell r="B35">
            <v>8.0358509999999994E-2</v>
          </cell>
          <cell r="H35">
            <v>8.0358509999999994E-2</v>
          </cell>
        </row>
        <row r="36">
          <cell r="A36" t="str">
            <v>BID 1134</v>
          </cell>
          <cell r="E36">
            <v>3.78640679</v>
          </cell>
          <cell r="H36">
            <v>3.78640679</v>
          </cell>
        </row>
        <row r="37">
          <cell r="A37" t="str">
            <v>BID 1164</v>
          </cell>
          <cell r="G37">
            <v>2.18081098</v>
          </cell>
          <cell r="H37">
            <v>2.18081098</v>
          </cell>
        </row>
        <row r="38">
          <cell r="A38" t="str">
            <v>BID 1192</v>
          </cell>
          <cell r="B38">
            <v>0.45454545000000002</v>
          </cell>
          <cell r="D38">
            <v>5.3976758700000005</v>
          </cell>
          <cell r="G38">
            <v>1.7272727299999999</v>
          </cell>
          <cell r="H38">
            <v>7.579494050000001</v>
          </cell>
        </row>
        <row r="39">
          <cell r="A39" t="str">
            <v>BID 1193</v>
          </cell>
          <cell r="D39">
            <v>3.1406226400000001</v>
          </cell>
          <cell r="H39">
            <v>3.1406226400000001</v>
          </cell>
        </row>
        <row r="40">
          <cell r="A40" t="str">
            <v>BID 1201</v>
          </cell>
          <cell r="F40">
            <v>4.5935004699999995</v>
          </cell>
          <cell r="H40">
            <v>4.5935004699999995</v>
          </cell>
        </row>
        <row r="41">
          <cell r="A41" t="str">
            <v>BID 1206</v>
          </cell>
          <cell r="D41">
            <v>0.15823155999999999</v>
          </cell>
          <cell r="H41">
            <v>0.15823155999999999</v>
          </cell>
        </row>
        <row r="42">
          <cell r="A42" t="str">
            <v>BID 1279</v>
          </cell>
          <cell r="E42">
            <v>0.13773943</v>
          </cell>
          <cell r="H42">
            <v>0.13773943</v>
          </cell>
        </row>
        <row r="43">
          <cell r="A43" t="str">
            <v>BID 1287</v>
          </cell>
          <cell r="B43">
            <v>6.7192750800000001</v>
          </cell>
          <cell r="H43">
            <v>6.7192750800000001</v>
          </cell>
        </row>
        <row r="44">
          <cell r="A44" t="str">
            <v>BID 1294</v>
          </cell>
          <cell r="F44">
            <v>7.7570448399999998</v>
          </cell>
          <cell r="H44">
            <v>7.7570448399999998</v>
          </cell>
        </row>
        <row r="45">
          <cell r="A45" t="str">
            <v>BID 1295</v>
          </cell>
          <cell r="C45">
            <v>13.33333333</v>
          </cell>
          <cell r="H45">
            <v>13.33333333</v>
          </cell>
        </row>
        <row r="46">
          <cell r="A46" t="str">
            <v>BID 1307</v>
          </cell>
          <cell r="E46">
            <v>1.1638025700000001</v>
          </cell>
          <cell r="H46">
            <v>1.1638025700000001</v>
          </cell>
        </row>
        <row r="47">
          <cell r="A47" t="str">
            <v>BID 1324</v>
          </cell>
          <cell r="G47">
            <v>16.666666670000001</v>
          </cell>
          <cell r="H47">
            <v>16.666666670000001</v>
          </cell>
        </row>
        <row r="48">
          <cell r="A48" t="str">
            <v>BID 1325</v>
          </cell>
          <cell r="G48">
            <v>4.2198589999999994E-2</v>
          </cell>
          <cell r="H48">
            <v>4.2198589999999994E-2</v>
          </cell>
        </row>
        <row r="49">
          <cell r="A49" t="str">
            <v>BID 1341</v>
          </cell>
          <cell r="D49">
            <v>16.666666670000001</v>
          </cell>
          <cell r="H49">
            <v>16.666666670000001</v>
          </cell>
        </row>
        <row r="50">
          <cell r="A50" t="str">
            <v>BID 1345</v>
          </cell>
          <cell r="F50">
            <v>14.708641010000001</v>
          </cell>
          <cell r="H50">
            <v>14.708641010000001</v>
          </cell>
        </row>
        <row r="51">
          <cell r="A51" t="str">
            <v>BID 1463</v>
          </cell>
          <cell r="D51">
            <v>0.37615321999999995</v>
          </cell>
          <cell r="H51">
            <v>0.37615321999999995</v>
          </cell>
        </row>
        <row r="52">
          <cell r="A52" t="str">
            <v>BID 1464</v>
          </cell>
          <cell r="F52">
            <v>0.83573639</v>
          </cell>
          <cell r="H52">
            <v>0.83573639</v>
          </cell>
        </row>
        <row r="53">
          <cell r="A53" t="str">
            <v>BID 1465</v>
          </cell>
          <cell r="G53">
            <v>0.86608954000000005</v>
          </cell>
          <cell r="H53">
            <v>0.86608954000000005</v>
          </cell>
        </row>
        <row r="54">
          <cell r="A54" t="str">
            <v>BID 1575</v>
          </cell>
          <cell r="F54">
            <v>0.13621004</v>
          </cell>
          <cell r="H54">
            <v>0.13621004</v>
          </cell>
        </row>
        <row r="55">
          <cell r="A55" t="str">
            <v>BID 1588</v>
          </cell>
          <cell r="C55">
            <v>0.60499597999999999</v>
          </cell>
          <cell r="H55">
            <v>0.60499597999999999</v>
          </cell>
        </row>
        <row r="56">
          <cell r="A56" t="str">
            <v>BID 1603</v>
          </cell>
          <cell r="F56">
            <v>0.17160035000000001</v>
          </cell>
          <cell r="H56">
            <v>0.17160035000000001</v>
          </cell>
        </row>
        <row r="57">
          <cell r="A57" t="str">
            <v>BID 1606</v>
          </cell>
          <cell r="G57">
            <v>16.666666670000001</v>
          </cell>
          <cell r="H57">
            <v>16.666666670000001</v>
          </cell>
        </row>
        <row r="58">
          <cell r="A58" t="str">
            <v>BID 1640</v>
          </cell>
          <cell r="C58">
            <v>2.4356359300000001</v>
          </cell>
          <cell r="H58">
            <v>2.4356359300000001</v>
          </cell>
        </row>
        <row r="59">
          <cell r="A59" t="str">
            <v>BID 1648</v>
          </cell>
          <cell r="C59">
            <v>1.09369691</v>
          </cell>
          <cell r="H59">
            <v>1.09369691</v>
          </cell>
        </row>
        <row r="60">
          <cell r="A60" t="str">
            <v>BID 1669</v>
          </cell>
          <cell r="D60">
            <v>15.91173571</v>
          </cell>
          <cell r="H60">
            <v>15.91173571</v>
          </cell>
        </row>
        <row r="61">
          <cell r="A61" t="str">
            <v>BID 1700</v>
          </cell>
          <cell r="F61">
            <v>5.0412857199999994</v>
          </cell>
          <cell r="H61">
            <v>5.0412857199999994</v>
          </cell>
        </row>
        <row r="62">
          <cell r="A62" t="str">
            <v>BID 1720</v>
          </cell>
          <cell r="F62">
            <v>16.666666670000001</v>
          </cell>
          <cell r="H62">
            <v>16.666666670000001</v>
          </cell>
        </row>
        <row r="63">
          <cell r="A63" t="str">
            <v>BID 1728</v>
          </cell>
          <cell r="C63">
            <v>9.0322580600000002</v>
          </cell>
          <cell r="H63">
            <v>9.0322580600000002</v>
          </cell>
        </row>
        <row r="64">
          <cell r="A64" t="str">
            <v>BID 1764</v>
          </cell>
          <cell r="F64">
            <v>21.035673619999997</v>
          </cell>
          <cell r="H64">
            <v>21.035673619999997</v>
          </cell>
        </row>
        <row r="65">
          <cell r="A65" t="str">
            <v>BID 1765</v>
          </cell>
          <cell r="F65">
            <v>4.28648278</v>
          </cell>
          <cell r="H65">
            <v>4.28648278</v>
          </cell>
        </row>
        <row r="66">
          <cell r="A66" t="str">
            <v>BID 1777</v>
          </cell>
          <cell r="F66">
            <v>1.8559171700000001</v>
          </cell>
          <cell r="H66">
            <v>1.8559171700000001</v>
          </cell>
        </row>
        <row r="67">
          <cell r="A67" t="str">
            <v>BID 1798</v>
          </cell>
          <cell r="C67">
            <v>0.81702715199999998</v>
          </cell>
          <cell r="H67">
            <v>0.81702715199999998</v>
          </cell>
        </row>
        <row r="68">
          <cell r="A68" t="str">
            <v>BID 1842</v>
          </cell>
          <cell r="D68">
            <v>8.7600949900000025</v>
          </cell>
          <cell r="H68">
            <v>8.7600949900000025</v>
          </cell>
        </row>
        <row r="69">
          <cell r="A69" t="str">
            <v>BID 1843</v>
          </cell>
          <cell r="D69">
            <v>6.3157894700000003</v>
          </cell>
          <cell r="H69">
            <v>6.3157894700000003</v>
          </cell>
        </row>
        <row r="70">
          <cell r="A70" t="str">
            <v>BID 1851</v>
          </cell>
          <cell r="D70">
            <v>28.59785179</v>
          </cell>
          <cell r="H70">
            <v>28.59785179</v>
          </cell>
        </row>
        <row r="71">
          <cell r="A71" t="str">
            <v>BID 1855</v>
          </cell>
          <cell r="F71">
            <v>0.49739494000000001</v>
          </cell>
          <cell r="H71">
            <v>0.49739494000000001</v>
          </cell>
        </row>
        <row r="72">
          <cell r="A72" t="str">
            <v>BID 1865</v>
          </cell>
          <cell r="F72">
            <v>0.39461286900000003</v>
          </cell>
          <cell r="H72">
            <v>0.39461286900000003</v>
          </cell>
        </row>
        <row r="73">
          <cell r="A73" t="str">
            <v>BID 1868</v>
          </cell>
          <cell r="G73">
            <v>1.0307076159999999</v>
          </cell>
          <cell r="H73">
            <v>1.0307076159999999</v>
          </cell>
        </row>
        <row r="74">
          <cell r="A74" t="str">
            <v>BID 1884</v>
          </cell>
          <cell r="F74">
            <v>1.0641974400000001</v>
          </cell>
          <cell r="H74">
            <v>1.0641974400000001</v>
          </cell>
        </row>
        <row r="75">
          <cell r="A75" t="str">
            <v>BID 1895</v>
          </cell>
          <cell r="E75">
            <v>1.6392867689999999</v>
          </cell>
          <cell r="H75">
            <v>1.6392867689999999</v>
          </cell>
        </row>
        <row r="76">
          <cell r="A76" t="str">
            <v>BID 1896</v>
          </cell>
          <cell r="F76">
            <v>0.5</v>
          </cell>
          <cell r="H76">
            <v>0.5</v>
          </cell>
        </row>
        <row r="77">
          <cell r="A77" t="str">
            <v>BID 1903</v>
          </cell>
          <cell r="F77">
            <v>4.9315654320000002</v>
          </cell>
          <cell r="H77">
            <v>4.9315654320000002</v>
          </cell>
        </row>
        <row r="78">
          <cell r="A78" t="str">
            <v>BID 1914</v>
          </cell>
          <cell r="E78">
            <v>1.6950591499999998</v>
          </cell>
          <cell r="H78">
            <v>1.6950591499999998</v>
          </cell>
        </row>
        <row r="79">
          <cell r="A79" t="str">
            <v>BID 1950</v>
          </cell>
          <cell r="E79">
            <v>1.9440282799999999</v>
          </cell>
          <cell r="H79">
            <v>1.9440282799999999</v>
          </cell>
        </row>
        <row r="80">
          <cell r="A80" t="str">
            <v>BID 1956</v>
          </cell>
          <cell r="E80">
            <v>4.8136877199999999</v>
          </cell>
          <cell r="H80">
            <v>4.8136877199999999</v>
          </cell>
        </row>
        <row r="81">
          <cell r="A81" t="str">
            <v>BID 1966</v>
          </cell>
          <cell r="E81">
            <v>14.350529539999998</v>
          </cell>
          <cell r="H81">
            <v>14.350529539999998</v>
          </cell>
        </row>
        <row r="82">
          <cell r="A82" t="str">
            <v>BID 1991</v>
          </cell>
          <cell r="B82">
            <v>1.450033439</v>
          </cell>
          <cell r="H82">
            <v>1.450033439</v>
          </cell>
        </row>
        <row r="83">
          <cell r="A83" t="str">
            <v>BID 2005</v>
          </cell>
          <cell r="C83">
            <v>0.174195721</v>
          </cell>
          <cell r="H83">
            <v>0.174195721</v>
          </cell>
        </row>
        <row r="84">
          <cell r="A84" t="str">
            <v>BID 2048</v>
          </cell>
          <cell r="B84">
            <v>4.2863343199999999</v>
          </cell>
          <cell r="H84">
            <v>4.2863343199999999</v>
          </cell>
        </row>
        <row r="85">
          <cell r="A85" t="str">
            <v>BID 2159</v>
          </cell>
          <cell r="B85">
            <v>18.111999619999999</v>
          </cell>
          <cell r="H85">
            <v>18.111999619999999</v>
          </cell>
        </row>
        <row r="86">
          <cell r="A86" t="str">
            <v>BID 2180</v>
          </cell>
          <cell r="D86">
            <v>0</v>
          </cell>
          <cell r="H86">
            <v>0</v>
          </cell>
        </row>
        <row r="87">
          <cell r="A87" t="str">
            <v>BID 2185</v>
          </cell>
          <cell r="D87">
            <v>0</v>
          </cell>
          <cell r="H87">
            <v>0</v>
          </cell>
        </row>
        <row r="88">
          <cell r="A88" t="str">
            <v>BID 2210</v>
          </cell>
          <cell r="G88">
            <v>0</v>
          </cell>
          <cell r="H88">
            <v>0</v>
          </cell>
        </row>
        <row r="89">
          <cell r="A89" t="str">
            <v>BID 2239</v>
          </cell>
          <cell r="E89">
            <v>1.5591879999999999E-2</v>
          </cell>
          <cell r="H89">
            <v>1.5591879999999999E-2</v>
          </cell>
        </row>
        <row r="90">
          <cell r="A90" t="str">
            <v>BID 2343</v>
          </cell>
          <cell r="D90">
            <v>0</v>
          </cell>
          <cell r="H90">
            <v>0</v>
          </cell>
        </row>
        <row r="91">
          <cell r="A91" t="str">
            <v>BID 2412</v>
          </cell>
          <cell r="D91">
            <v>0</v>
          </cell>
          <cell r="H91">
            <v>0</v>
          </cell>
        </row>
        <row r="92">
          <cell r="A92" t="str">
            <v>BID 2424</v>
          </cell>
          <cell r="D92">
            <v>9.9120347259999999</v>
          </cell>
          <cell r="H92">
            <v>9.9120347259999999</v>
          </cell>
        </row>
        <row r="93">
          <cell r="A93" t="str">
            <v>BID 2437</v>
          </cell>
          <cell r="D93">
            <v>0</v>
          </cell>
          <cell r="H93">
            <v>0</v>
          </cell>
        </row>
        <row r="94">
          <cell r="A94" t="str">
            <v>BID 2491</v>
          </cell>
          <cell r="B94">
            <v>0</v>
          </cell>
          <cell r="H94">
            <v>0</v>
          </cell>
        </row>
        <row r="95">
          <cell r="A95" t="str">
            <v>BID 2499</v>
          </cell>
          <cell r="G95">
            <v>0</v>
          </cell>
          <cell r="H95">
            <v>0</v>
          </cell>
        </row>
        <row r="96">
          <cell r="A96" t="str">
            <v>BID 2514</v>
          </cell>
          <cell r="D96">
            <v>0</v>
          </cell>
          <cell r="H96">
            <v>0</v>
          </cell>
        </row>
        <row r="97">
          <cell r="A97" t="str">
            <v>BID 2523</v>
          </cell>
          <cell r="F97">
            <v>0</v>
          </cell>
          <cell r="H97">
            <v>0</v>
          </cell>
        </row>
        <row r="98">
          <cell r="A98" t="str">
            <v>BID 2573</v>
          </cell>
          <cell r="G98">
            <v>0</v>
          </cell>
          <cell r="H98">
            <v>0</v>
          </cell>
        </row>
        <row r="99">
          <cell r="A99" t="str">
            <v>BID 2594</v>
          </cell>
          <cell r="B99">
            <v>0</v>
          </cell>
          <cell r="H99">
            <v>0</v>
          </cell>
        </row>
        <row r="100">
          <cell r="A100" t="str">
            <v>BID 2606</v>
          </cell>
          <cell r="E100">
            <v>0</v>
          </cell>
          <cell r="H100">
            <v>0</v>
          </cell>
        </row>
        <row r="101">
          <cell r="A101" t="str">
            <v>BID 2607</v>
          </cell>
          <cell r="B101">
            <v>0</v>
          </cell>
          <cell r="H101">
            <v>0</v>
          </cell>
        </row>
        <row r="102">
          <cell r="A102" t="str">
            <v>BID 2613</v>
          </cell>
          <cell r="C102">
            <v>0</v>
          </cell>
          <cell r="H102">
            <v>0</v>
          </cell>
        </row>
        <row r="103">
          <cell r="A103" t="str">
            <v>BID 2655</v>
          </cell>
          <cell r="B103">
            <v>0</v>
          </cell>
          <cell r="H103">
            <v>0</v>
          </cell>
        </row>
        <row r="104">
          <cell r="A104" t="str">
            <v>BID 2662</v>
          </cell>
          <cell r="B104">
            <v>0</v>
          </cell>
          <cell r="H104">
            <v>0</v>
          </cell>
        </row>
        <row r="105">
          <cell r="A105" t="str">
            <v>BID 2698</v>
          </cell>
          <cell r="B105">
            <v>0</v>
          </cell>
          <cell r="H105">
            <v>0</v>
          </cell>
        </row>
        <row r="106">
          <cell r="A106" t="str">
            <v>BID 2740</v>
          </cell>
          <cell r="B106">
            <v>0</v>
          </cell>
          <cell r="H106">
            <v>0</v>
          </cell>
        </row>
        <row r="107">
          <cell r="A107" t="str">
            <v>BID 2754</v>
          </cell>
          <cell r="D107">
            <v>0</v>
          </cell>
          <cell r="H107">
            <v>0</v>
          </cell>
        </row>
        <row r="108">
          <cell r="A108" t="str">
            <v>BID 2763</v>
          </cell>
          <cell r="F108">
            <v>0</v>
          </cell>
          <cell r="H108">
            <v>0</v>
          </cell>
        </row>
        <row r="109">
          <cell r="A109" t="str">
            <v>BID 2776</v>
          </cell>
          <cell r="D109">
            <v>0</v>
          </cell>
          <cell r="H109">
            <v>0</v>
          </cell>
        </row>
        <row r="110">
          <cell r="A110" t="str">
            <v>BID 2777</v>
          </cell>
          <cell r="D110">
            <v>0</v>
          </cell>
          <cell r="H110">
            <v>0</v>
          </cell>
        </row>
        <row r="111">
          <cell r="A111" t="str">
            <v>BID 2788</v>
          </cell>
          <cell r="E111">
            <v>0</v>
          </cell>
          <cell r="H111">
            <v>0</v>
          </cell>
        </row>
        <row r="112">
          <cell r="A112" t="str">
            <v>BID 2835</v>
          </cell>
          <cell r="E112">
            <v>0</v>
          </cell>
          <cell r="H112">
            <v>0</v>
          </cell>
        </row>
        <row r="113">
          <cell r="A113" t="str">
            <v>BID 2853</v>
          </cell>
          <cell r="F113">
            <v>0</v>
          </cell>
          <cell r="H113">
            <v>0</v>
          </cell>
        </row>
        <row r="114">
          <cell r="A114" t="str">
            <v>BID 2940</v>
          </cell>
          <cell r="E114">
            <v>0</v>
          </cell>
          <cell r="H114">
            <v>0</v>
          </cell>
        </row>
        <row r="115">
          <cell r="A115" t="str">
            <v>BID 4</v>
          </cell>
          <cell r="C115">
            <v>8.7480926047427132E-3</v>
          </cell>
          <cell r="H115">
            <v>8.7480926047427132E-3</v>
          </cell>
        </row>
        <row r="116">
          <cell r="A116" t="str">
            <v>BID 553</v>
          </cell>
          <cell r="B116">
            <v>8.165805000000001E-2</v>
          </cell>
          <cell r="G116">
            <v>8.1658039999999987E-2</v>
          </cell>
          <cell r="H116">
            <v>0.16331609</v>
          </cell>
        </row>
        <row r="117">
          <cell r="A117" t="str">
            <v>BID 621</v>
          </cell>
          <cell r="B117">
            <v>2.2852315399999998</v>
          </cell>
          <cell r="H117">
            <v>2.2852315399999998</v>
          </cell>
        </row>
        <row r="118">
          <cell r="A118" t="str">
            <v>BID 816</v>
          </cell>
          <cell r="G118">
            <v>4.6790398700000004</v>
          </cell>
          <cell r="H118">
            <v>4.6790398700000004</v>
          </cell>
        </row>
        <row r="119">
          <cell r="A119" t="str">
            <v>BID 826</v>
          </cell>
          <cell r="B119">
            <v>2.12637345</v>
          </cell>
          <cell r="H119">
            <v>2.12637345</v>
          </cell>
        </row>
        <row r="120">
          <cell r="A120" t="str">
            <v>BID 830</v>
          </cell>
          <cell r="G120">
            <v>6.9014141900000006</v>
          </cell>
          <cell r="H120">
            <v>6.9014141900000006</v>
          </cell>
        </row>
        <row r="121">
          <cell r="A121" t="str">
            <v>BID 845</v>
          </cell>
          <cell r="E121">
            <v>14.452518789999999</v>
          </cell>
          <cell r="H121">
            <v>14.452518789999999</v>
          </cell>
        </row>
        <row r="122">
          <cell r="A122" t="str">
            <v>BID 855</v>
          </cell>
          <cell r="C122">
            <v>0.84320547999999995</v>
          </cell>
          <cell r="H122">
            <v>0.84320547999999995</v>
          </cell>
        </row>
        <row r="123">
          <cell r="A123" t="str">
            <v>BID 857</v>
          </cell>
          <cell r="G123">
            <v>8.3187341500000009</v>
          </cell>
          <cell r="H123">
            <v>8.3187341500000009</v>
          </cell>
        </row>
        <row r="124">
          <cell r="A124" t="str">
            <v>BID 863</v>
          </cell>
          <cell r="E124">
            <v>2.3903230000000001E-2</v>
          </cell>
          <cell r="H124">
            <v>2.3903230000000001E-2</v>
          </cell>
        </row>
        <row r="125">
          <cell r="A125" t="str">
            <v>BID 867</v>
          </cell>
          <cell r="E125">
            <v>0.47034197999999999</v>
          </cell>
          <cell r="H125">
            <v>0.47034197999999999</v>
          </cell>
        </row>
        <row r="126">
          <cell r="A126" t="str">
            <v>BID 871</v>
          </cell>
          <cell r="G126">
            <v>14.573011470000001</v>
          </cell>
          <cell r="H126">
            <v>14.573011470000001</v>
          </cell>
        </row>
        <row r="127">
          <cell r="A127" t="str">
            <v>BID 899</v>
          </cell>
          <cell r="D127">
            <v>9.0452052999999992</v>
          </cell>
          <cell r="G127">
            <v>8.0751057300000006</v>
          </cell>
          <cell r="H127">
            <v>17.12031103</v>
          </cell>
        </row>
        <row r="128">
          <cell r="A128" t="str">
            <v>BID 907</v>
          </cell>
          <cell r="D128">
            <v>0.64739437</v>
          </cell>
          <cell r="H128">
            <v>0.64739437</v>
          </cell>
        </row>
        <row r="129">
          <cell r="A129" t="str">
            <v>BID 925</v>
          </cell>
          <cell r="G129">
            <v>0.47286607000000003</v>
          </cell>
          <cell r="H129">
            <v>0.47286607000000003</v>
          </cell>
        </row>
        <row r="130">
          <cell r="A130" t="str">
            <v>BID 925/OC</v>
          </cell>
          <cell r="D130">
            <v>0.88315001999999998</v>
          </cell>
          <cell r="H130">
            <v>0.88315001999999998</v>
          </cell>
        </row>
        <row r="131">
          <cell r="A131" t="str">
            <v>BID 932</v>
          </cell>
          <cell r="G131">
            <v>0.9375</v>
          </cell>
          <cell r="H131">
            <v>0.9375</v>
          </cell>
        </row>
        <row r="132">
          <cell r="A132" t="str">
            <v>BID 940</v>
          </cell>
          <cell r="C132">
            <v>3.2232488799999999</v>
          </cell>
          <cell r="H132">
            <v>3.2232488799999999</v>
          </cell>
        </row>
        <row r="133">
          <cell r="A133" t="str">
            <v>BID 962</v>
          </cell>
          <cell r="C133">
            <v>2.3927544300000001</v>
          </cell>
          <cell r="H133">
            <v>2.3927544300000001</v>
          </cell>
        </row>
        <row r="134">
          <cell r="A134" t="str">
            <v>BID 979</v>
          </cell>
          <cell r="C134">
            <v>11.957081070000001</v>
          </cell>
          <cell r="H134">
            <v>11.957081070000001</v>
          </cell>
        </row>
        <row r="135">
          <cell r="A135" t="str">
            <v>BID 989</v>
          </cell>
          <cell r="D135">
            <v>0.93515886999999998</v>
          </cell>
          <cell r="H135">
            <v>0.93515886999999998</v>
          </cell>
        </row>
        <row r="136">
          <cell r="A136" t="str">
            <v>BID 996</v>
          </cell>
          <cell r="D136">
            <v>0.45856140999999995</v>
          </cell>
          <cell r="H136">
            <v>0.45856140999999995</v>
          </cell>
        </row>
        <row r="137">
          <cell r="A137" t="str">
            <v>BID CBA</v>
          </cell>
          <cell r="F137">
            <v>7.0884345499999997</v>
          </cell>
          <cell r="H137">
            <v>7.0884345499999997</v>
          </cell>
        </row>
        <row r="138">
          <cell r="A138" t="str">
            <v>BIRF  7318</v>
          </cell>
          <cell r="D138">
            <v>1.0445075699999999</v>
          </cell>
          <cell r="H138">
            <v>1.0445075699999999</v>
          </cell>
        </row>
        <row r="139">
          <cell r="A139" t="str">
            <v>BIRF  7353</v>
          </cell>
          <cell r="D139">
            <v>8.6837921599999994</v>
          </cell>
          <cell r="H139">
            <v>8.6837921599999994</v>
          </cell>
        </row>
        <row r="140">
          <cell r="A140" t="str">
            <v>BIRF  7398</v>
          </cell>
          <cell r="F140">
            <v>5.0089894299999997</v>
          </cell>
          <cell r="H140">
            <v>5.0089894299999997</v>
          </cell>
        </row>
        <row r="141">
          <cell r="A141" t="str">
            <v>BIRF  7409</v>
          </cell>
          <cell r="B141">
            <v>15.3807144</v>
          </cell>
          <cell r="H141">
            <v>15.3807144</v>
          </cell>
        </row>
        <row r="142">
          <cell r="A142" t="str">
            <v>BIRF  7412</v>
          </cell>
          <cell r="D142">
            <v>11.035483719999998</v>
          </cell>
          <cell r="H142">
            <v>11.035483719999998</v>
          </cell>
        </row>
        <row r="143">
          <cell r="A143" t="str">
            <v>BIRF 4484</v>
          </cell>
          <cell r="B143">
            <v>1.1096011000000001</v>
          </cell>
          <cell r="H143">
            <v>1.1096011000000001</v>
          </cell>
        </row>
        <row r="144">
          <cell r="A144" t="str">
            <v>BIRF 4516</v>
          </cell>
          <cell r="C144">
            <v>2.4831175000000001</v>
          </cell>
          <cell r="H144">
            <v>2.4831175000000001</v>
          </cell>
        </row>
        <row r="145">
          <cell r="A145" t="str">
            <v>BIRF 4578</v>
          </cell>
          <cell r="E145">
            <v>2.2210000000000001</v>
          </cell>
          <cell r="H145">
            <v>2.2210000000000001</v>
          </cell>
        </row>
        <row r="146">
          <cell r="A146" t="str">
            <v>BIRF 4580</v>
          </cell>
          <cell r="G146">
            <v>0.25</v>
          </cell>
          <cell r="H146">
            <v>0.25</v>
          </cell>
        </row>
        <row r="147">
          <cell r="A147" t="str">
            <v>BIRF 4585</v>
          </cell>
          <cell r="E147">
            <v>11.399900000000001</v>
          </cell>
          <cell r="H147">
            <v>11.399900000000001</v>
          </cell>
        </row>
        <row r="148">
          <cell r="A148" t="str">
            <v>BIRF 4586</v>
          </cell>
          <cell r="E148">
            <v>2.8388745800000001</v>
          </cell>
          <cell r="H148">
            <v>2.8388745800000001</v>
          </cell>
        </row>
        <row r="149">
          <cell r="A149" t="str">
            <v>BIRF 4634</v>
          </cell>
          <cell r="D149">
            <v>10.164899999999999</v>
          </cell>
          <cell r="H149">
            <v>10.164899999999999</v>
          </cell>
        </row>
        <row r="150">
          <cell r="A150" t="str">
            <v>BIRF 4640</v>
          </cell>
          <cell r="E150">
            <v>0.21190000000000001</v>
          </cell>
          <cell r="H150">
            <v>0.21190000000000001</v>
          </cell>
        </row>
        <row r="151">
          <cell r="A151" t="str">
            <v>BIRF 7075</v>
          </cell>
          <cell r="C151">
            <v>21.2</v>
          </cell>
          <cell r="H151">
            <v>21.2</v>
          </cell>
        </row>
        <row r="152">
          <cell r="A152" t="str">
            <v>BIRF 7157</v>
          </cell>
          <cell r="E152">
            <v>38.079260249999997</v>
          </cell>
          <cell r="H152">
            <v>38.079260249999997</v>
          </cell>
        </row>
        <row r="153">
          <cell r="A153" t="str">
            <v>BIRF 7171</v>
          </cell>
          <cell r="C153">
            <v>23.6</v>
          </cell>
          <cell r="H153">
            <v>23.6</v>
          </cell>
        </row>
        <row r="154">
          <cell r="A154" t="str">
            <v>BIRF 7199</v>
          </cell>
          <cell r="E154">
            <v>34.395000000000003</v>
          </cell>
          <cell r="H154">
            <v>34.395000000000003</v>
          </cell>
        </row>
        <row r="155">
          <cell r="A155" t="str">
            <v>BIRF 7242</v>
          </cell>
          <cell r="G155">
            <v>11.055507499999999</v>
          </cell>
          <cell r="H155">
            <v>11.055507499999999</v>
          </cell>
        </row>
        <row r="156">
          <cell r="A156" t="str">
            <v>BIRF 7268</v>
          </cell>
          <cell r="E156">
            <v>12.092230859999999</v>
          </cell>
          <cell r="H156">
            <v>12.092230859999999</v>
          </cell>
        </row>
        <row r="157">
          <cell r="A157" t="str">
            <v>BIRF 7289</v>
          </cell>
          <cell r="D157">
            <v>1.2324044085432639</v>
          </cell>
          <cell r="H157">
            <v>1.2324044085432639</v>
          </cell>
        </row>
        <row r="158">
          <cell r="A158" t="str">
            <v>BIRF 7295</v>
          </cell>
          <cell r="C158">
            <v>6.7679407600000001</v>
          </cell>
          <cell r="H158">
            <v>6.7679407600000001</v>
          </cell>
        </row>
        <row r="159">
          <cell r="A159" t="str">
            <v>BIRF 7301</v>
          </cell>
          <cell r="E159">
            <v>11.59340214</v>
          </cell>
          <cell r="H159">
            <v>11.59340214</v>
          </cell>
        </row>
        <row r="160">
          <cell r="A160" t="str">
            <v>BIRF 7352</v>
          </cell>
          <cell r="D160">
            <v>2.0633350699999999</v>
          </cell>
          <cell r="H160">
            <v>2.0633350699999999</v>
          </cell>
        </row>
        <row r="161">
          <cell r="A161" t="str">
            <v>BIRF 7362</v>
          </cell>
          <cell r="G161">
            <v>3.6237600700000003</v>
          </cell>
          <cell r="H161">
            <v>3.6237600700000003</v>
          </cell>
        </row>
        <row r="162">
          <cell r="A162" t="str">
            <v>BIRF 7369</v>
          </cell>
          <cell r="D162">
            <v>19.249999980000002</v>
          </cell>
          <cell r="H162">
            <v>19.249999980000002</v>
          </cell>
        </row>
        <row r="163">
          <cell r="A163" t="str">
            <v>BIRF 7382</v>
          </cell>
          <cell r="F163">
            <v>3.3496192699999998</v>
          </cell>
          <cell r="H163">
            <v>3.3496192699999998</v>
          </cell>
        </row>
        <row r="164">
          <cell r="A164" t="str">
            <v>BIRF 7385</v>
          </cell>
          <cell r="E164">
            <v>5.9610124099999995</v>
          </cell>
          <cell r="H164">
            <v>5.9610124099999995</v>
          </cell>
        </row>
        <row r="165">
          <cell r="A165" t="str">
            <v>BIRF 7425</v>
          </cell>
          <cell r="B165">
            <v>1.85000002</v>
          </cell>
          <cell r="H165">
            <v>1.85000002</v>
          </cell>
        </row>
        <row r="166">
          <cell r="A166" t="str">
            <v>BIRF 7429</v>
          </cell>
          <cell r="E166">
            <v>6.3533948099999993</v>
          </cell>
          <cell r="H166">
            <v>6.3533948099999993</v>
          </cell>
        </row>
        <row r="167">
          <cell r="A167" t="str">
            <v>BIRF 7442</v>
          </cell>
          <cell r="D167">
            <v>5.0000000300000007</v>
          </cell>
          <cell r="H167">
            <v>5.0000000300000007</v>
          </cell>
        </row>
        <row r="168">
          <cell r="A168" t="str">
            <v>BIRF 7449</v>
          </cell>
          <cell r="B168">
            <v>0.88752363999999995</v>
          </cell>
          <cell r="H168">
            <v>0.88752363999999995</v>
          </cell>
        </row>
        <row r="169">
          <cell r="A169" t="str">
            <v>BIRF 7472</v>
          </cell>
          <cell r="E169">
            <v>5.5122044599999995</v>
          </cell>
          <cell r="H169">
            <v>5.5122044599999995</v>
          </cell>
        </row>
        <row r="170">
          <cell r="A170" t="str">
            <v>BIRF 7473</v>
          </cell>
          <cell r="G170">
            <v>20.428240949999999</v>
          </cell>
          <cell r="H170">
            <v>20.428240949999999</v>
          </cell>
        </row>
        <row r="171">
          <cell r="A171" t="str">
            <v>BIRF 7474</v>
          </cell>
          <cell r="B171">
            <v>10.161476460000001</v>
          </cell>
          <cell r="H171">
            <v>10.161476460000001</v>
          </cell>
        </row>
        <row r="172">
          <cell r="A172" t="str">
            <v>BIRF 7478</v>
          </cell>
          <cell r="B172">
            <v>2.2383821500000001</v>
          </cell>
          <cell r="H172">
            <v>2.2383821500000001</v>
          </cell>
        </row>
        <row r="173">
          <cell r="A173" t="str">
            <v>BIRF 7520</v>
          </cell>
          <cell r="D173">
            <v>0.63950468100000002</v>
          </cell>
          <cell r="H173">
            <v>0.63950468100000002</v>
          </cell>
        </row>
        <row r="174">
          <cell r="A174" t="str">
            <v>BIRF 7572</v>
          </cell>
          <cell r="D174">
            <v>0.39970566000000002</v>
          </cell>
          <cell r="H174">
            <v>0.39970566000000002</v>
          </cell>
        </row>
        <row r="175">
          <cell r="A175" t="str">
            <v>BIRF 7583</v>
          </cell>
          <cell r="D175">
            <v>0.22678953199999999</v>
          </cell>
          <cell r="H175">
            <v>0.22678953199999999</v>
          </cell>
        </row>
        <row r="176">
          <cell r="A176" t="str">
            <v>BIRF 7597</v>
          </cell>
          <cell r="D176">
            <v>2.8913036109999997</v>
          </cell>
          <cell r="H176">
            <v>2.8913036109999997</v>
          </cell>
        </row>
        <row r="177">
          <cell r="A177" t="str">
            <v>BIRF 7599</v>
          </cell>
          <cell r="E177">
            <v>1.8848893420000001</v>
          </cell>
          <cell r="H177">
            <v>1.8848893420000001</v>
          </cell>
        </row>
        <row r="178">
          <cell r="A178" t="str">
            <v>BIRF 7617</v>
          </cell>
          <cell r="D178">
            <v>0.99733705000000006</v>
          </cell>
          <cell r="H178">
            <v>0.99733705000000006</v>
          </cell>
        </row>
        <row r="179">
          <cell r="A179" t="str">
            <v>BIRF 7703</v>
          </cell>
          <cell r="G179">
            <v>8.9942700000000002</v>
          </cell>
          <cell r="H179">
            <v>8.9942700000000002</v>
          </cell>
        </row>
        <row r="180">
          <cell r="A180" t="str">
            <v>BIRF 7706</v>
          </cell>
          <cell r="D180">
            <v>0.15256878299999999</v>
          </cell>
          <cell r="H180">
            <v>0.15256878299999999</v>
          </cell>
        </row>
        <row r="181">
          <cell r="A181" t="str">
            <v>BIRF 7794</v>
          </cell>
          <cell r="D181">
            <v>0</v>
          </cell>
          <cell r="H181">
            <v>0</v>
          </cell>
        </row>
        <row r="182">
          <cell r="A182" t="str">
            <v>BIRF 7816</v>
          </cell>
          <cell r="C182">
            <v>0</v>
          </cell>
          <cell r="H182">
            <v>0</v>
          </cell>
        </row>
        <row r="183">
          <cell r="A183" t="str">
            <v>BIRF 7833</v>
          </cell>
          <cell r="F183">
            <v>0</v>
          </cell>
          <cell r="H183">
            <v>0</v>
          </cell>
        </row>
        <row r="184">
          <cell r="A184" t="str">
            <v>BIRF 7843</v>
          </cell>
          <cell r="D184">
            <v>0</v>
          </cell>
          <cell r="H184">
            <v>0</v>
          </cell>
        </row>
        <row r="185">
          <cell r="A185" t="str">
            <v>BIRF 7853</v>
          </cell>
          <cell r="C185">
            <v>0</v>
          </cell>
          <cell r="H185">
            <v>0</v>
          </cell>
        </row>
        <row r="186">
          <cell r="A186" t="str">
            <v>BIRF 7947</v>
          </cell>
          <cell r="C186">
            <v>0</v>
          </cell>
          <cell r="H186">
            <v>0</v>
          </cell>
        </row>
        <row r="187">
          <cell r="A187" t="str">
            <v>BIRF 7991</v>
          </cell>
          <cell r="D187">
            <v>0</v>
          </cell>
          <cell r="H187">
            <v>0</v>
          </cell>
        </row>
        <row r="188">
          <cell r="A188" t="str">
            <v>BIRF 7992</v>
          </cell>
          <cell r="D188">
            <v>0</v>
          </cell>
          <cell r="H188">
            <v>0</v>
          </cell>
        </row>
        <row r="189">
          <cell r="A189" t="str">
            <v>BIRF 7993</v>
          </cell>
          <cell r="D189">
            <v>0</v>
          </cell>
          <cell r="H189">
            <v>0</v>
          </cell>
        </row>
        <row r="190">
          <cell r="A190" t="str">
            <v>BIRF 8008</v>
          </cell>
          <cell r="F190">
            <v>0</v>
          </cell>
          <cell r="H190">
            <v>0</v>
          </cell>
        </row>
        <row r="191">
          <cell r="A191" t="str">
            <v>BIRF 8017</v>
          </cell>
          <cell r="E191">
            <v>0</v>
          </cell>
          <cell r="H191">
            <v>0</v>
          </cell>
        </row>
        <row r="192">
          <cell r="A192" t="str">
            <v>BIRF 8032</v>
          </cell>
          <cell r="G192">
            <v>0</v>
          </cell>
          <cell r="H192">
            <v>0</v>
          </cell>
        </row>
        <row r="193">
          <cell r="A193" t="str">
            <v>BIRF 8062</v>
          </cell>
          <cell r="F193">
            <v>0</v>
          </cell>
          <cell r="H193">
            <v>0</v>
          </cell>
        </row>
        <row r="194">
          <cell r="A194" t="str">
            <v>BIRF P448</v>
          </cell>
          <cell r="D194">
            <v>6.7341999999999999E-2</v>
          </cell>
          <cell r="H194">
            <v>6.7341999999999999E-2</v>
          </cell>
        </row>
        <row r="195">
          <cell r="A195" t="str">
            <v>BNA/NASA</v>
          </cell>
          <cell r="C195">
            <v>1.8689927256630641</v>
          </cell>
          <cell r="F195">
            <v>1.8689927256630641</v>
          </cell>
          <cell r="H195">
            <v>3.7379854513261281</v>
          </cell>
        </row>
        <row r="196">
          <cell r="A196" t="str">
            <v>BNA/REST</v>
          </cell>
          <cell r="D196">
            <v>0</v>
          </cell>
          <cell r="H196">
            <v>0</v>
          </cell>
        </row>
        <row r="197">
          <cell r="A197" t="str">
            <v>BODEN 15 USD</v>
          </cell>
          <cell r="E197">
            <v>0</v>
          </cell>
          <cell r="H197">
            <v>0</v>
          </cell>
        </row>
        <row r="198">
          <cell r="A198" t="str">
            <v>BODEN 2014 ($+CER)</v>
          </cell>
          <cell r="D198">
            <v>37.568652161728842</v>
          </cell>
          <cell r="H198">
            <v>37.568652161728842</v>
          </cell>
        </row>
        <row r="199">
          <cell r="A199" t="str">
            <v>BONAR $ 2017 200PB</v>
          </cell>
          <cell r="D199">
            <v>0</v>
          </cell>
          <cell r="G199">
            <v>0</v>
          </cell>
          <cell r="H199">
            <v>0</v>
          </cell>
        </row>
        <row r="200">
          <cell r="A200" t="str">
            <v>BONAR $ 2019 250PB</v>
          </cell>
          <cell r="D200">
            <v>0</v>
          </cell>
          <cell r="G200">
            <v>0</v>
          </cell>
          <cell r="H200">
            <v>0</v>
          </cell>
        </row>
        <row r="201">
          <cell r="A201" t="str">
            <v>BONAR $ 2019 300PB</v>
          </cell>
          <cell r="D201">
            <v>0</v>
          </cell>
          <cell r="G201">
            <v>0</v>
          </cell>
          <cell r="H201">
            <v>0</v>
          </cell>
        </row>
        <row r="202">
          <cell r="A202" t="str">
            <v>BONAR $ 2020 300PB</v>
          </cell>
          <cell r="D202">
            <v>0</v>
          </cell>
          <cell r="G202">
            <v>0</v>
          </cell>
          <cell r="H202">
            <v>0</v>
          </cell>
        </row>
        <row r="203">
          <cell r="A203" t="str">
            <v>BONAR 15 $</v>
          </cell>
          <cell r="D203">
            <v>232.39928122271817</v>
          </cell>
          <cell r="G203">
            <v>0</v>
          </cell>
          <cell r="H203">
            <v>232.39928122271817</v>
          </cell>
        </row>
        <row r="204">
          <cell r="A204" t="str">
            <v>BONAR 16 $</v>
          </cell>
          <cell r="D204">
            <v>0</v>
          </cell>
          <cell r="G204">
            <v>0</v>
          </cell>
          <cell r="H204">
            <v>0</v>
          </cell>
        </row>
        <row r="205">
          <cell r="A205" t="str">
            <v>BONAR 18 $</v>
          </cell>
          <cell r="C205">
            <v>0</v>
          </cell>
          <cell r="F205">
            <v>0</v>
          </cell>
          <cell r="H205">
            <v>0</v>
          </cell>
        </row>
        <row r="206">
          <cell r="A206" t="str">
            <v>BONAR U$S 2018</v>
          </cell>
          <cell r="F206">
            <v>0</v>
          </cell>
          <cell r="H206">
            <v>0</v>
          </cell>
        </row>
        <row r="207">
          <cell r="A207" t="str">
            <v>BONAR U$S 2019</v>
          </cell>
          <cell r="D207">
            <v>0</v>
          </cell>
          <cell r="H207">
            <v>0</v>
          </cell>
        </row>
        <row r="208">
          <cell r="A208" t="str">
            <v>BONAR U$S 2024 8,75%</v>
          </cell>
          <cell r="F208">
            <v>0</v>
          </cell>
          <cell r="H208">
            <v>0</v>
          </cell>
        </row>
        <row r="209">
          <cell r="A209" t="str">
            <v>BONAR X</v>
          </cell>
          <cell r="E209">
            <v>0</v>
          </cell>
          <cell r="H209">
            <v>0</v>
          </cell>
        </row>
        <row r="210">
          <cell r="A210" t="str">
            <v>BT 2016 $</v>
          </cell>
          <cell r="D210">
            <v>12.127768929383844</v>
          </cell>
          <cell r="G210">
            <v>12.127768929383844</v>
          </cell>
          <cell r="H210">
            <v>24.255537858767688</v>
          </cell>
        </row>
        <row r="211">
          <cell r="A211" t="str">
            <v>BT05</v>
          </cell>
          <cell r="B211">
            <v>2.904166</v>
          </cell>
          <cell r="H211">
            <v>2.904166</v>
          </cell>
        </row>
        <row r="212">
          <cell r="A212" t="str">
            <v>BT06</v>
          </cell>
          <cell r="B212">
            <v>0.91116200999999997</v>
          </cell>
          <cell r="H212">
            <v>0.91116200999999997</v>
          </cell>
        </row>
        <row r="213">
          <cell r="A213" t="str">
            <v>CAF  INV PUB SECT ELE</v>
          </cell>
          <cell r="G213">
            <v>15.277777779999999</v>
          </cell>
          <cell r="H213">
            <v>15.277777779999999</v>
          </cell>
        </row>
        <row r="214">
          <cell r="A214" t="str">
            <v>CAF  VIAL PAR ARGENT</v>
          </cell>
          <cell r="F214">
            <v>4.7652035199999991</v>
          </cell>
          <cell r="H214">
            <v>4.7652035199999991</v>
          </cell>
        </row>
        <row r="215">
          <cell r="A215" t="str">
            <v>CAF 4537</v>
          </cell>
          <cell r="G215">
            <v>8.0244305499999999</v>
          </cell>
          <cell r="H215">
            <v>8.0244305499999999</v>
          </cell>
        </row>
        <row r="216">
          <cell r="A216" t="str">
            <v>CAF 4538</v>
          </cell>
          <cell r="G216">
            <v>2.83343882</v>
          </cell>
          <cell r="H216">
            <v>2.83343882</v>
          </cell>
        </row>
        <row r="217">
          <cell r="A217" t="str">
            <v>CAF 6565</v>
          </cell>
          <cell r="B217">
            <v>1.8</v>
          </cell>
          <cell r="H217">
            <v>1.8</v>
          </cell>
        </row>
        <row r="218">
          <cell r="A218" t="str">
            <v>CAF 6566</v>
          </cell>
          <cell r="B218">
            <v>0</v>
          </cell>
          <cell r="H218">
            <v>0</v>
          </cell>
        </row>
        <row r="219">
          <cell r="A219" t="str">
            <v>CAF 6567</v>
          </cell>
          <cell r="B219">
            <v>0</v>
          </cell>
          <cell r="H219">
            <v>0</v>
          </cell>
        </row>
        <row r="220">
          <cell r="A220" t="str">
            <v>CAF 6568</v>
          </cell>
          <cell r="B220">
            <v>0</v>
          </cell>
          <cell r="H220">
            <v>0</v>
          </cell>
        </row>
        <row r="221">
          <cell r="A221" t="str">
            <v>CAF 6570</v>
          </cell>
          <cell r="B221">
            <v>1.7514722199999999</v>
          </cell>
          <cell r="H221">
            <v>1.7514722199999999</v>
          </cell>
        </row>
        <row r="222">
          <cell r="A222" t="str">
            <v>CAF 6966</v>
          </cell>
          <cell r="G222">
            <v>20.833333329999999</v>
          </cell>
          <cell r="H222">
            <v>20.833333329999999</v>
          </cell>
        </row>
        <row r="223">
          <cell r="A223" t="str">
            <v>CAF 7352</v>
          </cell>
          <cell r="D223">
            <v>0</v>
          </cell>
          <cell r="H223">
            <v>0</v>
          </cell>
        </row>
        <row r="224">
          <cell r="A224" t="str">
            <v>CAF 7353</v>
          </cell>
          <cell r="D224">
            <v>0</v>
          </cell>
          <cell r="H224">
            <v>0</v>
          </cell>
        </row>
        <row r="225">
          <cell r="A225" t="str">
            <v>CAF 7551</v>
          </cell>
          <cell r="D225">
            <v>0</v>
          </cell>
          <cell r="H225">
            <v>0</v>
          </cell>
        </row>
        <row r="226">
          <cell r="A226" t="str">
            <v>CAF 7769</v>
          </cell>
          <cell r="E226">
            <v>0</v>
          </cell>
          <cell r="H226">
            <v>0</v>
          </cell>
        </row>
        <row r="227">
          <cell r="A227" t="str">
            <v>CAF 7790</v>
          </cell>
          <cell r="E227">
            <v>0</v>
          </cell>
          <cell r="H227">
            <v>0</v>
          </cell>
        </row>
        <row r="228">
          <cell r="A228" t="str">
            <v>CAF 7864</v>
          </cell>
          <cell r="B228">
            <v>0</v>
          </cell>
          <cell r="H228">
            <v>0</v>
          </cell>
        </row>
        <row r="229">
          <cell r="A229" t="str">
            <v>CAF 7882</v>
          </cell>
          <cell r="C229">
            <v>8.5916809999999996E-2</v>
          </cell>
          <cell r="H229">
            <v>8.5916809999999996E-2</v>
          </cell>
        </row>
        <row r="230">
          <cell r="A230" t="str">
            <v>CAF 7908</v>
          </cell>
          <cell r="H230">
            <v>0</v>
          </cell>
        </row>
        <row r="231">
          <cell r="A231" t="str">
            <v>CAF 7970</v>
          </cell>
          <cell r="F231">
            <v>0</v>
          </cell>
          <cell r="H231">
            <v>0</v>
          </cell>
        </row>
        <row r="232">
          <cell r="A232" t="str">
            <v>CAF 8015</v>
          </cell>
          <cell r="G232">
            <v>3.5709</v>
          </cell>
          <cell r="H232">
            <v>3.5709</v>
          </cell>
        </row>
        <row r="233">
          <cell r="A233" t="str">
            <v>CAF 8026</v>
          </cell>
          <cell r="G233">
            <v>0</v>
          </cell>
          <cell r="H233">
            <v>0</v>
          </cell>
        </row>
        <row r="234">
          <cell r="A234" t="str">
            <v>CAF 8028</v>
          </cell>
          <cell r="G234">
            <v>0</v>
          </cell>
          <cell r="H234">
            <v>0</v>
          </cell>
        </row>
        <row r="235">
          <cell r="A235" t="str">
            <v>CAF 8031</v>
          </cell>
          <cell r="G235">
            <v>0</v>
          </cell>
          <cell r="H235">
            <v>0</v>
          </cell>
        </row>
        <row r="236">
          <cell r="A236" t="str">
            <v>CAF 8079</v>
          </cell>
          <cell r="C236">
            <v>0</v>
          </cell>
          <cell r="H236">
            <v>0</v>
          </cell>
        </row>
        <row r="237">
          <cell r="A237" t="str">
            <v>CAF 8083</v>
          </cell>
          <cell r="C237">
            <v>0</v>
          </cell>
          <cell r="H237">
            <v>0</v>
          </cell>
        </row>
        <row r="238">
          <cell r="A238" t="str">
            <v>CAF 8086</v>
          </cell>
          <cell r="C238">
            <v>0</v>
          </cell>
          <cell r="H238">
            <v>0</v>
          </cell>
        </row>
        <row r="239">
          <cell r="A239" t="str">
            <v>CAF AGUA PO</v>
          </cell>
          <cell r="F239">
            <v>13.58730158</v>
          </cell>
          <cell r="H239">
            <v>13.58730158</v>
          </cell>
        </row>
        <row r="240">
          <cell r="A240" t="str">
            <v>CAF II</v>
          </cell>
          <cell r="G240">
            <v>2.0048226200000001</v>
          </cell>
          <cell r="H240">
            <v>2.0048226200000001</v>
          </cell>
        </row>
        <row r="241">
          <cell r="A241" t="str">
            <v>CAF PR</v>
          </cell>
          <cell r="C241">
            <v>11.538461539999998</v>
          </cell>
          <cell r="H241">
            <v>11.538461539999998</v>
          </cell>
        </row>
        <row r="242">
          <cell r="A242" t="str">
            <v>CHINA CITIC-ARG.U$</v>
          </cell>
          <cell r="B242">
            <v>6.0691821399999997</v>
          </cell>
          <cell r="D242">
            <v>0</v>
          </cell>
          <cell r="E242">
            <v>18.074263639999995</v>
          </cell>
          <cell r="H242">
            <v>24.143445779999993</v>
          </cell>
        </row>
        <row r="243">
          <cell r="A243" t="str">
            <v>CITILA/RELEXT</v>
          </cell>
          <cell r="B243">
            <v>6.5896399999999999E-3</v>
          </cell>
          <cell r="C243">
            <v>6.4478800000000005E-3</v>
          </cell>
          <cell r="D243">
            <v>6.48563E-3</v>
          </cell>
          <cell r="E243">
            <v>6.7002700000000004E-3</v>
          </cell>
          <cell r="F243">
            <v>6.5628400000000003E-3</v>
          </cell>
          <cell r="G243">
            <v>6.7754199999999999E-3</v>
          </cell>
          <cell r="H243">
            <v>3.9561679999999995E-2</v>
          </cell>
        </row>
        <row r="244">
          <cell r="A244" t="str">
            <v>CLPARIS</v>
          </cell>
          <cell r="B244">
            <v>648.13429338430558</v>
          </cell>
          <cell r="H244">
            <v>648.13429338430558</v>
          </cell>
        </row>
        <row r="245">
          <cell r="A245" t="str">
            <v>CUASIPAR</v>
          </cell>
          <cell r="G245">
            <v>0</v>
          </cell>
          <cell r="H245">
            <v>0</v>
          </cell>
        </row>
        <row r="246">
          <cell r="A246" t="str">
            <v>DISC $+CER</v>
          </cell>
          <cell r="G246">
            <v>0</v>
          </cell>
          <cell r="H246">
            <v>0</v>
          </cell>
        </row>
        <row r="247">
          <cell r="A247" t="str">
            <v>DISC EUR</v>
          </cell>
          <cell r="G247">
            <v>0</v>
          </cell>
          <cell r="H247">
            <v>0</v>
          </cell>
        </row>
        <row r="248">
          <cell r="A248" t="str">
            <v>DISC JPY</v>
          </cell>
          <cell r="G248">
            <v>0</v>
          </cell>
          <cell r="H248">
            <v>0</v>
          </cell>
        </row>
        <row r="249">
          <cell r="A249" t="str">
            <v>DISC USD</v>
          </cell>
          <cell r="G249">
            <v>0</v>
          </cell>
          <cell r="H249">
            <v>0</v>
          </cell>
        </row>
        <row r="250">
          <cell r="A250" t="str">
            <v>DISD</v>
          </cell>
          <cell r="F250">
            <v>0</v>
          </cell>
          <cell r="H250">
            <v>0</v>
          </cell>
        </row>
        <row r="251">
          <cell r="A251" t="str">
            <v>DISDDM</v>
          </cell>
          <cell r="F251">
            <v>0</v>
          </cell>
          <cell r="H251">
            <v>0</v>
          </cell>
        </row>
        <row r="252">
          <cell r="A252" t="str">
            <v>EEUU/TESORO</v>
          </cell>
          <cell r="D252">
            <v>0</v>
          </cell>
          <cell r="G252">
            <v>0</v>
          </cell>
          <cell r="H252">
            <v>0</v>
          </cell>
        </row>
        <row r="253">
          <cell r="A253" t="str">
            <v>EIB/VIALIDAD</v>
          </cell>
          <cell r="G253">
            <v>2.2888893400000003</v>
          </cell>
          <cell r="H253">
            <v>2.2888893400000003</v>
          </cell>
        </row>
        <row r="254">
          <cell r="A254" t="str">
            <v>EL/DEM-52</v>
          </cell>
          <cell r="D254">
            <v>0</v>
          </cell>
          <cell r="H254">
            <v>0</v>
          </cell>
        </row>
        <row r="255">
          <cell r="A255" t="str">
            <v>EL/DEM-55</v>
          </cell>
          <cell r="F255">
            <v>0</v>
          </cell>
          <cell r="H255">
            <v>0</v>
          </cell>
        </row>
        <row r="256">
          <cell r="A256" t="str">
            <v>EL/USD-89</v>
          </cell>
          <cell r="D256">
            <v>1.02144E-3</v>
          </cell>
          <cell r="H256">
            <v>1.02144E-3</v>
          </cell>
        </row>
        <row r="257">
          <cell r="A257" t="str">
            <v>EXIMBANK CHINA TRANSP</v>
          </cell>
          <cell r="B257">
            <v>2.5894355400000002</v>
          </cell>
          <cell r="H257">
            <v>2.5894355400000002</v>
          </cell>
        </row>
        <row r="258">
          <cell r="A258" t="str">
            <v>FERRO</v>
          </cell>
          <cell r="E258">
            <v>0</v>
          </cell>
          <cell r="H258">
            <v>0</v>
          </cell>
        </row>
        <row r="259">
          <cell r="A259" t="str">
            <v>FIDA 648</v>
          </cell>
          <cell r="G259">
            <v>0.6769176271448446</v>
          </cell>
          <cell r="H259">
            <v>0.6769176271448446</v>
          </cell>
        </row>
        <row r="260">
          <cell r="A260" t="str">
            <v>FIDA 713</v>
          </cell>
          <cell r="E260">
            <v>0.62628042974184572</v>
          </cell>
          <cell r="H260">
            <v>0.62628042974184572</v>
          </cell>
        </row>
        <row r="261">
          <cell r="A261" t="str">
            <v>FIDA E4</v>
          </cell>
          <cell r="G261">
            <v>1.8843068560022633</v>
          </cell>
          <cell r="H261">
            <v>1.8843068560022633</v>
          </cell>
        </row>
        <row r="262">
          <cell r="A262" t="str">
            <v>FINANC BNA $ 10417</v>
          </cell>
          <cell r="B262">
            <v>53.373025629864628</v>
          </cell>
          <cell r="C262">
            <v>53.373025629864628</v>
          </cell>
          <cell r="D262">
            <v>53.373025629864628</v>
          </cell>
          <cell r="E262">
            <v>53.373025629864628</v>
          </cell>
          <cell r="F262">
            <v>53.373025629864628</v>
          </cell>
          <cell r="G262">
            <v>53.373025647079075</v>
          </cell>
          <cell r="H262">
            <v>320.23815379640223</v>
          </cell>
        </row>
        <row r="263">
          <cell r="A263" t="str">
            <v>FINANC BNA $ 1300</v>
          </cell>
          <cell r="B263">
            <v>6.6603547001610792</v>
          </cell>
          <cell r="C263">
            <v>6.6603547001610792</v>
          </cell>
          <cell r="D263">
            <v>6.6603547001610792</v>
          </cell>
          <cell r="E263">
            <v>6.6603547001610792</v>
          </cell>
          <cell r="F263">
            <v>6.6603547001610792</v>
          </cell>
          <cell r="G263">
            <v>6.6603547001610792</v>
          </cell>
          <cell r="H263">
            <v>39.962128200966475</v>
          </cell>
        </row>
        <row r="264">
          <cell r="A264" t="str">
            <v>FINANC BNA $ 14940</v>
          </cell>
          <cell r="B264">
            <v>76.544818039519456</v>
          </cell>
          <cell r="C264">
            <v>76.544818039519456</v>
          </cell>
          <cell r="D264">
            <v>76.544818039519456</v>
          </cell>
          <cell r="E264">
            <v>76.544818039519456</v>
          </cell>
          <cell r="F264">
            <v>76.544818039519456</v>
          </cell>
          <cell r="G264">
            <v>76.544818039519456</v>
          </cell>
          <cell r="H264">
            <v>459.2689082371167</v>
          </cell>
        </row>
        <row r="265">
          <cell r="A265" t="str">
            <v>FINANC BNA $ 19045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 t="str">
            <v>FINANC BNA $ 2000 III 12</v>
          </cell>
          <cell r="B266">
            <v>10.246699537668917</v>
          </cell>
          <cell r="C266">
            <v>10.246699537668917</v>
          </cell>
          <cell r="D266">
            <v>10.246699537668917</v>
          </cell>
          <cell r="E266">
            <v>10.246699537668917</v>
          </cell>
          <cell r="F266">
            <v>10.246699537668917</v>
          </cell>
          <cell r="G266">
            <v>10.246699547505747</v>
          </cell>
          <cell r="H266">
            <v>61.480197235850333</v>
          </cell>
        </row>
        <row r="267">
          <cell r="A267" t="str">
            <v>FINANC BNA $ 2000 IV 12</v>
          </cell>
          <cell r="B267">
            <v>10.246699537668917</v>
          </cell>
          <cell r="C267">
            <v>10.246699537668917</v>
          </cell>
          <cell r="D267">
            <v>10.246699537668917</v>
          </cell>
          <cell r="E267">
            <v>10.246699537668917</v>
          </cell>
          <cell r="F267">
            <v>10.246699537668917</v>
          </cell>
          <cell r="G267">
            <v>10.246699537668917</v>
          </cell>
          <cell r="H267">
            <v>61.480197226013502</v>
          </cell>
        </row>
        <row r="268">
          <cell r="A268" t="str">
            <v>FINANC BNA $ 2400</v>
          </cell>
          <cell r="B268">
            <v>12.296039445694541</v>
          </cell>
          <cell r="C268">
            <v>12.296039445694541</v>
          </cell>
          <cell r="D268">
            <v>12.296039445694541</v>
          </cell>
          <cell r="E268">
            <v>12.296039445694541</v>
          </cell>
          <cell r="F268">
            <v>12.296039445694541</v>
          </cell>
          <cell r="G268">
            <v>12.296039445694541</v>
          </cell>
          <cell r="H268">
            <v>73.776236674167251</v>
          </cell>
        </row>
        <row r="269">
          <cell r="A269" t="str">
            <v>FINANC BNA $ 4200</v>
          </cell>
          <cell r="B269">
            <v>21.518069029965449</v>
          </cell>
          <cell r="C269">
            <v>21.518069029965449</v>
          </cell>
          <cell r="D269">
            <v>21.518069029965449</v>
          </cell>
          <cell r="E269">
            <v>21.518069029965449</v>
          </cell>
          <cell r="F269">
            <v>21.518069029965449</v>
          </cell>
          <cell r="G269">
            <v>21.518069029965449</v>
          </cell>
          <cell r="H269">
            <v>129.1084141797927</v>
          </cell>
        </row>
        <row r="270">
          <cell r="A270" t="str">
            <v>FONP 06/94</v>
          </cell>
          <cell r="D270">
            <v>1.7153564400000001</v>
          </cell>
          <cell r="H270">
            <v>1.7153564400000001</v>
          </cell>
        </row>
        <row r="271">
          <cell r="A271" t="str">
            <v>FONP 13/03</v>
          </cell>
          <cell r="D271">
            <v>2.3181818199999999</v>
          </cell>
          <cell r="H271">
            <v>2.3181818199999999</v>
          </cell>
        </row>
        <row r="272">
          <cell r="A272" t="str">
            <v>FONP 14/04</v>
          </cell>
          <cell r="G272">
            <v>1.1633313799999998</v>
          </cell>
          <cell r="H272">
            <v>1.1633313799999998</v>
          </cell>
        </row>
        <row r="273">
          <cell r="A273" t="str">
            <v>FONP 17/2006</v>
          </cell>
          <cell r="B273">
            <v>0.25720690000000002</v>
          </cell>
          <cell r="H273">
            <v>0.25720690000000002</v>
          </cell>
        </row>
        <row r="274">
          <cell r="A274" t="str">
            <v>FONP 18 /2006</v>
          </cell>
          <cell r="C274">
            <v>0.21623104999999998</v>
          </cell>
          <cell r="H274">
            <v>0.21623104999999998</v>
          </cell>
        </row>
        <row r="275">
          <cell r="A275" t="str">
            <v>GLO17 PES</v>
          </cell>
          <cell r="B275">
            <v>0</v>
          </cell>
          <cell r="H275">
            <v>0</v>
          </cell>
        </row>
        <row r="276">
          <cell r="A276" t="str">
            <v>GLOBAL 2017 USD</v>
          </cell>
          <cell r="G276">
            <v>0</v>
          </cell>
          <cell r="H276">
            <v>0</v>
          </cell>
        </row>
        <row r="277">
          <cell r="A277" t="str">
            <v>I.C.O.-PCIA. DE JUJUY</v>
          </cell>
          <cell r="B277">
            <v>1.7071453587075573</v>
          </cell>
          <cell r="H277">
            <v>1.7071453587075573</v>
          </cell>
        </row>
        <row r="278">
          <cell r="A278" t="str">
            <v>I.C.O.-PCIA. DE SAN JUAN</v>
          </cell>
          <cell r="B278">
            <v>1.7570894441401967</v>
          </cell>
          <cell r="H278">
            <v>1.7570894441401967</v>
          </cell>
        </row>
        <row r="279">
          <cell r="A279" t="str">
            <v>ICE/ASEGSAL</v>
          </cell>
          <cell r="B279">
            <v>0.10730121000000001</v>
          </cell>
          <cell r="H279">
            <v>0.10730121000000001</v>
          </cell>
        </row>
        <row r="280">
          <cell r="A280" t="str">
            <v>ICE/BICE</v>
          </cell>
          <cell r="B280">
            <v>0.77098568000000001</v>
          </cell>
          <cell r="H280">
            <v>0.77098568000000001</v>
          </cell>
        </row>
        <row r="281">
          <cell r="A281" t="str">
            <v>ICE/CORTE</v>
          </cell>
          <cell r="E281">
            <v>9.3219579999999996E-2</v>
          </cell>
          <cell r="H281">
            <v>9.3219579999999996E-2</v>
          </cell>
        </row>
        <row r="282">
          <cell r="A282" t="str">
            <v>ICE/DEFENSA</v>
          </cell>
          <cell r="B282">
            <v>0.72804878000000006</v>
          </cell>
          <cell r="H282">
            <v>0.72804878000000006</v>
          </cell>
        </row>
        <row r="283">
          <cell r="A283" t="str">
            <v>ICE/JUSTICIA</v>
          </cell>
          <cell r="B283">
            <v>9.8774089999999995E-2</v>
          </cell>
          <cell r="H283">
            <v>9.8774089999999995E-2</v>
          </cell>
        </row>
        <row r="284">
          <cell r="A284" t="str">
            <v>ICE/MCBA</v>
          </cell>
          <cell r="G284">
            <v>0.35395259000000001</v>
          </cell>
          <cell r="H284">
            <v>0.35395259000000001</v>
          </cell>
        </row>
        <row r="285">
          <cell r="A285" t="str">
            <v>ICE/PREFEC</v>
          </cell>
          <cell r="B285">
            <v>6.6803979999999999E-2</v>
          </cell>
          <cell r="G285">
            <v>6.6803979999999999E-2</v>
          </cell>
          <cell r="H285">
            <v>0.13360796</v>
          </cell>
        </row>
        <row r="286">
          <cell r="A286" t="str">
            <v>ICE/PRES</v>
          </cell>
          <cell r="B286">
            <v>1.5233170000000001E-2</v>
          </cell>
          <cell r="H286">
            <v>1.5233170000000001E-2</v>
          </cell>
        </row>
        <row r="287">
          <cell r="A287" t="str">
            <v>ICE/PROVCB</v>
          </cell>
          <cell r="E287">
            <v>0.62365181000000003</v>
          </cell>
          <cell r="H287">
            <v>0.62365181000000003</v>
          </cell>
        </row>
        <row r="288">
          <cell r="A288" t="str">
            <v>ICE/SALUD</v>
          </cell>
          <cell r="B288">
            <v>2.34358567</v>
          </cell>
          <cell r="F288">
            <v>2.34358567</v>
          </cell>
          <cell r="H288">
            <v>4.6871713399999999</v>
          </cell>
        </row>
        <row r="289">
          <cell r="A289" t="str">
            <v>ICE/SALUDPBA</v>
          </cell>
          <cell r="B289">
            <v>0.64464681999999995</v>
          </cell>
          <cell r="H289">
            <v>0.64464681999999995</v>
          </cell>
        </row>
        <row r="290">
          <cell r="A290" t="str">
            <v>ICE/VIALIDAD</v>
          </cell>
          <cell r="D290">
            <v>0.12129997000000001</v>
          </cell>
          <cell r="H290">
            <v>0.12129997000000001</v>
          </cell>
        </row>
        <row r="291">
          <cell r="A291" t="str">
            <v>ICO- CORDOBA</v>
          </cell>
          <cell r="C291">
            <v>1.0722345016429351</v>
          </cell>
          <cell r="H291">
            <v>1.0722345016429351</v>
          </cell>
        </row>
        <row r="292">
          <cell r="A292" t="str">
            <v>ICO-PROV SAN JUAN</v>
          </cell>
          <cell r="G292">
            <v>0.17100952902519168</v>
          </cell>
          <cell r="H292">
            <v>0.17100952902519168</v>
          </cell>
        </row>
        <row r="293">
          <cell r="A293" t="str">
            <v>ICO-TUCUMAN</v>
          </cell>
          <cell r="C293">
            <v>1.8141684008762322</v>
          </cell>
          <cell r="H293">
            <v>1.8141684008762322</v>
          </cell>
        </row>
        <row r="294">
          <cell r="A294" t="str">
            <v>IRB/RELEXT</v>
          </cell>
          <cell r="D294">
            <v>8.2871577217962754E-3</v>
          </cell>
          <cell r="G294">
            <v>8.4516703176341721E-3</v>
          </cell>
          <cell r="H294">
            <v>1.6738828039430449E-2</v>
          </cell>
        </row>
        <row r="295">
          <cell r="A295" t="str">
            <v>JBIC/PROVBA</v>
          </cell>
          <cell r="D295">
            <v>1.2366966136834832</v>
          </cell>
          <cell r="H295">
            <v>1.2366966136834832</v>
          </cell>
        </row>
        <row r="296">
          <cell r="A296" t="str">
            <v>KFW/INTI</v>
          </cell>
          <cell r="B296">
            <v>0.32606757940854325</v>
          </cell>
          <cell r="G296">
            <v>0.32606757940854325</v>
          </cell>
          <cell r="H296">
            <v>0.6521351588170865</v>
          </cell>
        </row>
        <row r="297">
          <cell r="A297" t="str">
            <v>LETR</v>
          </cell>
          <cell r="B297">
            <v>261.64209908473202</v>
          </cell>
          <cell r="C297">
            <v>870.61106205389365</v>
          </cell>
          <cell r="D297">
            <v>1217.8067398271546</v>
          </cell>
          <cell r="E297">
            <v>606.4639669117513</v>
          </cell>
          <cell r="F297">
            <v>128.00816811261942</v>
          </cell>
          <cell r="G297">
            <v>215.1216211834323</v>
          </cell>
          <cell r="H297">
            <v>3299.6536571735833</v>
          </cell>
        </row>
        <row r="298">
          <cell r="A298" t="str">
            <v>MEDIO/NASA</v>
          </cell>
          <cell r="B298">
            <v>0.27325294359255203</v>
          </cell>
          <cell r="F298">
            <v>0.27325294359255203</v>
          </cell>
          <cell r="H298">
            <v>0.54650588718510407</v>
          </cell>
        </row>
        <row r="299">
          <cell r="A299" t="str">
            <v>MEDIO/YACYRETA</v>
          </cell>
          <cell r="B299">
            <v>0.95766659999999992</v>
          </cell>
          <cell r="H299">
            <v>0.95766659999999992</v>
          </cell>
        </row>
        <row r="300">
          <cell r="A300" t="str">
            <v>MIN.SALUD - MCC</v>
          </cell>
          <cell r="G300">
            <v>0</v>
          </cell>
          <cell r="H300">
            <v>0</v>
          </cell>
        </row>
        <row r="301">
          <cell r="A301" t="str">
            <v>P BG05/17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P BG06/27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P BG08/19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P BG10/20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P BG12/15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 t="str">
            <v>P BG13/30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 t="str">
            <v>P BG14/31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 t="str">
            <v>P BG18/18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 t="str">
            <v>P BG19/31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P BT27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P PRO7</v>
          </cell>
          <cell r="B311">
            <v>0</v>
          </cell>
          <cell r="C311">
            <v>2.6126341805304512E-3</v>
          </cell>
          <cell r="D311">
            <v>2.6023325586828489E-3</v>
          </cell>
          <cell r="E311">
            <v>2.6023325586828489E-3</v>
          </cell>
          <cell r="F311">
            <v>2.6023325586828489E-3</v>
          </cell>
          <cell r="G311">
            <v>2.6023325586828489E-3</v>
          </cell>
          <cell r="H311">
            <v>1.3021964415261846E-2</v>
          </cell>
        </row>
        <row r="312">
          <cell r="A312" t="str">
            <v>P PRO8</v>
          </cell>
          <cell r="B312">
            <v>0</v>
          </cell>
          <cell r="C312">
            <v>3.4026197886827238E-2</v>
          </cell>
          <cell r="D312">
            <v>3.402621729930607E-2</v>
          </cell>
          <cell r="E312">
            <v>3.402621729930607E-2</v>
          </cell>
          <cell r="F312">
            <v>3.402621729930607E-2</v>
          </cell>
          <cell r="G312">
            <v>3.402621729930607E-2</v>
          </cell>
          <cell r="H312">
            <v>0.17013106708405154</v>
          </cell>
        </row>
        <row r="313">
          <cell r="A313" t="str">
            <v>PAGARES</v>
          </cell>
          <cell r="B313">
            <v>130.25685000000001</v>
          </cell>
          <cell r="C313">
            <v>1.8102231799999999</v>
          </cell>
          <cell r="D313">
            <v>18.90279095</v>
          </cell>
          <cell r="E313">
            <v>49.086990060000005</v>
          </cell>
          <cell r="F313">
            <v>2.5985201800000004</v>
          </cell>
          <cell r="G313">
            <v>0</v>
          </cell>
          <cell r="H313">
            <v>202.65537437000003</v>
          </cell>
        </row>
        <row r="314">
          <cell r="A314" t="str">
            <v>PAGARÉS</v>
          </cell>
          <cell r="D314">
            <v>2.1913247494681967</v>
          </cell>
          <cell r="G314">
            <v>0</v>
          </cell>
          <cell r="H314">
            <v>2.1913247494681967</v>
          </cell>
        </row>
        <row r="315">
          <cell r="A315" t="str">
            <v>PAR</v>
          </cell>
          <cell r="F315">
            <v>0</v>
          </cell>
          <cell r="H315">
            <v>0</v>
          </cell>
        </row>
        <row r="316">
          <cell r="A316" t="str">
            <v>PAR $+CER</v>
          </cell>
          <cell r="D316">
            <v>0</v>
          </cell>
          <cell r="H316">
            <v>0</v>
          </cell>
        </row>
        <row r="317">
          <cell r="A317" t="str">
            <v>PAR EUR</v>
          </cell>
          <cell r="D317">
            <v>0</v>
          </cell>
          <cell r="H317">
            <v>0</v>
          </cell>
        </row>
        <row r="318">
          <cell r="A318" t="str">
            <v>PAR JPY</v>
          </cell>
          <cell r="D318">
            <v>0</v>
          </cell>
          <cell r="H318">
            <v>0</v>
          </cell>
        </row>
        <row r="319">
          <cell r="A319" t="str">
            <v>PAR USD</v>
          </cell>
          <cell r="D319">
            <v>0</v>
          </cell>
          <cell r="H319">
            <v>0</v>
          </cell>
        </row>
        <row r="320">
          <cell r="A320" t="str">
            <v>PARDM</v>
          </cell>
          <cell r="F320">
            <v>0</v>
          </cell>
          <cell r="H320">
            <v>0</v>
          </cell>
        </row>
        <row r="321">
          <cell r="A321" t="str">
            <v>PR14</v>
          </cell>
          <cell r="B321">
            <v>0</v>
          </cell>
          <cell r="E321">
            <v>0</v>
          </cell>
          <cell r="H321">
            <v>0</v>
          </cell>
        </row>
        <row r="322">
          <cell r="A322" t="str">
            <v>PR15</v>
          </cell>
          <cell r="B322">
            <v>0</v>
          </cell>
          <cell r="E322">
            <v>0</v>
          </cell>
          <cell r="H322">
            <v>0</v>
          </cell>
        </row>
        <row r="323">
          <cell r="A323" t="str">
            <v>PRE4</v>
          </cell>
          <cell r="B323">
            <v>6.9231500000000001E-2</v>
          </cell>
          <cell r="H323">
            <v>6.9231500000000001E-2</v>
          </cell>
        </row>
        <row r="324">
          <cell r="A324" t="str">
            <v>PRE6</v>
          </cell>
          <cell r="B324">
            <v>0.12117055256376627</v>
          </cell>
          <cell r="H324">
            <v>0.12117055256376627</v>
          </cell>
        </row>
        <row r="325">
          <cell r="A325" t="str">
            <v>PRO1</v>
          </cell>
          <cell r="B325">
            <v>5.6601928018985091E-3</v>
          </cell>
          <cell r="H325">
            <v>5.6601928018985091E-3</v>
          </cell>
        </row>
        <row r="326">
          <cell r="A326" t="str">
            <v>PRO10</v>
          </cell>
          <cell r="B326">
            <v>0.10092421</v>
          </cell>
          <cell r="H326">
            <v>0.10092421</v>
          </cell>
        </row>
        <row r="327">
          <cell r="A327" t="str">
            <v>PRO2</v>
          </cell>
          <cell r="B327">
            <v>6.6055132804426236E-2</v>
          </cell>
          <cell r="H327">
            <v>6.6055132804426236E-2</v>
          </cell>
        </row>
        <row r="328">
          <cell r="A328" t="str">
            <v>PRO4</v>
          </cell>
          <cell r="B328">
            <v>3.552075402484399</v>
          </cell>
          <cell r="H328">
            <v>3.552075402484399</v>
          </cell>
        </row>
        <row r="329">
          <cell r="A329" t="str">
            <v>PRO5</v>
          </cell>
          <cell r="B329">
            <v>0.13537610879535703</v>
          </cell>
          <cell r="H329">
            <v>0.13537610879535703</v>
          </cell>
        </row>
        <row r="330">
          <cell r="A330" t="str">
            <v>PRO6</v>
          </cell>
          <cell r="B330">
            <v>0.61865911913848415</v>
          </cell>
          <cell r="H330">
            <v>0.61865911913848415</v>
          </cell>
        </row>
        <row r="331">
          <cell r="A331" t="str">
            <v>PRO7</v>
          </cell>
          <cell r="B331">
            <v>7.3101122300063421</v>
          </cell>
          <cell r="C331">
            <v>7.3320561458617091</v>
          </cell>
          <cell r="D331">
            <v>7.3339136592625405</v>
          </cell>
          <cell r="E331">
            <v>7.4619465894999895</v>
          </cell>
          <cell r="F331">
            <v>7.4619465894999895</v>
          </cell>
          <cell r="G331">
            <v>7.4619465894999895</v>
          </cell>
          <cell r="H331">
            <v>44.361921803630558</v>
          </cell>
        </row>
        <row r="332">
          <cell r="A332" t="str">
            <v>PRO8</v>
          </cell>
          <cell r="B332">
            <v>3.268573635763162E-3</v>
          </cell>
          <cell r="C332">
            <v>3.268573635763162E-3</v>
          </cell>
          <cell r="D332">
            <v>3.268573635763162E-3</v>
          </cell>
          <cell r="E332">
            <v>3.8843872401278833E-3</v>
          </cell>
          <cell r="F332">
            <v>3.8843872401278833E-3</v>
          </cell>
          <cell r="G332">
            <v>3.8843872401278833E-3</v>
          </cell>
          <cell r="H332">
            <v>2.1458882627673134E-2</v>
          </cell>
        </row>
        <row r="333">
          <cell r="A333" t="str">
            <v>PRO9</v>
          </cell>
          <cell r="B333">
            <v>4.0756132649673532E-3</v>
          </cell>
          <cell r="H333">
            <v>4.0756132649673532E-3</v>
          </cell>
        </row>
        <row r="334">
          <cell r="A334" t="str">
            <v>WBC/RELEXT</v>
          </cell>
          <cell r="B334">
            <v>4.8222600487856614E-3</v>
          </cell>
          <cell r="C334">
            <v>5.1402365044013153E-3</v>
          </cell>
          <cell r="D334">
            <v>5.4529430480432708E-3</v>
          </cell>
          <cell r="E334">
            <v>7.9303308940502706E-3</v>
          </cell>
          <cell r="F334">
            <v>4.6433895428995651E-3</v>
          </cell>
          <cell r="G334">
            <v>4.8575172340651184E-3</v>
          </cell>
          <cell r="H334">
            <v>3.2846677272245203E-2</v>
          </cell>
        </row>
      </sheetData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1205.6216430119148</v>
          </cell>
          <cell r="C5">
            <v>542.04071777638421</v>
          </cell>
          <cell r="D5">
            <v>945.91419376590807</v>
          </cell>
          <cell r="E5">
            <v>1014.9978146581086</v>
          </cell>
          <cell r="F5">
            <v>813.06107666334674</v>
          </cell>
          <cell r="G5">
            <v>2102.5089576290775</v>
          </cell>
          <cell r="H5">
            <v>2173.020555604166</v>
          </cell>
          <cell r="I5">
            <v>924.35340157487667</v>
          </cell>
          <cell r="J5">
            <v>423.77807100729154</v>
          </cell>
          <cell r="L5">
            <v>1516.6794120260183</v>
          </cell>
          <cell r="M5">
            <v>2263.8670635387998</v>
          </cell>
          <cell r="N5">
            <v>13925.842907255894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  <cell r="N7">
            <v>0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BG12/15</v>
          </cell>
          <cell r="G12">
            <v>79.893000999999998</v>
          </cell>
          <cell r="N12">
            <v>79.893000999999998</v>
          </cell>
        </row>
        <row r="13">
          <cell r="A13" t="str">
            <v>BG13/30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BG18/18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BG19/31</v>
          </cell>
          <cell r="G15">
            <v>0</v>
          </cell>
          <cell r="M15">
            <v>0</v>
          </cell>
          <cell r="N15">
            <v>0</v>
          </cell>
        </row>
        <row r="16">
          <cell r="A16" t="str">
            <v>BID  2086</v>
          </cell>
          <cell r="D16">
            <v>1.25</v>
          </cell>
          <cell r="J16">
            <v>1.25</v>
          </cell>
          <cell r="N16">
            <v>2.5</v>
          </cell>
        </row>
        <row r="17">
          <cell r="A17" t="str">
            <v>BID 1008</v>
          </cell>
          <cell r="G17">
            <v>0.26863937999999998</v>
          </cell>
          <cell r="M17">
            <v>0.26863937999999998</v>
          </cell>
          <cell r="N17">
            <v>0.53727875999999997</v>
          </cell>
        </row>
        <row r="18">
          <cell r="A18" t="str">
            <v>BID 1021</v>
          </cell>
          <cell r="D18">
            <v>0.46444162999999999</v>
          </cell>
          <cell r="J18">
            <v>0.46444162999999999</v>
          </cell>
          <cell r="N18">
            <v>0.92888325999999999</v>
          </cell>
        </row>
        <row r="19">
          <cell r="A19" t="str">
            <v>BID 1031</v>
          </cell>
          <cell r="C19">
            <v>11.075883489000001</v>
          </cell>
          <cell r="I19">
            <v>11.075883489000001</v>
          </cell>
          <cell r="N19">
            <v>22.151766978000001</v>
          </cell>
        </row>
        <row r="20">
          <cell r="A20" t="str">
            <v>BID 1034</v>
          </cell>
          <cell r="F20">
            <v>2.8439293999999999</v>
          </cell>
          <cell r="L20">
            <v>2.8439293999999999</v>
          </cell>
          <cell r="N20">
            <v>5.6878587999999999</v>
          </cell>
        </row>
        <row r="21">
          <cell r="A21" t="str">
            <v>BID 1059</v>
          </cell>
          <cell r="C21">
            <v>11.78523268</v>
          </cell>
          <cell r="I21">
            <v>11.78523268</v>
          </cell>
          <cell r="N21">
            <v>23.57046536</v>
          </cell>
        </row>
        <row r="22">
          <cell r="A22" t="str">
            <v>BID 1060</v>
          </cell>
          <cell r="B22">
            <v>2.4768403700000001</v>
          </cell>
          <cell r="H22">
            <v>2.4768403700000001</v>
          </cell>
          <cell r="N22">
            <v>4.9536807400000002</v>
          </cell>
        </row>
        <row r="23">
          <cell r="A23" t="str">
            <v>BID 1068</v>
          </cell>
          <cell r="D23">
            <v>6.0845897429999996</v>
          </cell>
          <cell r="J23">
            <v>6.0845897429999996</v>
          </cell>
          <cell r="N23">
            <v>12.169179485999999</v>
          </cell>
        </row>
        <row r="24">
          <cell r="A24" t="str">
            <v>BID 1082</v>
          </cell>
          <cell r="C24">
            <v>5.6778839999999997E-2</v>
          </cell>
          <cell r="I24">
            <v>5.6778839999999997E-2</v>
          </cell>
          <cell r="N24">
            <v>0.11355767999999999</v>
          </cell>
        </row>
        <row r="25">
          <cell r="A25" t="str">
            <v>BID 1111</v>
          </cell>
          <cell r="G25">
            <v>0.264768</v>
          </cell>
          <cell r="M25">
            <v>0.264768</v>
          </cell>
          <cell r="N25">
            <v>0.52953600000000001</v>
          </cell>
        </row>
        <row r="26">
          <cell r="A26" t="str">
            <v>BID 1118</v>
          </cell>
          <cell r="C26">
            <v>9.3785206199999998</v>
          </cell>
          <cell r="I26">
            <v>9.3785206199999998</v>
          </cell>
          <cell r="N26">
            <v>18.75704124</v>
          </cell>
        </row>
        <row r="27">
          <cell r="A27" t="str">
            <v>BID 1133</v>
          </cell>
          <cell r="B27">
            <v>8.0358509999999994E-2</v>
          </cell>
          <cell r="H27">
            <v>8.0358509999999994E-2</v>
          </cell>
          <cell r="N27">
            <v>0.16071701999999999</v>
          </cell>
        </row>
        <row r="28">
          <cell r="A28" t="str">
            <v>BID 1134</v>
          </cell>
          <cell r="E28">
            <v>3.78640679</v>
          </cell>
          <cell r="K28">
            <v>3.78640679</v>
          </cell>
          <cell r="N28">
            <v>7.57281358</v>
          </cell>
        </row>
        <row r="29">
          <cell r="A29" t="str">
            <v>BID 1164</v>
          </cell>
          <cell r="G29">
            <v>2.18081098</v>
          </cell>
          <cell r="M29">
            <v>2.18081098</v>
          </cell>
          <cell r="N29">
            <v>4.3616219599999999</v>
          </cell>
        </row>
        <row r="30">
          <cell r="A30" t="str">
            <v>BID 1192</v>
          </cell>
          <cell r="B30">
            <v>0.45454545000000002</v>
          </cell>
          <cell r="D30">
            <v>5.3976758700000005</v>
          </cell>
          <cell r="G30">
            <v>1.7272727299999999</v>
          </cell>
          <cell r="H30">
            <v>0.45454545000000002</v>
          </cell>
          <cell r="J30">
            <v>5.3976758700000005</v>
          </cell>
          <cell r="M30">
            <v>1.7272727299999999</v>
          </cell>
          <cell r="N30">
            <v>15.1589881</v>
          </cell>
        </row>
        <row r="31">
          <cell r="A31" t="str">
            <v>BID 1193</v>
          </cell>
          <cell r="D31">
            <v>3.1434345099999996</v>
          </cell>
          <cell r="J31">
            <v>3.1434345099999996</v>
          </cell>
          <cell r="N31">
            <v>6.2868690199999993</v>
          </cell>
        </row>
        <row r="32">
          <cell r="A32" t="str">
            <v>BID 1201</v>
          </cell>
          <cell r="F32">
            <v>4.5935004699999995</v>
          </cell>
          <cell r="L32">
            <v>4.5935004699999995</v>
          </cell>
          <cell r="N32">
            <v>9.187000939999999</v>
          </cell>
        </row>
        <row r="33">
          <cell r="A33" t="str">
            <v>BID 1206</v>
          </cell>
          <cell r="D33">
            <v>0.15823155999999999</v>
          </cell>
          <cell r="J33">
            <v>0.15823155999999999</v>
          </cell>
          <cell r="N33">
            <v>0.31646311999999999</v>
          </cell>
        </row>
        <row r="34">
          <cell r="A34" t="str">
            <v>BID 1279</v>
          </cell>
          <cell r="E34">
            <v>0.13773943</v>
          </cell>
          <cell r="K34">
            <v>0.13773943</v>
          </cell>
          <cell r="N34">
            <v>0.27547885999999999</v>
          </cell>
        </row>
        <row r="35">
          <cell r="A35" t="str">
            <v>BID 1287</v>
          </cell>
          <cell r="B35">
            <v>6.7192750800000001</v>
          </cell>
          <cell r="H35">
            <v>6.7192750800000001</v>
          </cell>
          <cell r="N35">
            <v>13.43855016</v>
          </cell>
        </row>
        <row r="36">
          <cell r="A36" t="str">
            <v>BID 1294</v>
          </cell>
          <cell r="F36">
            <v>7.7570448399999998</v>
          </cell>
          <cell r="L36">
            <v>7.7570448399999998</v>
          </cell>
          <cell r="N36">
            <v>15.51408968</v>
          </cell>
        </row>
        <row r="37">
          <cell r="A37" t="str">
            <v>BID 1295</v>
          </cell>
          <cell r="C37">
            <v>13.33333333</v>
          </cell>
          <cell r="I37">
            <v>13.33333333</v>
          </cell>
          <cell r="N37">
            <v>26.666666660000001</v>
          </cell>
        </row>
        <row r="38">
          <cell r="A38" t="str">
            <v>BID 1307</v>
          </cell>
          <cell r="E38">
            <v>1.1638025700000001</v>
          </cell>
          <cell r="K38">
            <v>1.1638025700000001</v>
          </cell>
          <cell r="N38">
            <v>2.3276051400000002</v>
          </cell>
        </row>
        <row r="39">
          <cell r="A39" t="str">
            <v>BID 1324</v>
          </cell>
          <cell r="G39">
            <v>16.666666670000001</v>
          </cell>
          <cell r="M39">
            <v>16.666666670000001</v>
          </cell>
          <cell r="N39">
            <v>33.333333340000003</v>
          </cell>
        </row>
        <row r="40">
          <cell r="A40" t="str">
            <v>BID 1325</v>
          </cell>
          <cell r="G40">
            <v>4.2843910000000006E-2</v>
          </cell>
          <cell r="M40">
            <v>4.2843910000000006E-2</v>
          </cell>
          <cell r="N40">
            <v>8.5687820000000012E-2</v>
          </cell>
        </row>
        <row r="41">
          <cell r="A41" t="str">
            <v>BID 1341</v>
          </cell>
          <cell r="D41">
            <v>16.666666670000001</v>
          </cell>
          <cell r="J41">
            <v>16.666666670000001</v>
          </cell>
          <cell r="N41">
            <v>33.333333340000003</v>
          </cell>
        </row>
        <row r="42">
          <cell r="A42" t="str">
            <v>BID 1345</v>
          </cell>
          <cell r="F42">
            <v>14.708641010000001</v>
          </cell>
          <cell r="L42">
            <v>14.708641010000001</v>
          </cell>
          <cell r="N42">
            <v>29.417282020000002</v>
          </cell>
        </row>
        <row r="43">
          <cell r="A43" t="str">
            <v>BID 1463</v>
          </cell>
          <cell r="D43">
            <v>0.37615321999999995</v>
          </cell>
          <cell r="J43">
            <v>0.37615321999999995</v>
          </cell>
          <cell r="N43">
            <v>0.75230643999999991</v>
          </cell>
        </row>
        <row r="44">
          <cell r="A44" t="str">
            <v>BID 1464</v>
          </cell>
          <cell r="F44">
            <v>0.83573639</v>
          </cell>
          <cell r="L44">
            <v>0.83573639</v>
          </cell>
          <cell r="N44">
            <v>1.67147278</v>
          </cell>
        </row>
        <row r="45">
          <cell r="A45" t="str">
            <v>BID 1465</v>
          </cell>
          <cell r="G45">
            <v>0.86608954000000005</v>
          </cell>
          <cell r="M45">
            <v>0.86608954000000005</v>
          </cell>
          <cell r="N45">
            <v>1.7321790800000001</v>
          </cell>
        </row>
        <row r="46">
          <cell r="A46" t="str">
            <v>BID 1575</v>
          </cell>
          <cell r="F46">
            <v>0.13621004</v>
          </cell>
          <cell r="L46">
            <v>0.13621004</v>
          </cell>
          <cell r="N46">
            <v>0.27242008000000001</v>
          </cell>
        </row>
        <row r="47">
          <cell r="A47" t="str">
            <v>BID 1588</v>
          </cell>
          <cell r="C47">
            <v>0.60499597999999999</v>
          </cell>
          <cell r="I47">
            <v>0.60499597999999999</v>
          </cell>
          <cell r="N47">
            <v>1.20999196</v>
          </cell>
        </row>
        <row r="48">
          <cell r="A48" t="str">
            <v>BID 1603</v>
          </cell>
          <cell r="F48">
            <v>0.17160035000000001</v>
          </cell>
          <cell r="L48">
            <v>0.17160035000000001</v>
          </cell>
          <cell r="N48">
            <v>0.34320070000000003</v>
          </cell>
        </row>
        <row r="49">
          <cell r="A49" t="str">
            <v>BID 1606</v>
          </cell>
          <cell r="G49">
            <v>16.666666670000001</v>
          </cell>
          <cell r="M49">
            <v>16.666666670000001</v>
          </cell>
          <cell r="N49">
            <v>33.333333340000003</v>
          </cell>
        </row>
        <row r="50">
          <cell r="A50" t="str">
            <v>BID 1640</v>
          </cell>
          <cell r="C50">
            <v>2.4356359300000001</v>
          </cell>
          <cell r="I50">
            <v>2.4356359300000001</v>
          </cell>
          <cell r="N50">
            <v>4.8712718600000002</v>
          </cell>
        </row>
        <row r="51">
          <cell r="A51" t="str">
            <v>BID 1648</v>
          </cell>
          <cell r="C51">
            <v>1.09369691</v>
          </cell>
          <cell r="I51">
            <v>1.09369691</v>
          </cell>
          <cell r="N51">
            <v>2.18739382</v>
          </cell>
        </row>
        <row r="52">
          <cell r="A52" t="str">
            <v>BID 1669</v>
          </cell>
          <cell r="D52">
            <v>15.91173571</v>
          </cell>
          <cell r="J52">
            <v>15.91173571</v>
          </cell>
          <cell r="N52">
            <v>31.823471420000001</v>
          </cell>
        </row>
        <row r="53">
          <cell r="A53" t="str">
            <v>BID 1700</v>
          </cell>
          <cell r="F53">
            <v>5.0412857199999994</v>
          </cell>
          <cell r="L53">
            <v>5.0412857199999994</v>
          </cell>
          <cell r="N53">
            <v>10.082571439999999</v>
          </cell>
        </row>
        <row r="54">
          <cell r="A54" t="str">
            <v>BID 1720</v>
          </cell>
          <cell r="F54">
            <v>16.666666670000001</v>
          </cell>
          <cell r="L54">
            <v>16.666666670000001</v>
          </cell>
          <cell r="N54">
            <v>33.333333340000003</v>
          </cell>
        </row>
        <row r="55">
          <cell r="A55" t="str">
            <v>BID 1728</v>
          </cell>
          <cell r="C55">
            <v>9.0322580600000002</v>
          </cell>
          <cell r="I55">
            <v>9.0322580600000002</v>
          </cell>
          <cell r="N55">
            <v>18.06451612</v>
          </cell>
        </row>
        <row r="56">
          <cell r="A56" t="str">
            <v>BID 1764</v>
          </cell>
          <cell r="F56">
            <v>21.035673619999997</v>
          </cell>
          <cell r="L56">
            <v>21.035673619999997</v>
          </cell>
          <cell r="N56">
            <v>42.071347239999994</v>
          </cell>
        </row>
        <row r="57">
          <cell r="A57" t="str">
            <v>BID 1765</v>
          </cell>
          <cell r="F57">
            <v>4.28648278</v>
          </cell>
          <cell r="L57">
            <v>4.28648278</v>
          </cell>
          <cell r="N57">
            <v>8.5729655600000001</v>
          </cell>
        </row>
        <row r="58">
          <cell r="A58" t="str">
            <v>BID 1777</v>
          </cell>
          <cell r="F58">
            <v>1.8559171700000001</v>
          </cell>
          <cell r="L58">
            <v>1.8559171700000001</v>
          </cell>
          <cell r="N58">
            <v>3.7118343400000002</v>
          </cell>
        </row>
        <row r="59">
          <cell r="A59" t="str">
            <v>BID 1798</v>
          </cell>
          <cell r="C59">
            <v>0.81702715199999998</v>
          </cell>
          <cell r="I59">
            <v>0.81702715199999998</v>
          </cell>
          <cell r="N59">
            <v>1.634054304</v>
          </cell>
        </row>
        <row r="60">
          <cell r="A60" t="str">
            <v>BID 1842</v>
          </cell>
          <cell r="D60">
            <v>8.7600949900000025</v>
          </cell>
          <cell r="J60">
            <v>8.7600949900000025</v>
          </cell>
          <cell r="N60">
            <v>17.520189980000005</v>
          </cell>
        </row>
        <row r="61">
          <cell r="A61" t="str">
            <v>BID 1843</v>
          </cell>
          <cell r="D61">
            <v>6.3157894700000003</v>
          </cell>
          <cell r="J61">
            <v>6.3157894700000003</v>
          </cell>
          <cell r="N61">
            <v>12.631578940000001</v>
          </cell>
        </row>
        <row r="62">
          <cell r="A62" t="str">
            <v>BID 1851</v>
          </cell>
          <cell r="D62">
            <v>28.59785179</v>
          </cell>
          <cell r="J62">
            <v>28.59785179</v>
          </cell>
          <cell r="N62">
            <v>57.19570358</v>
          </cell>
        </row>
        <row r="63">
          <cell r="A63" t="str">
            <v>BID 1855</v>
          </cell>
          <cell r="F63">
            <v>0.49739494000000001</v>
          </cell>
          <cell r="L63">
            <v>0.49739494000000001</v>
          </cell>
          <cell r="N63">
            <v>0.99478988000000002</v>
          </cell>
        </row>
        <row r="64">
          <cell r="A64" t="str">
            <v>BID 1865</v>
          </cell>
          <cell r="F64">
            <v>0.39461286900000003</v>
          </cell>
          <cell r="L64">
            <v>0.39461286900000003</v>
          </cell>
          <cell r="N64">
            <v>0.78922573800000007</v>
          </cell>
        </row>
        <row r="65">
          <cell r="A65" t="str">
            <v>BID 1868</v>
          </cell>
          <cell r="G65">
            <v>1.0307076159999999</v>
          </cell>
          <cell r="M65">
            <v>1.0307076159999999</v>
          </cell>
          <cell r="N65">
            <v>2.0614152319999999</v>
          </cell>
        </row>
        <row r="66">
          <cell r="A66" t="str">
            <v>BID 1884</v>
          </cell>
          <cell r="F66">
            <v>1.0641974400000001</v>
          </cell>
          <cell r="L66">
            <v>1.0641974400000001</v>
          </cell>
          <cell r="N66">
            <v>2.1283948800000001</v>
          </cell>
        </row>
        <row r="67">
          <cell r="A67" t="str">
            <v>BID 1895</v>
          </cell>
          <cell r="E67">
            <v>1.6392867689999999</v>
          </cell>
          <cell r="K67">
            <v>1.6392867689999999</v>
          </cell>
          <cell r="N67">
            <v>3.2785735379999998</v>
          </cell>
        </row>
        <row r="68">
          <cell r="A68" t="str">
            <v>BID 1896</v>
          </cell>
          <cell r="F68">
            <v>0.5</v>
          </cell>
          <cell r="L68">
            <v>0.5</v>
          </cell>
          <cell r="N68">
            <v>1</v>
          </cell>
        </row>
        <row r="69">
          <cell r="A69" t="str">
            <v>BID 1903</v>
          </cell>
          <cell r="F69">
            <v>4.9315654320000002</v>
          </cell>
          <cell r="L69">
            <v>4.9315654320000002</v>
          </cell>
          <cell r="N69">
            <v>9.8631308640000004</v>
          </cell>
        </row>
        <row r="70">
          <cell r="A70" t="str">
            <v>BID 1914</v>
          </cell>
          <cell r="E70">
            <v>1.6950592499999999</v>
          </cell>
          <cell r="K70">
            <v>1.6950592499999999</v>
          </cell>
          <cell r="N70">
            <v>3.3901184999999998</v>
          </cell>
        </row>
        <row r="71">
          <cell r="A71" t="str">
            <v>BID 1950</v>
          </cell>
          <cell r="E71">
            <v>1.9440282799999999</v>
          </cell>
          <cell r="K71">
            <v>1.9440282799999999</v>
          </cell>
          <cell r="N71">
            <v>3.8880565599999999</v>
          </cell>
        </row>
        <row r="72">
          <cell r="A72" t="str">
            <v>BID 1956</v>
          </cell>
          <cell r="E72">
            <v>4.8136877199999999</v>
          </cell>
          <cell r="K72">
            <v>4.8136877199999999</v>
          </cell>
          <cell r="N72">
            <v>9.6273754399999998</v>
          </cell>
        </row>
        <row r="73">
          <cell r="A73" t="str">
            <v>BID 1966</v>
          </cell>
          <cell r="E73">
            <v>14.350529539999998</v>
          </cell>
          <cell r="K73">
            <v>14.350529539999998</v>
          </cell>
          <cell r="N73">
            <v>28.701059079999997</v>
          </cell>
        </row>
        <row r="74">
          <cell r="A74" t="str">
            <v>BID 1991</v>
          </cell>
          <cell r="B74">
            <v>1.4625168200000001</v>
          </cell>
          <cell r="H74">
            <v>1.4625168200000001</v>
          </cell>
          <cell r="N74">
            <v>2.9250336400000001</v>
          </cell>
        </row>
        <row r="75">
          <cell r="A75" t="str">
            <v>BID 2005</v>
          </cell>
          <cell r="C75">
            <v>0.18030174299999999</v>
          </cell>
          <cell r="I75">
            <v>0.18030174299999999</v>
          </cell>
          <cell r="N75">
            <v>0.36060348599999997</v>
          </cell>
        </row>
        <row r="76">
          <cell r="A76" t="str">
            <v>BID 2048</v>
          </cell>
          <cell r="B76">
            <v>4.2863343199999999</v>
          </cell>
          <cell r="H76">
            <v>4.2863343199999999</v>
          </cell>
          <cell r="N76">
            <v>8.5726686399999998</v>
          </cell>
        </row>
        <row r="77">
          <cell r="A77" t="str">
            <v>BID 2159</v>
          </cell>
          <cell r="B77">
            <v>18.11206962</v>
          </cell>
          <cell r="H77">
            <v>18.11206962</v>
          </cell>
          <cell r="N77">
            <v>36.22413924</v>
          </cell>
        </row>
        <row r="78">
          <cell r="A78" t="str">
            <v>BID 2180</v>
          </cell>
          <cell r="D78">
            <v>0</v>
          </cell>
          <cell r="J78">
            <v>2.2843749999999998</v>
          </cell>
          <cell r="N78">
            <v>2.2843749999999998</v>
          </cell>
        </row>
        <row r="79">
          <cell r="A79" t="str">
            <v>BID 2185</v>
          </cell>
          <cell r="D79">
            <v>2.8322087260000002</v>
          </cell>
          <cell r="J79">
            <v>2.8322087260000002</v>
          </cell>
          <cell r="N79">
            <v>5.6644174520000004</v>
          </cell>
        </row>
        <row r="80">
          <cell r="A80" t="str">
            <v>BID 2210</v>
          </cell>
          <cell r="G80">
            <v>0</v>
          </cell>
          <cell r="M80">
            <v>0.16684468599999999</v>
          </cell>
          <cell r="N80">
            <v>0.16684468599999999</v>
          </cell>
        </row>
        <row r="81">
          <cell r="A81" t="str">
            <v>BID 2239</v>
          </cell>
          <cell r="E81">
            <v>1.5591879999999999E-2</v>
          </cell>
          <cell r="K81">
            <v>1.5591879999999999E-2</v>
          </cell>
          <cell r="N81">
            <v>3.1183759999999998E-2</v>
          </cell>
        </row>
        <row r="82">
          <cell r="A82" t="str">
            <v>BID 2343</v>
          </cell>
          <cell r="D82">
            <v>0</v>
          </cell>
          <cell r="J82">
            <v>0</v>
          </cell>
          <cell r="N82">
            <v>0</v>
          </cell>
        </row>
        <row r="83">
          <cell r="A83" t="str">
            <v>BID 2412</v>
          </cell>
          <cell r="D83">
            <v>0</v>
          </cell>
          <cell r="J83">
            <v>0</v>
          </cell>
          <cell r="N83">
            <v>0</v>
          </cell>
        </row>
        <row r="84">
          <cell r="A84" t="str">
            <v>BID 2424</v>
          </cell>
          <cell r="D84">
            <v>9.9120347259999999</v>
          </cell>
          <cell r="J84">
            <v>9.9120347259999999</v>
          </cell>
          <cell r="N84">
            <v>19.824069452</v>
          </cell>
        </row>
        <row r="85">
          <cell r="A85" t="str">
            <v>BID 2437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2491</v>
          </cell>
          <cell r="B86">
            <v>0</v>
          </cell>
          <cell r="H86">
            <v>0</v>
          </cell>
          <cell r="N86">
            <v>0</v>
          </cell>
        </row>
        <row r="87">
          <cell r="A87" t="str">
            <v>BID 2499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2514</v>
          </cell>
          <cell r="D88">
            <v>0.91372500000000001</v>
          </cell>
          <cell r="J88">
            <v>0.91372500000000001</v>
          </cell>
          <cell r="N88">
            <v>1.82745</v>
          </cell>
        </row>
        <row r="89">
          <cell r="A89" t="str">
            <v>BID 2523</v>
          </cell>
          <cell r="F89">
            <v>0</v>
          </cell>
          <cell r="L89">
            <v>0</v>
          </cell>
          <cell r="N89">
            <v>0</v>
          </cell>
        </row>
        <row r="90">
          <cell r="A90" t="str">
            <v>BID 2573</v>
          </cell>
          <cell r="G90">
            <v>0</v>
          </cell>
          <cell r="M90">
            <v>0</v>
          </cell>
          <cell r="N90">
            <v>0</v>
          </cell>
        </row>
        <row r="91">
          <cell r="A91" t="str">
            <v>BID 2594</v>
          </cell>
          <cell r="B91">
            <v>0</v>
          </cell>
          <cell r="H91">
            <v>0</v>
          </cell>
          <cell r="N91">
            <v>0</v>
          </cell>
        </row>
        <row r="92">
          <cell r="A92" t="str">
            <v>BID 2606</v>
          </cell>
          <cell r="E92">
            <v>0</v>
          </cell>
          <cell r="K92">
            <v>0</v>
          </cell>
          <cell r="N92">
            <v>0</v>
          </cell>
        </row>
        <row r="93">
          <cell r="A93" t="str">
            <v>BID 2607</v>
          </cell>
          <cell r="B93">
            <v>0</v>
          </cell>
          <cell r="H93">
            <v>0</v>
          </cell>
          <cell r="N93">
            <v>0</v>
          </cell>
        </row>
        <row r="94">
          <cell r="A94" t="str">
            <v>BID 2613</v>
          </cell>
          <cell r="C94">
            <v>0</v>
          </cell>
          <cell r="I94">
            <v>0</v>
          </cell>
          <cell r="N94">
            <v>0</v>
          </cell>
        </row>
        <row r="95">
          <cell r="A95" t="str">
            <v>BID 2655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2740</v>
          </cell>
          <cell r="B98">
            <v>0</v>
          </cell>
          <cell r="H98">
            <v>0</v>
          </cell>
          <cell r="N98">
            <v>0</v>
          </cell>
        </row>
        <row r="99">
          <cell r="A99" t="str">
            <v>BID 2754</v>
          </cell>
          <cell r="D99">
            <v>0</v>
          </cell>
          <cell r="J99">
            <v>0</v>
          </cell>
          <cell r="N99">
            <v>0</v>
          </cell>
        </row>
        <row r="100">
          <cell r="A100" t="str">
            <v>BID 2763</v>
          </cell>
          <cell r="F100">
            <v>0</v>
          </cell>
          <cell r="L100">
            <v>0</v>
          </cell>
          <cell r="N100">
            <v>0</v>
          </cell>
        </row>
        <row r="101">
          <cell r="A101" t="str">
            <v>BID 2776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2777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2788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2835</v>
          </cell>
          <cell r="E104">
            <v>0</v>
          </cell>
          <cell r="K104">
            <v>0</v>
          </cell>
          <cell r="N104">
            <v>0</v>
          </cell>
        </row>
        <row r="105">
          <cell r="A105" t="str">
            <v>BID 2853</v>
          </cell>
          <cell r="F105">
            <v>0</v>
          </cell>
          <cell r="L105">
            <v>0</v>
          </cell>
          <cell r="N105">
            <v>0</v>
          </cell>
        </row>
        <row r="106">
          <cell r="A106" t="str">
            <v>BID 2940</v>
          </cell>
          <cell r="E106">
            <v>0</v>
          </cell>
          <cell r="K106">
            <v>0</v>
          </cell>
          <cell r="N106">
            <v>0</v>
          </cell>
        </row>
        <row r="107">
          <cell r="A107" t="str">
            <v>BID 4</v>
          </cell>
          <cell r="C107">
            <v>8.7480926047427132E-3</v>
          </cell>
          <cell r="I107">
            <v>8.7480926047427132E-3</v>
          </cell>
          <cell r="N107">
            <v>1.7496185209485426E-2</v>
          </cell>
        </row>
        <row r="108">
          <cell r="A108" t="str">
            <v>BID 621</v>
          </cell>
          <cell r="B108">
            <v>2.2852315399999998</v>
          </cell>
          <cell r="H108">
            <v>2.2852315399999998</v>
          </cell>
          <cell r="N108">
            <v>4.5704630799999997</v>
          </cell>
        </row>
        <row r="109">
          <cell r="A109" t="str">
            <v>BID 826</v>
          </cell>
          <cell r="B109">
            <v>2.1263734599999999</v>
          </cell>
          <cell r="N109">
            <v>2.1263734599999999</v>
          </cell>
        </row>
        <row r="110">
          <cell r="A110" t="str">
            <v>BID 830</v>
          </cell>
          <cell r="G110">
            <v>6.9014141900000006</v>
          </cell>
          <cell r="M110">
            <v>6.9014141900000006</v>
          </cell>
          <cell r="N110">
            <v>13.802828380000001</v>
          </cell>
        </row>
        <row r="111">
          <cell r="A111" t="str">
            <v>BID 845</v>
          </cell>
          <cell r="E111">
            <v>14.452518774</v>
          </cell>
          <cell r="N111">
            <v>14.452518774</v>
          </cell>
        </row>
        <row r="112">
          <cell r="A112" t="str">
            <v>BID 855</v>
          </cell>
          <cell r="C112">
            <v>0.84320547999999995</v>
          </cell>
          <cell r="I112">
            <v>0.84320547999999995</v>
          </cell>
          <cell r="N112">
            <v>1.6864109599999999</v>
          </cell>
        </row>
        <row r="113">
          <cell r="A113" t="str">
            <v>BID 857</v>
          </cell>
          <cell r="G113">
            <v>8.3187341200000002</v>
          </cell>
          <cell r="N113">
            <v>8.3187341200000002</v>
          </cell>
        </row>
        <row r="114">
          <cell r="A114" t="str">
            <v>BID 863</v>
          </cell>
          <cell r="E114">
            <v>2.1218089999999998E-2</v>
          </cell>
          <cell r="K114">
            <v>2.1218089999999998E-2</v>
          </cell>
          <cell r="N114">
            <v>4.2436179999999997E-2</v>
          </cell>
        </row>
        <row r="115">
          <cell r="A115" t="str">
            <v>BID 867</v>
          </cell>
          <cell r="E115">
            <v>0.47034197999999999</v>
          </cell>
          <cell r="K115">
            <v>0.47034197999999999</v>
          </cell>
          <cell r="N115">
            <v>0.94068395999999999</v>
          </cell>
        </row>
        <row r="116">
          <cell r="A116" t="str">
            <v>BID 871</v>
          </cell>
          <cell r="G116">
            <v>14.5730114</v>
          </cell>
          <cell r="N116">
            <v>14.5730114</v>
          </cell>
        </row>
        <row r="117">
          <cell r="A117" t="str">
            <v>BID 899</v>
          </cell>
          <cell r="D117">
            <v>9.0452052999999992</v>
          </cell>
          <cell r="G117">
            <v>8.0751048800000014</v>
          </cell>
          <cell r="J117">
            <v>9.0452052999999992</v>
          </cell>
          <cell r="M117">
            <v>8.0751048800000014</v>
          </cell>
          <cell r="N117">
            <v>34.240620360000001</v>
          </cell>
        </row>
        <row r="118">
          <cell r="A118" t="str">
            <v>BID 907</v>
          </cell>
          <cell r="D118">
            <v>0.64739437</v>
          </cell>
          <cell r="J118">
            <v>0.64739437</v>
          </cell>
          <cell r="N118">
            <v>1.29478874</v>
          </cell>
        </row>
        <row r="119">
          <cell r="A119" t="str">
            <v>BID 925</v>
          </cell>
          <cell r="G119">
            <v>0.47286607000000003</v>
          </cell>
          <cell r="M119">
            <v>0.47286607000000003</v>
          </cell>
          <cell r="N119">
            <v>0.94573214000000005</v>
          </cell>
        </row>
        <row r="120">
          <cell r="A120" t="str">
            <v>BID 925/OC</v>
          </cell>
          <cell r="D120">
            <v>0.88315001999999998</v>
          </cell>
          <cell r="J120">
            <v>0.88315001999999998</v>
          </cell>
          <cell r="N120">
            <v>1.76630004</v>
          </cell>
        </row>
        <row r="121">
          <cell r="A121" t="str">
            <v>BID 932</v>
          </cell>
          <cell r="G121">
            <v>0.9375</v>
          </cell>
          <cell r="M121">
            <v>0.9375</v>
          </cell>
          <cell r="N121">
            <v>1.875</v>
          </cell>
        </row>
        <row r="122">
          <cell r="A122" t="str">
            <v>BID 940</v>
          </cell>
          <cell r="C122">
            <v>3.2232188799999997</v>
          </cell>
          <cell r="I122">
            <v>3.2232188799999997</v>
          </cell>
          <cell r="N122">
            <v>6.4464377599999994</v>
          </cell>
        </row>
        <row r="123">
          <cell r="A123" t="str">
            <v>BID 962</v>
          </cell>
          <cell r="C123">
            <v>2.3927544300000001</v>
          </cell>
          <cell r="I123">
            <v>2.3927544300000001</v>
          </cell>
          <cell r="N123">
            <v>4.7855088600000002</v>
          </cell>
        </row>
        <row r="124">
          <cell r="A124" t="str">
            <v>BID 979</v>
          </cell>
          <cell r="C124">
            <v>11.957081070000001</v>
          </cell>
          <cell r="I124">
            <v>11.957081070000001</v>
          </cell>
          <cell r="N124">
            <v>23.914162140000002</v>
          </cell>
        </row>
        <row r="125">
          <cell r="A125" t="str">
            <v>BID 989</v>
          </cell>
          <cell r="D125">
            <v>0.93515886999999998</v>
          </cell>
          <cell r="J125">
            <v>0.93515886999999998</v>
          </cell>
          <cell r="N125">
            <v>1.87031774</v>
          </cell>
        </row>
        <row r="126">
          <cell r="A126" t="str">
            <v>BID 996</v>
          </cell>
          <cell r="D126">
            <v>0.45856140999999995</v>
          </cell>
          <cell r="J126">
            <v>0.45856140999999995</v>
          </cell>
          <cell r="N126">
            <v>0.91712281999999989</v>
          </cell>
        </row>
        <row r="127">
          <cell r="A127" t="str">
            <v>BID CBA</v>
          </cell>
          <cell r="F127">
            <v>7.0884345499999997</v>
          </cell>
          <cell r="L127">
            <v>7.0884345499999997</v>
          </cell>
          <cell r="N127">
            <v>14.176869099999999</v>
          </cell>
        </row>
        <row r="128">
          <cell r="A128" t="str">
            <v>BIRF  7318</v>
          </cell>
          <cell r="D128">
            <v>1.0445075699999999</v>
          </cell>
          <cell r="J128">
            <v>1.0445075699999999</v>
          </cell>
          <cell r="N128">
            <v>2.0890151399999999</v>
          </cell>
        </row>
        <row r="129">
          <cell r="A129" t="str">
            <v>BIRF  7353</v>
          </cell>
          <cell r="D129">
            <v>8.6838201000000002</v>
          </cell>
          <cell r="J129">
            <v>8.6838201000000002</v>
          </cell>
          <cell r="N129">
            <v>17.3676402</v>
          </cell>
        </row>
        <row r="130">
          <cell r="A130" t="str">
            <v>BIRF  7398</v>
          </cell>
          <cell r="F130">
            <v>5.0089894299999997</v>
          </cell>
          <cell r="L130">
            <v>5.0089894299999997</v>
          </cell>
          <cell r="N130">
            <v>10.017978859999999</v>
          </cell>
        </row>
        <row r="131">
          <cell r="A131" t="str">
            <v>BIRF  7409</v>
          </cell>
          <cell r="B131">
            <v>15.3807144</v>
          </cell>
          <cell r="H131">
            <v>15.3807144</v>
          </cell>
          <cell r="N131">
            <v>30.761428800000001</v>
          </cell>
        </row>
        <row r="132">
          <cell r="A132" t="str">
            <v>BIRF  7412</v>
          </cell>
          <cell r="D132">
            <v>11.035483719999998</v>
          </cell>
          <cell r="J132">
            <v>11.035483719999998</v>
          </cell>
          <cell r="N132">
            <v>22.070967439999997</v>
          </cell>
        </row>
        <row r="133">
          <cell r="A133" t="str">
            <v>BIRF 4578</v>
          </cell>
          <cell r="E133">
            <v>2.2210000000000001</v>
          </cell>
          <cell r="K133">
            <v>2.222</v>
          </cell>
          <cell r="N133">
            <v>4.4429999999999996</v>
          </cell>
        </row>
        <row r="134">
          <cell r="A134" t="str">
            <v>BIRF 4580</v>
          </cell>
          <cell r="G134">
            <v>0.25000030000000001</v>
          </cell>
          <cell r="N134">
            <v>0.25000030000000001</v>
          </cell>
        </row>
        <row r="135">
          <cell r="A135" t="str">
            <v>BIRF 4585</v>
          </cell>
          <cell r="E135">
            <v>11.399900000000001</v>
          </cell>
          <cell r="K135">
            <v>11.40189999</v>
          </cell>
          <cell r="N135">
            <v>22.801799989999999</v>
          </cell>
        </row>
        <row r="136">
          <cell r="A136" t="str">
            <v>BIRF 4586</v>
          </cell>
          <cell r="E136">
            <v>2.83987458</v>
          </cell>
          <cell r="K136">
            <v>2.8309102000000004</v>
          </cell>
          <cell r="N136">
            <v>5.67078478</v>
          </cell>
        </row>
        <row r="137">
          <cell r="A137" t="str">
            <v>BIRF 4634</v>
          </cell>
          <cell r="D137">
            <v>10.164899999999999</v>
          </cell>
          <cell r="J137">
            <v>10.164899999999999</v>
          </cell>
          <cell r="N137">
            <v>20.329799999999999</v>
          </cell>
        </row>
        <row r="138">
          <cell r="A138" t="str">
            <v>BIRF 4640</v>
          </cell>
          <cell r="E138">
            <v>0.21190000000000001</v>
          </cell>
          <cell r="K138">
            <v>0.21190000000000001</v>
          </cell>
          <cell r="N138">
            <v>0.42380000000000001</v>
          </cell>
        </row>
        <row r="139">
          <cell r="A139" t="str">
            <v>BIRF 7075</v>
          </cell>
          <cell r="C139">
            <v>24</v>
          </cell>
          <cell r="I139">
            <v>24</v>
          </cell>
          <cell r="N139">
            <v>48</v>
          </cell>
        </row>
        <row r="140">
          <cell r="A140" t="str">
            <v>BIRF 7157</v>
          </cell>
          <cell r="E140">
            <v>39.452023570000001</v>
          </cell>
          <cell r="K140">
            <v>40.824786869999997</v>
          </cell>
          <cell r="N140">
            <v>80.276810439999991</v>
          </cell>
        </row>
        <row r="141">
          <cell r="A141" t="str">
            <v>BIRF 7171</v>
          </cell>
          <cell r="C141">
            <v>24.4</v>
          </cell>
          <cell r="I141">
            <v>25.25</v>
          </cell>
          <cell r="N141">
            <v>49.65</v>
          </cell>
        </row>
        <row r="142">
          <cell r="A142" t="str">
            <v>BIRF 7199</v>
          </cell>
          <cell r="E142">
            <v>35.594999999999999</v>
          </cell>
          <cell r="K142">
            <v>36.81</v>
          </cell>
          <cell r="N142">
            <v>72.405000000000001</v>
          </cell>
        </row>
        <row r="143">
          <cell r="A143" t="str">
            <v>BIRF 7242</v>
          </cell>
          <cell r="G143">
            <v>11.055507499999999</v>
          </cell>
          <cell r="M143">
            <v>11.055507499999999</v>
          </cell>
          <cell r="N143">
            <v>22.111014999999998</v>
          </cell>
        </row>
        <row r="144">
          <cell r="A144" t="str">
            <v>BIRF 7268</v>
          </cell>
          <cell r="E144">
            <v>12.49594493</v>
          </cell>
          <cell r="K144">
            <v>12.50000008</v>
          </cell>
          <cell r="N144">
            <v>24.99594501</v>
          </cell>
        </row>
        <row r="145">
          <cell r="A145" t="str">
            <v>BIRF 7289</v>
          </cell>
          <cell r="D145">
            <v>2.1723684145673601</v>
          </cell>
          <cell r="J145">
            <v>4.3052770125958375</v>
          </cell>
          <cell r="N145">
            <v>6.477645427163198</v>
          </cell>
        </row>
        <row r="146">
          <cell r="A146" t="str">
            <v>BIRF 7295</v>
          </cell>
          <cell r="C146">
            <v>6.7679407600000001</v>
          </cell>
          <cell r="I146">
            <v>6.7679407600000001</v>
          </cell>
          <cell r="N146">
            <v>13.53588152</v>
          </cell>
        </row>
        <row r="147">
          <cell r="A147" t="str">
            <v>BIRF 7301</v>
          </cell>
          <cell r="E147">
            <v>11.593402137</v>
          </cell>
          <cell r="K147">
            <v>11.593402137</v>
          </cell>
          <cell r="N147">
            <v>23.186804274</v>
          </cell>
        </row>
        <row r="148">
          <cell r="A148" t="str">
            <v>BIRF 7352</v>
          </cell>
          <cell r="D148">
            <v>2.0633350699999999</v>
          </cell>
          <cell r="J148">
            <v>2.0633350699999999</v>
          </cell>
          <cell r="N148">
            <v>4.1266701399999999</v>
          </cell>
        </row>
        <row r="149">
          <cell r="A149" t="str">
            <v>BIRF 7362</v>
          </cell>
          <cell r="G149">
            <v>3.6219628090000002</v>
          </cell>
          <cell r="M149">
            <v>3.6219628090000002</v>
          </cell>
          <cell r="N149">
            <v>7.2439256180000005</v>
          </cell>
        </row>
        <row r="150">
          <cell r="A150" t="str">
            <v>BIRF 7369</v>
          </cell>
          <cell r="D150">
            <v>19.249999980000002</v>
          </cell>
          <cell r="J150">
            <v>19.249999980000002</v>
          </cell>
          <cell r="N150">
            <v>38.499999960000004</v>
          </cell>
        </row>
        <row r="151">
          <cell r="A151" t="str">
            <v>BIRF 7382</v>
          </cell>
          <cell r="F151">
            <v>3.3496192699999998</v>
          </cell>
          <cell r="L151">
            <v>3.3496192699999998</v>
          </cell>
          <cell r="N151">
            <v>6.6992385399999996</v>
          </cell>
        </row>
        <row r="152">
          <cell r="A152" t="str">
            <v>BIRF 7385</v>
          </cell>
          <cell r="E152">
            <v>5.4797744899999996</v>
          </cell>
          <cell r="K152">
            <v>5.4797744899999996</v>
          </cell>
          <cell r="N152">
            <v>10.959548979999999</v>
          </cell>
        </row>
        <row r="153">
          <cell r="A153" t="str">
            <v>BIRF 7425</v>
          </cell>
          <cell r="B153">
            <v>1.85000002</v>
          </cell>
          <cell r="H153">
            <v>1.85000002</v>
          </cell>
          <cell r="N153">
            <v>3.7000000399999999</v>
          </cell>
        </row>
        <row r="154">
          <cell r="A154" t="str">
            <v>BIRF 7429</v>
          </cell>
          <cell r="E154">
            <v>6.3533948099999993</v>
          </cell>
          <cell r="K154">
            <v>6.3533948099999993</v>
          </cell>
          <cell r="N154">
            <v>12.706789619999999</v>
          </cell>
        </row>
        <row r="155">
          <cell r="A155" t="str">
            <v>BIRF 7442</v>
          </cell>
          <cell r="D155">
            <v>5.0000000300000007</v>
          </cell>
          <cell r="J155">
            <v>5.0000000300000007</v>
          </cell>
          <cell r="N155">
            <v>10.000000060000001</v>
          </cell>
        </row>
        <row r="156">
          <cell r="A156" t="str">
            <v>BIRF 7449</v>
          </cell>
          <cell r="B156">
            <v>0.91492039599999997</v>
          </cell>
          <cell r="H156">
            <v>0.91492039599999997</v>
          </cell>
          <cell r="N156">
            <v>1.8298407919999999</v>
          </cell>
        </row>
        <row r="157">
          <cell r="A157" t="str">
            <v>BIRF 7472</v>
          </cell>
          <cell r="E157">
            <v>8.8851283300000006</v>
          </cell>
          <cell r="K157">
            <v>11.50074817</v>
          </cell>
          <cell r="N157">
            <v>20.385876500000002</v>
          </cell>
        </row>
        <row r="158">
          <cell r="A158" t="str">
            <v>BIRF 7473</v>
          </cell>
          <cell r="G158">
            <v>20.428240949999999</v>
          </cell>
          <cell r="M158">
            <v>20.428240949999999</v>
          </cell>
          <cell r="N158">
            <v>40.856481899999999</v>
          </cell>
        </row>
        <row r="159">
          <cell r="A159" t="str">
            <v>BIRF 7474</v>
          </cell>
          <cell r="B159">
            <v>10.161476460000001</v>
          </cell>
          <cell r="H159">
            <v>10.161476460000001</v>
          </cell>
          <cell r="N159">
            <v>20.322952920000002</v>
          </cell>
        </row>
        <row r="160">
          <cell r="A160" t="str">
            <v>BIRF 7478</v>
          </cell>
          <cell r="B160">
            <v>2.2383821500000001</v>
          </cell>
          <cell r="H160">
            <v>2.2383821500000001</v>
          </cell>
          <cell r="N160">
            <v>4.4767643000000001</v>
          </cell>
        </row>
        <row r="161">
          <cell r="A161" t="str">
            <v>BIRF 7520</v>
          </cell>
          <cell r="D161">
            <v>0.65130653399999994</v>
          </cell>
          <cell r="J161">
            <v>0.65130653399999994</v>
          </cell>
          <cell r="N161">
            <v>1.3026130679999999</v>
          </cell>
        </row>
        <row r="162">
          <cell r="A162" t="str">
            <v>BIRF 7572</v>
          </cell>
          <cell r="D162">
            <v>0.39970566000000002</v>
          </cell>
          <cell r="J162">
            <v>0.39970566000000002</v>
          </cell>
          <cell r="N162">
            <v>0.79941132000000004</v>
          </cell>
        </row>
        <row r="163">
          <cell r="A163" t="str">
            <v>BIRF 7583</v>
          </cell>
          <cell r="D163">
            <v>0.239499762</v>
          </cell>
          <cell r="J163">
            <v>0.239499762</v>
          </cell>
          <cell r="N163">
            <v>0.47899952400000001</v>
          </cell>
        </row>
        <row r="164">
          <cell r="A164" t="str">
            <v>BIRF 7597</v>
          </cell>
          <cell r="D164">
            <v>2.9567320929999998</v>
          </cell>
          <cell r="J164">
            <v>2.9567320929999998</v>
          </cell>
          <cell r="N164">
            <v>5.9134641859999997</v>
          </cell>
        </row>
        <row r="165">
          <cell r="A165" t="str">
            <v>BIRF 7599</v>
          </cell>
          <cell r="E165">
            <v>1.942286996</v>
          </cell>
          <cell r="K165">
            <v>1.942286996</v>
          </cell>
          <cell r="N165">
            <v>3.884573992</v>
          </cell>
        </row>
        <row r="166">
          <cell r="A166" t="str">
            <v>BIRF 7617</v>
          </cell>
          <cell r="D166">
            <v>0.99733705000000006</v>
          </cell>
          <cell r="J166">
            <v>0.99733705000000006</v>
          </cell>
          <cell r="N166">
            <v>1.9946741000000001</v>
          </cell>
        </row>
        <row r="167">
          <cell r="A167" t="str">
            <v>BIRF 7703</v>
          </cell>
          <cell r="G167">
            <v>8.9942700000000002</v>
          </cell>
          <cell r="M167">
            <v>8.9942700000000002</v>
          </cell>
          <cell r="N167">
            <v>17.98854</v>
          </cell>
        </row>
        <row r="168">
          <cell r="A168" t="str">
            <v>BIRF 7706</v>
          </cell>
          <cell r="D168">
            <v>0.15367049999999999</v>
          </cell>
          <cell r="J168">
            <v>0.15367049999999999</v>
          </cell>
          <cell r="N168">
            <v>0.30734099999999998</v>
          </cell>
        </row>
        <row r="169">
          <cell r="A169" t="str">
            <v>BIRF 7794</v>
          </cell>
          <cell r="D169">
            <v>0.952055286</v>
          </cell>
          <cell r="J169">
            <v>0.952055286</v>
          </cell>
          <cell r="N169">
            <v>1.904110572</v>
          </cell>
        </row>
        <row r="170">
          <cell r="A170" t="str">
            <v>BIRF 7816</v>
          </cell>
          <cell r="C170">
            <v>0</v>
          </cell>
          <cell r="I170">
            <v>0.24995199600000001</v>
          </cell>
          <cell r="N170">
            <v>0.24995199600000001</v>
          </cell>
        </row>
        <row r="171">
          <cell r="A171" t="str">
            <v>BIRF 7833</v>
          </cell>
          <cell r="F171">
            <v>0</v>
          </cell>
          <cell r="L171">
            <v>0</v>
          </cell>
          <cell r="N171">
            <v>0</v>
          </cell>
        </row>
        <row r="172">
          <cell r="A172" t="str">
            <v>BIRF 7843</v>
          </cell>
          <cell r="D172">
            <v>2.82</v>
          </cell>
          <cell r="J172">
            <v>2.82</v>
          </cell>
          <cell r="N172">
            <v>5.64</v>
          </cell>
        </row>
        <row r="173">
          <cell r="A173" t="str">
            <v>BIRF 7853</v>
          </cell>
          <cell r="C173">
            <v>0</v>
          </cell>
          <cell r="I173">
            <v>0.97305490000000006</v>
          </cell>
          <cell r="N173">
            <v>0.97305490000000006</v>
          </cell>
        </row>
        <row r="174">
          <cell r="A174" t="str">
            <v>BIRF 7947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7991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7992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7993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8008</v>
          </cell>
          <cell r="F178">
            <v>0</v>
          </cell>
          <cell r="L178">
            <v>0</v>
          </cell>
          <cell r="N178">
            <v>0</v>
          </cell>
        </row>
        <row r="179">
          <cell r="A179" t="str">
            <v>BIRF 8017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BIRF 8032</v>
          </cell>
          <cell r="G180">
            <v>0</v>
          </cell>
          <cell r="M180">
            <v>0</v>
          </cell>
          <cell r="N180">
            <v>0</v>
          </cell>
        </row>
        <row r="181">
          <cell r="A181" t="str">
            <v>BIRF 8062</v>
          </cell>
          <cell r="F181">
            <v>0</v>
          </cell>
          <cell r="L181">
            <v>0</v>
          </cell>
          <cell r="N181">
            <v>0</v>
          </cell>
        </row>
        <row r="182">
          <cell r="A182" t="str">
            <v>BIRF P448</v>
          </cell>
          <cell r="D182">
            <v>6.7341999999999999E-2</v>
          </cell>
          <cell r="J182">
            <v>6.7341999999999999E-2</v>
          </cell>
          <cell r="N182">
            <v>0.134684</v>
          </cell>
        </row>
        <row r="183">
          <cell r="A183" t="str">
            <v>BNA/NASA</v>
          </cell>
          <cell r="C183">
            <v>1.8689927256630641</v>
          </cell>
          <cell r="F183">
            <v>1.8689927256630641</v>
          </cell>
          <cell r="I183">
            <v>1.8689927256630641</v>
          </cell>
          <cell r="L183">
            <v>1.8689927256630641</v>
          </cell>
          <cell r="N183">
            <v>7.4759709026522563</v>
          </cell>
        </row>
        <row r="184">
          <cell r="A184" t="str">
            <v>BNA/REST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BODEN 15 USD</v>
          </cell>
          <cell r="E185">
            <v>0</v>
          </cell>
          <cell r="K185">
            <v>6261.9846900000002</v>
          </cell>
          <cell r="N185">
            <v>6261.9846900000002</v>
          </cell>
        </row>
        <row r="186">
          <cell r="A186" t="str">
            <v>BONAR $ 2017 200PB</v>
          </cell>
          <cell r="D186">
            <v>0</v>
          </cell>
          <cell r="G186">
            <v>0</v>
          </cell>
          <cell r="J186">
            <v>0</v>
          </cell>
          <cell r="M186">
            <v>0</v>
          </cell>
          <cell r="N186">
            <v>0</v>
          </cell>
        </row>
        <row r="187">
          <cell r="A187" t="str">
            <v>BONAR $ 2019 250PB</v>
          </cell>
          <cell r="D187">
            <v>0</v>
          </cell>
          <cell r="G187">
            <v>0</v>
          </cell>
          <cell r="J187">
            <v>0</v>
          </cell>
          <cell r="M187">
            <v>0</v>
          </cell>
          <cell r="N187">
            <v>0</v>
          </cell>
        </row>
        <row r="188">
          <cell r="A188" t="str">
            <v>BONAR $ 2019 300PB</v>
          </cell>
          <cell r="D188">
            <v>0</v>
          </cell>
          <cell r="G188">
            <v>0</v>
          </cell>
          <cell r="J188">
            <v>0</v>
          </cell>
          <cell r="M188">
            <v>0</v>
          </cell>
          <cell r="N188">
            <v>0</v>
          </cell>
        </row>
        <row r="189">
          <cell r="A189" t="str">
            <v>BONAR $ 2020 300PB</v>
          </cell>
          <cell r="D189">
            <v>0</v>
          </cell>
          <cell r="G189">
            <v>0</v>
          </cell>
          <cell r="J189">
            <v>0</v>
          </cell>
          <cell r="M189">
            <v>0</v>
          </cell>
          <cell r="N189">
            <v>0</v>
          </cell>
        </row>
        <row r="190">
          <cell r="A190" t="str">
            <v>BONAR 15 $</v>
          </cell>
          <cell r="D190">
            <v>232.39927459884171</v>
          </cell>
          <cell r="G190">
            <v>0</v>
          </cell>
          <cell r="J190">
            <v>232.95725738561612</v>
          </cell>
          <cell r="N190">
            <v>465.35653198445783</v>
          </cell>
        </row>
        <row r="191">
          <cell r="A191" t="str">
            <v>BONAR 16 $</v>
          </cell>
          <cell r="D191">
            <v>0</v>
          </cell>
          <cell r="G191">
            <v>0</v>
          </cell>
          <cell r="J191">
            <v>0</v>
          </cell>
          <cell r="M191">
            <v>0</v>
          </cell>
          <cell r="N191">
            <v>0</v>
          </cell>
        </row>
        <row r="192">
          <cell r="A192" t="str">
            <v>BONAR 18 $</v>
          </cell>
          <cell r="C192">
            <v>0</v>
          </cell>
          <cell r="F192">
            <v>0</v>
          </cell>
          <cell r="I192">
            <v>0</v>
          </cell>
          <cell r="L192">
            <v>0</v>
          </cell>
          <cell r="N192">
            <v>0</v>
          </cell>
        </row>
        <row r="193">
          <cell r="A193" t="str">
            <v>BONAR U$S 2018</v>
          </cell>
          <cell r="F193">
            <v>0</v>
          </cell>
          <cell r="L193">
            <v>0</v>
          </cell>
          <cell r="N193">
            <v>0</v>
          </cell>
        </row>
        <row r="194">
          <cell r="A194" t="str">
            <v>BONAR U$S 2019</v>
          </cell>
          <cell r="D194">
            <v>0</v>
          </cell>
          <cell r="J194">
            <v>0</v>
          </cell>
          <cell r="N194">
            <v>0</v>
          </cell>
        </row>
        <row r="195">
          <cell r="A195" t="str">
            <v>BONAR U$S 2024 8,75%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BONAR X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BT 2016 $</v>
          </cell>
          <cell r="D197">
            <v>12.127768929383844</v>
          </cell>
          <cell r="G197">
            <v>12.127768929383844</v>
          </cell>
          <cell r="J197">
            <v>12.127768929383844</v>
          </cell>
          <cell r="M197">
            <v>12.127768929383844</v>
          </cell>
          <cell r="N197">
            <v>48.511075717535377</v>
          </cell>
        </row>
        <row r="198">
          <cell r="A198" t="str">
            <v>BT 2089</v>
          </cell>
          <cell r="B198">
            <v>1.0838512244396079</v>
          </cell>
          <cell r="N198">
            <v>1.0838512244396079</v>
          </cell>
        </row>
        <row r="199">
          <cell r="A199" t="str">
            <v>CAF  INV PUB SECT ELE</v>
          </cell>
          <cell r="G199">
            <v>15.277777779999999</v>
          </cell>
          <cell r="M199">
            <v>15.277777779999999</v>
          </cell>
          <cell r="N199">
            <v>30.555555559999998</v>
          </cell>
        </row>
        <row r="200">
          <cell r="A200" t="str">
            <v>CAF  VIAL PAR ARGENT</v>
          </cell>
          <cell r="F200">
            <v>4.7652035799999997</v>
          </cell>
          <cell r="L200">
            <v>4.7652035799999997</v>
          </cell>
          <cell r="N200">
            <v>9.5304071599999993</v>
          </cell>
        </row>
        <row r="201">
          <cell r="A201" t="str">
            <v>CAF 4537</v>
          </cell>
          <cell r="G201">
            <v>8.0244305499999999</v>
          </cell>
          <cell r="M201">
            <v>8.0244305499999999</v>
          </cell>
          <cell r="N201">
            <v>16.0488611</v>
          </cell>
        </row>
        <row r="202">
          <cell r="A202" t="str">
            <v>CAF 4538</v>
          </cell>
          <cell r="G202">
            <v>2.83343882</v>
          </cell>
          <cell r="M202">
            <v>2.83343882</v>
          </cell>
          <cell r="N202">
            <v>5.66687764</v>
          </cell>
        </row>
        <row r="203">
          <cell r="A203" t="str">
            <v>CAF 6565</v>
          </cell>
          <cell r="B203">
            <v>1.8</v>
          </cell>
          <cell r="H203">
            <v>1.8</v>
          </cell>
          <cell r="N203">
            <v>3.6</v>
          </cell>
        </row>
        <row r="204">
          <cell r="A204" t="str">
            <v>CAF 6566</v>
          </cell>
          <cell r="B204">
            <v>1.1073485810000001</v>
          </cell>
          <cell r="H204">
            <v>1.1073485810000001</v>
          </cell>
          <cell r="N204">
            <v>2.2146971620000002</v>
          </cell>
        </row>
        <row r="205">
          <cell r="A205" t="str">
            <v>CAF 6567</v>
          </cell>
          <cell r="B205">
            <v>0.32038708799999999</v>
          </cell>
          <cell r="H205">
            <v>0.32038708799999999</v>
          </cell>
          <cell r="N205">
            <v>0.64077417599999997</v>
          </cell>
        </row>
        <row r="206">
          <cell r="A206" t="str">
            <v>CAF 6568</v>
          </cell>
          <cell r="B206">
            <v>5.8175249999999998</v>
          </cell>
          <cell r="H206">
            <v>5.8175249999999998</v>
          </cell>
          <cell r="N206">
            <v>11.63505</v>
          </cell>
        </row>
        <row r="207">
          <cell r="A207" t="str">
            <v>CAF 6570</v>
          </cell>
          <cell r="B207">
            <v>1.7514722199999999</v>
          </cell>
          <cell r="H207">
            <v>1.7514722199999999</v>
          </cell>
          <cell r="N207">
            <v>3.5029444399999998</v>
          </cell>
        </row>
        <row r="208">
          <cell r="A208" t="str">
            <v>CAF 6966</v>
          </cell>
          <cell r="G208">
            <v>20.833333329999999</v>
          </cell>
          <cell r="M208">
            <v>20.833333329999999</v>
          </cell>
          <cell r="N208">
            <v>41.666666659999997</v>
          </cell>
        </row>
        <row r="209">
          <cell r="A209" t="str">
            <v>CAF 7352</v>
          </cell>
          <cell r="D209">
            <v>0</v>
          </cell>
          <cell r="J209">
            <v>6.3630000000000004</v>
          </cell>
          <cell r="N209">
            <v>6.3630000000000004</v>
          </cell>
        </row>
        <row r="210">
          <cell r="A210" t="str">
            <v>CAF 7353</v>
          </cell>
          <cell r="D210">
            <v>0</v>
          </cell>
          <cell r="J210">
            <v>0.28043750000000001</v>
          </cell>
          <cell r="N210">
            <v>0.28043750000000001</v>
          </cell>
        </row>
        <row r="211">
          <cell r="A211" t="str">
            <v>CAF 7551</v>
          </cell>
          <cell r="D211">
            <v>0</v>
          </cell>
          <cell r="J211">
            <v>4.5411871229999994</v>
          </cell>
          <cell r="N211">
            <v>4.5411871229999994</v>
          </cell>
        </row>
        <row r="212">
          <cell r="A212" t="str">
            <v>CAF 7769</v>
          </cell>
          <cell r="E212">
            <v>0</v>
          </cell>
          <cell r="K212">
            <v>5.5649999999999998E-2</v>
          </cell>
          <cell r="N212">
            <v>5.5649999999999998E-2</v>
          </cell>
        </row>
        <row r="213">
          <cell r="A213" t="str">
            <v>CAF 7790</v>
          </cell>
          <cell r="E213">
            <v>0</v>
          </cell>
          <cell r="K213">
            <v>0</v>
          </cell>
          <cell r="N213">
            <v>0</v>
          </cell>
        </row>
        <row r="214">
          <cell r="A214" t="str">
            <v>CAF 7864</v>
          </cell>
          <cell r="B214">
            <v>0</v>
          </cell>
          <cell r="H214">
            <v>0</v>
          </cell>
          <cell r="N214">
            <v>0</v>
          </cell>
        </row>
        <row r="215">
          <cell r="A215" t="str">
            <v>CAF 7882</v>
          </cell>
          <cell r="C215">
            <v>8.5916809999999996E-2</v>
          </cell>
          <cell r="I215">
            <v>8.5916809999999996E-2</v>
          </cell>
          <cell r="N215">
            <v>0.17183361999999999</v>
          </cell>
        </row>
        <row r="216">
          <cell r="A216" t="str">
            <v>CAF 7908</v>
          </cell>
          <cell r="I216">
            <v>0</v>
          </cell>
          <cell r="N216">
            <v>0</v>
          </cell>
        </row>
        <row r="217">
          <cell r="A217" t="str">
            <v>CAF 7970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CAF 8015</v>
          </cell>
          <cell r="G218">
            <v>3.5709</v>
          </cell>
          <cell r="M218">
            <v>3.5709</v>
          </cell>
          <cell r="N218">
            <v>7.1417999999999999</v>
          </cell>
        </row>
        <row r="219">
          <cell r="A219" t="str">
            <v>CAF 8026</v>
          </cell>
          <cell r="G219">
            <v>0</v>
          </cell>
          <cell r="M219">
            <v>0</v>
          </cell>
          <cell r="N219">
            <v>0</v>
          </cell>
        </row>
        <row r="220">
          <cell r="A220" t="str">
            <v>CAF 8028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CAF 8031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CAF 8079</v>
          </cell>
          <cell r="C222">
            <v>0</v>
          </cell>
          <cell r="I222">
            <v>0</v>
          </cell>
          <cell r="N222">
            <v>0</v>
          </cell>
        </row>
        <row r="223">
          <cell r="A223" t="str">
            <v>CAF 8083</v>
          </cell>
          <cell r="C223">
            <v>0</v>
          </cell>
          <cell r="I223">
            <v>0</v>
          </cell>
          <cell r="N223">
            <v>0</v>
          </cell>
        </row>
        <row r="224">
          <cell r="A224" t="str">
            <v>CAF 8086</v>
          </cell>
          <cell r="C224">
            <v>0</v>
          </cell>
          <cell r="I224">
            <v>0</v>
          </cell>
          <cell r="N224">
            <v>0</v>
          </cell>
        </row>
        <row r="225">
          <cell r="A225" t="str">
            <v>CAF AGUA PO</v>
          </cell>
          <cell r="F225">
            <v>13.58730158</v>
          </cell>
          <cell r="L225">
            <v>13.58730158</v>
          </cell>
          <cell r="N225">
            <v>27.17460316</v>
          </cell>
        </row>
        <row r="226">
          <cell r="A226" t="str">
            <v>CAF II</v>
          </cell>
          <cell r="G226">
            <v>2.0048226200000001</v>
          </cell>
          <cell r="M226">
            <v>2.0048226200000001</v>
          </cell>
          <cell r="N226">
            <v>4.0096452400000002</v>
          </cell>
        </row>
        <row r="227">
          <cell r="A227" t="str">
            <v>CAF PR</v>
          </cell>
          <cell r="C227">
            <v>11.538461539999998</v>
          </cell>
          <cell r="I227">
            <v>11.538461539999998</v>
          </cell>
          <cell r="N227">
            <v>23.076923079999997</v>
          </cell>
        </row>
        <row r="228">
          <cell r="A228" t="str">
            <v>CHINA CITIC-ARG.U$</v>
          </cell>
          <cell r="B228">
            <v>6.0691821399999997</v>
          </cell>
          <cell r="D228">
            <v>0</v>
          </cell>
          <cell r="E228">
            <v>18.074263639999995</v>
          </cell>
          <cell r="H228">
            <v>6.0691821399999997</v>
          </cell>
          <cell r="J228">
            <v>0</v>
          </cell>
          <cell r="K228">
            <v>18.074263639999995</v>
          </cell>
          <cell r="N228">
            <v>48.286891559999987</v>
          </cell>
        </row>
        <row r="229">
          <cell r="A229" t="str">
            <v>CITILA/RELEXT</v>
          </cell>
          <cell r="B229">
            <v>6.6409499999999996E-3</v>
          </cell>
          <cell r="C229">
            <v>6.6798300000000003E-3</v>
          </cell>
          <cell r="D229">
            <v>7.2300200000000002E-3</v>
          </cell>
          <cell r="E229">
            <v>6.7612799999999997E-3</v>
          </cell>
          <cell r="F229">
            <v>6.9685900000000002E-3</v>
          </cell>
          <cell r="G229">
            <v>6.8416800000000002E-3</v>
          </cell>
          <cell r="H229">
            <v>7.0468400000000004E-3</v>
          </cell>
          <cell r="I229">
            <v>6.9230000000000003E-3</v>
          </cell>
          <cell r="J229">
            <v>6.9635399999999998E-3</v>
          </cell>
          <cell r="K229">
            <v>7.1654700000000002E-3</v>
          </cell>
          <cell r="L229">
            <v>7.0462700000000003E-3</v>
          </cell>
          <cell r="M229">
            <v>7.2459999999999998E-3</v>
          </cell>
          <cell r="N229">
            <v>8.3513470000000006E-2</v>
          </cell>
        </row>
        <row r="230">
          <cell r="A230" t="str">
            <v>CLPARIS</v>
          </cell>
          <cell r="F230">
            <v>498.57176000225888</v>
          </cell>
          <cell r="N230">
            <v>498.57176000225888</v>
          </cell>
        </row>
        <row r="231">
          <cell r="A231" t="str">
            <v>CUASIPAR</v>
          </cell>
          <cell r="G231">
            <v>0</v>
          </cell>
          <cell r="M231">
            <v>0</v>
          </cell>
          <cell r="N231">
            <v>0</v>
          </cell>
        </row>
        <row r="232">
          <cell r="A232" t="str">
            <v>DISC $+CER</v>
          </cell>
          <cell r="G232">
            <v>0</v>
          </cell>
          <cell r="M232">
            <v>0</v>
          </cell>
          <cell r="N232">
            <v>0</v>
          </cell>
        </row>
        <row r="233">
          <cell r="A233" t="str">
            <v>DISC EUR</v>
          </cell>
          <cell r="G233">
            <v>0</v>
          </cell>
          <cell r="M233">
            <v>0</v>
          </cell>
          <cell r="N233">
            <v>0</v>
          </cell>
        </row>
        <row r="234">
          <cell r="A234" t="str">
            <v>DISC JPY</v>
          </cell>
          <cell r="G234">
            <v>0</v>
          </cell>
          <cell r="M234">
            <v>0</v>
          </cell>
          <cell r="N234">
            <v>0</v>
          </cell>
        </row>
        <row r="235">
          <cell r="A235" t="str">
            <v>DISC USD</v>
          </cell>
          <cell r="G235">
            <v>0</v>
          </cell>
          <cell r="M235">
            <v>0</v>
          </cell>
          <cell r="N235">
            <v>0</v>
          </cell>
        </row>
        <row r="236">
          <cell r="A236" t="str">
            <v>DISD</v>
          </cell>
          <cell r="F236">
            <v>0</v>
          </cell>
          <cell r="L236">
            <v>0</v>
          </cell>
          <cell r="N236">
            <v>0</v>
          </cell>
        </row>
        <row r="237">
          <cell r="A237" t="str">
            <v>DISDDM</v>
          </cell>
          <cell r="F237">
            <v>0</v>
          </cell>
          <cell r="L237">
            <v>0</v>
          </cell>
          <cell r="N237">
            <v>0</v>
          </cell>
        </row>
        <row r="238">
          <cell r="A238" t="str">
            <v>EIB/VIALIDAD</v>
          </cell>
          <cell r="G238">
            <v>2.3675623999999997</v>
          </cell>
          <cell r="M238">
            <v>2.4507694</v>
          </cell>
          <cell r="N238">
            <v>4.8183317999999993</v>
          </cell>
        </row>
        <row r="239">
          <cell r="A239" t="str">
            <v>EL/DEM-52</v>
          </cell>
          <cell r="J239">
            <v>0</v>
          </cell>
          <cell r="N239">
            <v>0</v>
          </cell>
        </row>
        <row r="240">
          <cell r="A240" t="str">
            <v>EL/DEM-55</v>
          </cell>
          <cell r="L240">
            <v>0</v>
          </cell>
          <cell r="N240">
            <v>0</v>
          </cell>
        </row>
        <row r="241">
          <cell r="A241" t="str">
            <v>EL/USD-89</v>
          </cell>
          <cell r="D241">
            <v>1.02144E-3</v>
          </cell>
          <cell r="J241">
            <v>1.02144E-3</v>
          </cell>
          <cell r="N241">
            <v>2.04288E-3</v>
          </cell>
        </row>
        <row r="242">
          <cell r="A242" t="str">
            <v>EXIMBANK CHINA TRANSP</v>
          </cell>
          <cell r="B242">
            <v>6.9813635700000001</v>
          </cell>
          <cell r="H242">
            <v>6.9813635700000001</v>
          </cell>
          <cell r="N242">
            <v>13.96272714</v>
          </cell>
        </row>
        <row r="243">
          <cell r="A243" t="str">
            <v>FERRO</v>
          </cell>
          <cell r="E243">
            <v>0</v>
          </cell>
          <cell r="K243">
            <v>0</v>
          </cell>
          <cell r="N243">
            <v>0</v>
          </cell>
        </row>
        <row r="244">
          <cell r="A244" t="str">
            <v>FIDA 648</v>
          </cell>
          <cell r="G244">
            <v>0.6769176271448446</v>
          </cell>
          <cell r="M244">
            <v>0.6769176271448446</v>
          </cell>
          <cell r="N244">
            <v>1.3538352542896892</v>
          </cell>
        </row>
        <row r="245">
          <cell r="A245" t="str">
            <v>FIDA 713</v>
          </cell>
          <cell r="E245">
            <v>0.62628042974184572</v>
          </cell>
          <cell r="K245">
            <v>0.62628042974184572</v>
          </cell>
          <cell r="N245">
            <v>1.2525608594836914</v>
          </cell>
        </row>
        <row r="246">
          <cell r="A246" t="str">
            <v>FIDA E4</v>
          </cell>
          <cell r="G246">
            <v>1.8843068560022633</v>
          </cell>
          <cell r="M246">
            <v>1.8843068560022633</v>
          </cell>
          <cell r="N246">
            <v>3.7686137120045267</v>
          </cell>
        </row>
        <row r="247">
          <cell r="A247" t="str">
            <v>FINANC BNA $ 1300</v>
          </cell>
          <cell r="B247">
            <v>6.6603547001610792</v>
          </cell>
          <cell r="C247">
            <v>6.6603547001610792</v>
          </cell>
          <cell r="D247">
            <v>6.6603547001610792</v>
          </cell>
          <cell r="E247">
            <v>6.6603547001610792</v>
          </cell>
          <cell r="F247">
            <v>6.6603547001610792</v>
          </cell>
          <cell r="G247">
            <v>6.6603547001610792</v>
          </cell>
          <cell r="H247">
            <v>6.6603547001610792</v>
          </cell>
          <cell r="I247">
            <v>6.6603547001610792</v>
          </cell>
          <cell r="J247">
            <v>6.6603547001610792</v>
          </cell>
          <cell r="K247">
            <v>6.6603547001610792</v>
          </cell>
          <cell r="L247">
            <v>6.6603547001610792</v>
          </cell>
          <cell r="M247">
            <v>6.6603546903242465</v>
          </cell>
          <cell r="N247">
            <v>79.924256392096112</v>
          </cell>
        </row>
        <row r="248">
          <cell r="A248" t="str">
            <v>FINANC BNA $ 14940</v>
          </cell>
          <cell r="B248">
            <v>76.544818039519456</v>
          </cell>
          <cell r="C248">
            <v>76.544818039519456</v>
          </cell>
          <cell r="D248">
            <v>76.544818039519456</v>
          </cell>
          <cell r="E248">
            <v>76.544818039519456</v>
          </cell>
          <cell r="F248">
            <v>76.544818039519456</v>
          </cell>
          <cell r="G248">
            <v>76.544818039519456</v>
          </cell>
          <cell r="H248">
            <v>76.544818039519456</v>
          </cell>
          <cell r="I248">
            <v>76.544818039519456</v>
          </cell>
          <cell r="J248">
            <v>76.544818039519456</v>
          </cell>
          <cell r="K248">
            <v>76.544818039519456</v>
          </cell>
          <cell r="L248">
            <v>76.544818039519456</v>
          </cell>
          <cell r="M248">
            <v>76.544818029682645</v>
          </cell>
          <cell r="N248">
            <v>918.53781646439666</v>
          </cell>
        </row>
        <row r="249">
          <cell r="A249" t="str">
            <v>FINANC BNA $ 19045</v>
          </cell>
          <cell r="B249">
            <v>49.856155555965422</v>
          </cell>
          <cell r="C249">
            <v>49.856155555965422</v>
          </cell>
          <cell r="D249">
            <v>49.856155555965422</v>
          </cell>
          <cell r="E249">
            <v>49.856155555965422</v>
          </cell>
          <cell r="F249">
            <v>49.856155555965422</v>
          </cell>
          <cell r="G249">
            <v>49.856155555965422</v>
          </cell>
          <cell r="H249">
            <v>49.856155555965422</v>
          </cell>
          <cell r="I249">
            <v>49.856155555965422</v>
          </cell>
          <cell r="J249">
            <v>49.856155555965422</v>
          </cell>
          <cell r="K249">
            <v>49.856155555965422</v>
          </cell>
          <cell r="L249">
            <v>49.856155555965422</v>
          </cell>
          <cell r="M249">
            <v>49.856155555965422</v>
          </cell>
          <cell r="N249">
            <v>598.2738666715851</v>
          </cell>
        </row>
        <row r="250">
          <cell r="A250" t="str">
            <v>FINANC BNA $ 2000 IV 12</v>
          </cell>
          <cell r="B250">
            <v>10.246699537668917</v>
          </cell>
          <cell r="C250">
            <v>10.246699547505747</v>
          </cell>
          <cell r="N250">
            <v>20.493399085174666</v>
          </cell>
        </row>
        <row r="251">
          <cell r="A251" t="str">
            <v>FINANC BNA $ 4200</v>
          </cell>
          <cell r="B251">
            <v>21.518069029965449</v>
          </cell>
          <cell r="C251">
            <v>21.518069029965449</v>
          </cell>
          <cell r="D251">
            <v>21.518069029965449</v>
          </cell>
          <cell r="E251">
            <v>21.518069029965449</v>
          </cell>
          <cell r="F251">
            <v>21.518069029965449</v>
          </cell>
          <cell r="G251">
            <v>21.518069029965449</v>
          </cell>
          <cell r="H251">
            <v>21.518069029965449</v>
          </cell>
          <cell r="I251">
            <v>21.518069029965449</v>
          </cell>
          <cell r="J251">
            <v>21.518069029965449</v>
          </cell>
          <cell r="K251">
            <v>21.518069029965449</v>
          </cell>
          <cell r="L251">
            <v>21.518069029965449</v>
          </cell>
          <cell r="M251">
            <v>21.518069029965449</v>
          </cell>
          <cell r="N251">
            <v>258.21682835958546</v>
          </cell>
        </row>
        <row r="252">
          <cell r="A252" t="str">
            <v>FONP 06/94</v>
          </cell>
          <cell r="D252">
            <v>1.7153564400000001</v>
          </cell>
          <cell r="J252">
            <v>1.7153564400000001</v>
          </cell>
          <cell r="N252">
            <v>3.4307128800000002</v>
          </cell>
        </row>
        <row r="253">
          <cell r="A253" t="str">
            <v>FONP 13/03</v>
          </cell>
          <cell r="D253">
            <v>2.3181818199999999</v>
          </cell>
          <cell r="J253">
            <v>2.3181818199999999</v>
          </cell>
          <cell r="N253">
            <v>4.6363636399999999</v>
          </cell>
        </row>
        <row r="254">
          <cell r="A254" t="str">
            <v>FONP 14/04</v>
          </cell>
          <cell r="G254">
            <v>1.1633313799999998</v>
          </cell>
          <cell r="M254">
            <v>1.1633313799999998</v>
          </cell>
          <cell r="N254">
            <v>2.3266627599999996</v>
          </cell>
        </row>
        <row r="255">
          <cell r="A255" t="str">
            <v>FONP 17/2006</v>
          </cell>
          <cell r="B255">
            <v>0.25720690000000002</v>
          </cell>
          <cell r="H255">
            <v>0.25720690000000002</v>
          </cell>
          <cell r="N255">
            <v>0.51441380000000003</v>
          </cell>
        </row>
        <row r="256">
          <cell r="A256" t="str">
            <v>FONP 18 /2006</v>
          </cell>
          <cell r="C256">
            <v>0.21623104999999998</v>
          </cell>
          <cell r="I256">
            <v>0.21623104999999998</v>
          </cell>
          <cell r="N256">
            <v>0.43246209999999996</v>
          </cell>
        </row>
        <row r="257">
          <cell r="A257" t="str">
            <v>GLO17 PES</v>
          </cell>
          <cell r="B257">
            <v>0</v>
          </cell>
          <cell r="H257">
            <v>0</v>
          </cell>
          <cell r="N257">
            <v>0</v>
          </cell>
        </row>
        <row r="258">
          <cell r="A258" t="str">
            <v>GLOBAL 2017 USD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I.C.O.-PCIA. DE JUJUY</v>
          </cell>
          <cell r="B259">
            <v>1.7071453587075573</v>
          </cell>
          <cell r="H259">
            <v>1.7071453587075573</v>
          </cell>
          <cell r="N259">
            <v>3.4142907174151147</v>
          </cell>
        </row>
        <row r="260">
          <cell r="A260" t="str">
            <v>I.C.O.-PCIA. DE SAN JUAN</v>
          </cell>
          <cell r="B260">
            <v>1.7570894441401967</v>
          </cell>
          <cell r="H260">
            <v>1.7570894441401967</v>
          </cell>
          <cell r="N260">
            <v>3.5141788882803935</v>
          </cell>
        </row>
        <row r="261">
          <cell r="A261" t="str">
            <v>ICE/ASEGSAL</v>
          </cell>
          <cell r="B261">
            <v>0.10730121000000001</v>
          </cell>
          <cell r="H261">
            <v>0.10730121000000001</v>
          </cell>
          <cell r="N261">
            <v>0.21460242000000002</v>
          </cell>
        </row>
        <row r="262">
          <cell r="A262" t="str">
            <v>ICE/BICE</v>
          </cell>
          <cell r="B262">
            <v>0.77098568000000001</v>
          </cell>
          <cell r="H262">
            <v>0.77098591999999999</v>
          </cell>
          <cell r="N262">
            <v>1.5419716000000001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ICE/JUSTICIA</v>
          </cell>
          <cell r="B265">
            <v>9.8774089999999995E-2</v>
          </cell>
          <cell r="H265">
            <v>9.8774089999999995E-2</v>
          </cell>
          <cell r="N265">
            <v>0.19754817999999999</v>
          </cell>
        </row>
        <row r="266">
          <cell r="A266" t="str">
            <v>ICE/MCBA</v>
          </cell>
          <cell r="G266">
            <v>0.35395259000000001</v>
          </cell>
          <cell r="M266">
            <v>0.35395259000000001</v>
          </cell>
          <cell r="N266">
            <v>0.70790518000000002</v>
          </cell>
        </row>
        <row r="267">
          <cell r="A267" t="str">
            <v>ICE/PREFEC</v>
          </cell>
          <cell r="G267">
            <v>6.6803979999999999E-2</v>
          </cell>
          <cell r="M267">
            <v>6.6803979999999999E-2</v>
          </cell>
          <cell r="N267">
            <v>0.13360796</v>
          </cell>
        </row>
        <row r="268">
          <cell r="A268" t="str">
            <v>ICE/PRES</v>
          </cell>
          <cell r="B268">
            <v>1.5233170000000001E-2</v>
          </cell>
          <cell r="H268">
            <v>1.5233170000000001E-2</v>
          </cell>
          <cell r="N268">
            <v>3.0466340000000001E-2</v>
          </cell>
        </row>
        <row r="269">
          <cell r="A269" t="str">
            <v>ICE/PROVCB</v>
          </cell>
          <cell r="E269">
            <v>0.62365181000000003</v>
          </cell>
          <cell r="K269">
            <v>0.62365181000000003</v>
          </cell>
          <cell r="N269">
            <v>1.2473036200000001</v>
          </cell>
        </row>
        <row r="270">
          <cell r="A270" t="str">
            <v>ICE/SALUD</v>
          </cell>
          <cell r="F270">
            <v>2.34358567</v>
          </cell>
          <cell r="L270">
            <v>2.34358567</v>
          </cell>
          <cell r="N270">
            <v>4.6871713399999999</v>
          </cell>
        </row>
        <row r="271">
          <cell r="A271" t="str">
            <v>ICE/SALUDPBA</v>
          </cell>
          <cell r="B271">
            <v>0.64464681999999995</v>
          </cell>
          <cell r="H271">
            <v>0.64464681999999995</v>
          </cell>
          <cell r="N271">
            <v>1.2892936399999999</v>
          </cell>
        </row>
        <row r="272">
          <cell r="A272" t="str">
            <v>ICE/VIALIDAD</v>
          </cell>
          <cell r="D272">
            <v>0.12129997000000001</v>
          </cell>
          <cell r="J272">
            <v>0.12129997000000001</v>
          </cell>
          <cell r="N272">
            <v>0.24259994000000001</v>
          </cell>
        </row>
        <row r="273">
          <cell r="A273" t="str">
            <v>ICO- CORDOBA</v>
          </cell>
          <cell r="C273">
            <v>1.0722749863088719</v>
          </cell>
          <cell r="I273">
            <v>1.0722749863088719</v>
          </cell>
          <cell r="N273">
            <v>2.1445499726177437</v>
          </cell>
        </row>
        <row r="274">
          <cell r="A274" t="str">
            <v>ICO-PROV SAN JUAN</v>
          </cell>
          <cell r="G274">
            <v>0.17100952902519168</v>
          </cell>
          <cell r="M274">
            <v>0.17100952902519168</v>
          </cell>
          <cell r="N274">
            <v>0.34201905805038335</v>
          </cell>
        </row>
        <row r="275">
          <cell r="A275" t="str">
            <v>ICO-TUCUMAN</v>
          </cell>
          <cell r="C275">
            <v>1.8141684008762322</v>
          </cell>
          <cell r="I275">
            <v>1.8141684008762322</v>
          </cell>
          <cell r="N275">
            <v>3.6283368017524644</v>
          </cell>
        </row>
        <row r="276">
          <cell r="A276" t="str">
            <v>IRB/RELEXT</v>
          </cell>
          <cell r="D276">
            <v>8.6194277108433727E-3</v>
          </cell>
          <cell r="G276">
            <v>8.7905257393209191E-3</v>
          </cell>
          <cell r="J276">
            <v>8.3246440306681251E-3</v>
          </cell>
          <cell r="N276">
            <v>2.573459748083242E-2</v>
          </cell>
        </row>
        <row r="277">
          <cell r="A277" t="str">
            <v>JBIC/PROVBA</v>
          </cell>
          <cell r="D277">
            <v>1.2366966136834832</v>
          </cell>
          <cell r="J277">
            <v>1.2366966136834832</v>
          </cell>
          <cell r="N277">
            <v>2.4733932273669663</v>
          </cell>
        </row>
        <row r="278">
          <cell r="A278" t="str">
            <v>KFW/INTI</v>
          </cell>
          <cell r="G278">
            <v>0.32606757940854325</v>
          </cell>
          <cell r="M278">
            <v>0.32606757940854325</v>
          </cell>
          <cell r="N278">
            <v>0.6521351588170865</v>
          </cell>
        </row>
        <row r="279">
          <cell r="A279" t="str">
            <v>LETR</v>
          </cell>
          <cell r="B279">
            <v>134.18218958489803</v>
          </cell>
          <cell r="C279">
            <v>73.263319147933643</v>
          </cell>
          <cell r="D279">
            <v>64.482976408462136</v>
          </cell>
          <cell r="E279">
            <v>62.65665773602862</v>
          </cell>
          <cell r="F279">
            <v>78.26334054304229</v>
          </cell>
          <cell r="G279">
            <v>41.511055906377962</v>
          </cell>
          <cell r="H279">
            <v>263.64483812264069</v>
          </cell>
          <cell r="I279">
            <v>19.109622265668229</v>
          </cell>
          <cell r="J279">
            <v>16.773119628167766</v>
          </cell>
          <cell r="K279">
            <v>27.276025059328393</v>
          </cell>
          <cell r="L279">
            <v>34.476146544198116</v>
          </cell>
          <cell r="M279">
            <v>44.718567388444185</v>
          </cell>
          <cell r="N279">
            <v>860.35785833519026</v>
          </cell>
        </row>
        <row r="280">
          <cell r="A280" t="str">
            <v>MEDIO/NASA</v>
          </cell>
          <cell r="F280">
            <v>0.27325303943044904</v>
          </cell>
          <cell r="N280">
            <v>0.27325303943044904</v>
          </cell>
        </row>
        <row r="281">
          <cell r="A281" t="str">
            <v>MEDIO/YACYRETA</v>
          </cell>
          <cell r="B281">
            <v>0.95766659999999992</v>
          </cell>
          <cell r="H281">
            <v>0.95766659999999992</v>
          </cell>
          <cell r="N281">
            <v>1.9153331999999998</v>
          </cell>
        </row>
        <row r="282">
          <cell r="A282" t="str">
            <v>MIN.SALUD - MCC</v>
          </cell>
          <cell r="G282">
            <v>0</v>
          </cell>
          <cell r="M282">
            <v>0</v>
          </cell>
          <cell r="N282">
            <v>0</v>
          </cell>
        </row>
        <row r="283">
          <cell r="A283" t="str">
            <v>P BG05/17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BG06/27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BG08/19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BG10/20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129.57464893029774</v>
          </cell>
          <cell r="N287">
            <v>129.57464893029774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PRO7</v>
          </cell>
          <cell r="B293">
            <v>2.6023325586828489E-3</v>
          </cell>
          <cell r="C293">
            <v>2.6023325586828489E-3</v>
          </cell>
          <cell r="D293">
            <v>2.6023325586828489E-3</v>
          </cell>
          <cell r="E293">
            <v>2.6023325586828489E-3</v>
          </cell>
          <cell r="F293">
            <v>2.6023325586828489E-3</v>
          </cell>
          <cell r="G293">
            <v>2.6023325586828489E-3</v>
          </cell>
          <cell r="H293">
            <v>2.6023325586828489E-3</v>
          </cell>
          <cell r="I293">
            <v>2.6023325586828489E-3</v>
          </cell>
          <cell r="J293">
            <v>2.6023325586828489E-3</v>
          </cell>
          <cell r="K293">
            <v>2.6023325586828489E-3</v>
          </cell>
          <cell r="L293">
            <v>2.6023325586828489E-3</v>
          </cell>
          <cell r="M293">
            <v>2.6023325586828489E-3</v>
          </cell>
          <cell r="N293">
            <v>3.1227990704194186E-2</v>
          </cell>
        </row>
        <row r="294">
          <cell r="A294" t="str">
            <v>P PRO8</v>
          </cell>
          <cell r="B294">
            <v>3.402621729930607E-2</v>
          </cell>
          <cell r="C294">
            <v>3.402621729930607E-2</v>
          </cell>
          <cell r="D294">
            <v>3.402621729930607E-2</v>
          </cell>
          <cell r="E294">
            <v>3.402621729930607E-2</v>
          </cell>
          <cell r="F294">
            <v>3.402621729930607E-2</v>
          </cell>
          <cell r="G294">
            <v>3.402621729930607E-2</v>
          </cell>
          <cell r="H294">
            <v>3.402621729930607E-2</v>
          </cell>
          <cell r="I294">
            <v>3.402621729930607E-2</v>
          </cell>
          <cell r="J294">
            <v>3.402621729930607E-2</v>
          </cell>
          <cell r="K294">
            <v>3.402621729930607E-2</v>
          </cell>
          <cell r="L294">
            <v>3.402621729930607E-2</v>
          </cell>
          <cell r="M294">
            <v>3.402621729930607E-2</v>
          </cell>
          <cell r="N294">
            <v>0.40831460759167276</v>
          </cell>
        </row>
        <row r="295">
          <cell r="A295" t="str">
            <v>PAGARES</v>
          </cell>
          <cell r="C295">
            <v>1.76348942</v>
          </cell>
          <cell r="D295">
            <v>18.33781347</v>
          </cell>
          <cell r="E295">
            <v>46.968563320000001</v>
          </cell>
          <cell r="F295">
            <v>2.5142296000000002</v>
          </cell>
          <cell r="G295">
            <v>0</v>
          </cell>
          <cell r="H295">
            <v>1.7170330900000002</v>
          </cell>
          <cell r="J295">
            <v>17.776435020000001</v>
          </cell>
          <cell r="K295">
            <v>44.865435929999997</v>
          </cell>
          <cell r="L295">
            <v>2.4304887399999999</v>
          </cell>
          <cell r="M295">
            <v>0</v>
          </cell>
          <cell r="N295">
            <v>136.37348858999999</v>
          </cell>
        </row>
        <row r="296">
          <cell r="A296" t="str">
            <v>PAGARÉS</v>
          </cell>
          <cell r="D296">
            <v>2.1913247494681967</v>
          </cell>
          <cell r="G296">
            <v>0</v>
          </cell>
          <cell r="J296">
            <v>2.1965860218623581</v>
          </cell>
          <cell r="N296">
            <v>4.3879107713305547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PR14</v>
          </cell>
          <cell r="B303">
            <v>0</v>
          </cell>
          <cell r="E303">
            <v>58.480824418704735</v>
          </cell>
          <cell r="H303">
            <v>58.480824418704735</v>
          </cell>
          <cell r="K303">
            <v>58.480824418704735</v>
          </cell>
          <cell r="N303">
            <v>175.4424732561142</v>
          </cell>
        </row>
        <row r="304">
          <cell r="A304" t="str">
            <v>PR15</v>
          </cell>
          <cell r="B304">
            <v>0</v>
          </cell>
          <cell r="E304">
            <v>0</v>
          </cell>
          <cell r="H304">
            <v>0</v>
          </cell>
          <cell r="K304">
            <v>0</v>
          </cell>
          <cell r="N304">
            <v>0</v>
          </cell>
        </row>
        <row r="305">
          <cell r="A305" t="str">
            <v>PRO7</v>
          </cell>
          <cell r="B305">
            <v>7.4619465894999895</v>
          </cell>
          <cell r="C305">
            <v>7.4619465894999895</v>
          </cell>
          <cell r="D305">
            <v>7.4619465894999895</v>
          </cell>
          <cell r="E305">
            <v>7.4619465894999895</v>
          </cell>
          <cell r="F305">
            <v>7.4619465894999895</v>
          </cell>
          <cell r="G305">
            <v>7.4619465894999895</v>
          </cell>
          <cell r="H305">
            <v>7.4619465894999895</v>
          </cell>
          <cell r="I305">
            <v>7.4619465894999895</v>
          </cell>
          <cell r="J305">
            <v>7.4619465894999895</v>
          </cell>
          <cell r="K305">
            <v>7.4619465894999895</v>
          </cell>
          <cell r="L305">
            <v>7.4619465894999895</v>
          </cell>
          <cell r="M305">
            <v>7.4619465894999895</v>
          </cell>
          <cell r="N305">
            <v>89.543359073999866</v>
          </cell>
        </row>
        <row r="306">
          <cell r="A306" t="str">
            <v>PRO8</v>
          </cell>
          <cell r="B306">
            <v>3.8843872401278833E-3</v>
          </cell>
          <cell r="C306">
            <v>3.8843872401278833E-3</v>
          </cell>
          <cell r="D306">
            <v>3.8843872401278833E-3</v>
          </cell>
          <cell r="E306">
            <v>3.8843872401278833E-3</v>
          </cell>
          <cell r="F306">
            <v>3.8843872401278833E-3</v>
          </cell>
          <cell r="G306">
            <v>3.8843872401278833E-3</v>
          </cell>
          <cell r="H306">
            <v>3.8843872401278833E-3</v>
          </cell>
          <cell r="I306">
            <v>3.8843872401278833E-3</v>
          </cell>
          <cell r="J306">
            <v>3.8843872401278833E-3</v>
          </cell>
          <cell r="K306">
            <v>3.8843872401278833E-3</v>
          </cell>
          <cell r="L306">
            <v>3.8843872401278833E-3</v>
          </cell>
          <cell r="M306">
            <v>3.8843872401278833E-3</v>
          </cell>
          <cell r="N306">
            <v>4.6612646881534603E-2</v>
          </cell>
        </row>
        <row r="307">
          <cell r="A307" t="str">
            <v>WBC/RELEXT</v>
          </cell>
          <cell r="B307">
            <v>5.1610775267790857E-3</v>
          </cell>
          <cell r="C307">
            <v>5.4590656485311272E-3</v>
          </cell>
          <cell r="D307">
            <v>5.4782723512567608E-3</v>
          </cell>
          <cell r="E307">
            <v>8.1255520203627109E-3</v>
          </cell>
          <cell r="F307">
            <v>4.7321285396118365E-3</v>
          </cell>
          <cell r="G307">
            <v>5.022472160356348E-3</v>
          </cell>
          <cell r="H307">
            <v>5.2208611729769863E-3</v>
          </cell>
          <cell r="I307">
            <v>5.5006957259518515E-3</v>
          </cell>
          <cell r="J307">
            <v>5.7747470569519573E-3</v>
          </cell>
          <cell r="K307">
            <v>8.4117796160780578E-3</v>
          </cell>
          <cell r="L307">
            <v>5.0857026195778986E-3</v>
          </cell>
          <cell r="M307">
            <v>5.274372680029696E-3</v>
          </cell>
          <cell r="N307">
            <v>6.924672711846433E-2</v>
          </cell>
        </row>
      </sheetData>
      <sheetData sheetId="3"/>
      <sheetData sheetId="4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2016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496.26642525852424</v>
          </cell>
          <cell r="C5">
            <v>390.32190750673203</v>
          </cell>
          <cell r="N5">
            <v>886.58833276525627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245.96261200000001</v>
          </cell>
          <cell r="N7">
            <v>245.96261200000001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BG13/30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BG18/18</v>
          </cell>
          <cell r="G13">
            <v>133.4340842</v>
          </cell>
          <cell r="M13">
            <v>133.4340842</v>
          </cell>
          <cell r="N13">
            <v>266.8681684</v>
          </cell>
        </row>
        <row r="14">
          <cell r="A14" t="str">
            <v>BG19/31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BID  2086</v>
          </cell>
          <cell r="D15">
            <v>1.25</v>
          </cell>
          <cell r="J15">
            <v>1.25</v>
          </cell>
          <cell r="N15">
            <v>2.5</v>
          </cell>
        </row>
        <row r="16">
          <cell r="A16" t="str">
            <v>BID 1008</v>
          </cell>
          <cell r="G16">
            <v>0.26863937999999998</v>
          </cell>
          <cell r="M16">
            <v>0.26863937999999998</v>
          </cell>
          <cell r="N16">
            <v>0.53727875999999997</v>
          </cell>
        </row>
        <row r="17">
          <cell r="A17" t="str">
            <v>BID 1021</v>
          </cell>
          <cell r="D17">
            <v>0.46444162999999999</v>
          </cell>
          <cell r="J17">
            <v>0.46444162999999999</v>
          </cell>
          <cell r="N17">
            <v>0.92888325999999999</v>
          </cell>
        </row>
        <row r="18">
          <cell r="A18" t="str">
            <v>BID 1031</v>
          </cell>
          <cell r="C18">
            <v>11.075883489000001</v>
          </cell>
          <cell r="I18">
            <v>11.075883489000001</v>
          </cell>
          <cell r="N18">
            <v>22.151766978000001</v>
          </cell>
        </row>
        <row r="19">
          <cell r="A19" t="str">
            <v>BID 1034</v>
          </cell>
          <cell r="F19">
            <v>2.8439293999999999</v>
          </cell>
          <cell r="L19">
            <v>2.8439293999999999</v>
          </cell>
          <cell r="N19">
            <v>5.6878587999999999</v>
          </cell>
        </row>
        <row r="20">
          <cell r="A20" t="str">
            <v>BID 1059</v>
          </cell>
          <cell r="C20">
            <v>11.78523268</v>
          </cell>
          <cell r="I20">
            <v>11.78523268</v>
          </cell>
          <cell r="N20">
            <v>23.57046536</v>
          </cell>
        </row>
        <row r="21">
          <cell r="A21" t="str">
            <v>BID 1060</v>
          </cell>
          <cell r="B21">
            <v>2.4768403700000001</v>
          </cell>
          <cell r="H21">
            <v>2.4768403700000001</v>
          </cell>
          <cell r="N21">
            <v>4.9536807400000002</v>
          </cell>
        </row>
        <row r="22">
          <cell r="A22" t="str">
            <v>BID 1068</v>
          </cell>
          <cell r="D22">
            <v>6.0845897429999996</v>
          </cell>
          <cell r="J22">
            <v>6.0845897429999996</v>
          </cell>
          <cell r="N22">
            <v>12.169179485999999</v>
          </cell>
        </row>
        <row r="23">
          <cell r="A23" t="str">
            <v>BID 1082</v>
          </cell>
          <cell r="C23">
            <v>5.6778839999999997E-2</v>
          </cell>
          <cell r="I23">
            <v>5.6778839999999997E-2</v>
          </cell>
          <cell r="N23">
            <v>0.11355767999999999</v>
          </cell>
        </row>
        <row r="24">
          <cell r="A24" t="str">
            <v>BID 1111</v>
          </cell>
          <cell r="G24">
            <v>0.264768</v>
          </cell>
          <cell r="M24">
            <v>0.264768</v>
          </cell>
          <cell r="N24">
            <v>0.52953600000000001</v>
          </cell>
        </row>
        <row r="25">
          <cell r="A25" t="str">
            <v>BID 1118</v>
          </cell>
          <cell r="C25">
            <v>9.3785206199999998</v>
          </cell>
          <cell r="I25">
            <v>9.3785206199999998</v>
          </cell>
          <cell r="N25">
            <v>18.75704124</v>
          </cell>
        </row>
        <row r="26">
          <cell r="A26" t="str">
            <v>BID 1133</v>
          </cell>
          <cell r="B26">
            <v>8.0358509999999994E-2</v>
          </cell>
          <cell r="H26">
            <v>8.0358509999999994E-2</v>
          </cell>
          <cell r="N26">
            <v>0.16071701999999999</v>
          </cell>
        </row>
        <row r="27">
          <cell r="A27" t="str">
            <v>BID 1134</v>
          </cell>
          <cell r="E27">
            <v>3.78640679</v>
          </cell>
          <cell r="K27">
            <v>3.78640679</v>
          </cell>
          <cell r="N27">
            <v>7.57281358</v>
          </cell>
        </row>
        <row r="28">
          <cell r="A28" t="str">
            <v>BID 1164</v>
          </cell>
          <cell r="G28">
            <v>2.18081098</v>
          </cell>
          <cell r="M28">
            <v>2.18081098</v>
          </cell>
          <cell r="N28">
            <v>4.3616219599999999</v>
          </cell>
        </row>
        <row r="29">
          <cell r="A29" t="str">
            <v>BID 1192</v>
          </cell>
          <cell r="B29">
            <v>0.45454545000000002</v>
          </cell>
          <cell r="D29">
            <v>5.3976758700000005</v>
          </cell>
          <cell r="G29">
            <v>1.7272727299999999</v>
          </cell>
          <cell r="H29">
            <v>0.45454545000000002</v>
          </cell>
          <cell r="J29">
            <v>5.3976758700000005</v>
          </cell>
          <cell r="M29">
            <v>1.7272727299999999</v>
          </cell>
          <cell r="N29">
            <v>15.1589881</v>
          </cell>
        </row>
        <row r="30">
          <cell r="A30" t="str">
            <v>BID 1193</v>
          </cell>
          <cell r="D30">
            <v>3.1434345099999996</v>
          </cell>
          <cell r="J30">
            <v>3.1434345099999996</v>
          </cell>
          <cell r="N30">
            <v>6.2868690199999993</v>
          </cell>
        </row>
        <row r="31">
          <cell r="A31" t="str">
            <v>BID 1201</v>
          </cell>
          <cell r="F31">
            <v>4.5935004699999995</v>
          </cell>
          <cell r="L31">
            <v>4.5935004699999995</v>
          </cell>
          <cell r="N31">
            <v>9.187000939999999</v>
          </cell>
        </row>
        <row r="32">
          <cell r="A32" t="str">
            <v>BID 1206</v>
          </cell>
          <cell r="D32">
            <v>0.15823155999999999</v>
          </cell>
          <cell r="J32">
            <v>0.15823155999999999</v>
          </cell>
          <cell r="N32">
            <v>0.31646311999999999</v>
          </cell>
        </row>
        <row r="33">
          <cell r="A33" t="str">
            <v>BID 1279</v>
          </cell>
          <cell r="E33">
            <v>0.13773943</v>
          </cell>
          <cell r="K33">
            <v>0.13773943</v>
          </cell>
          <cell r="N33">
            <v>0.27547885999999999</v>
          </cell>
        </row>
        <row r="34">
          <cell r="A34" t="str">
            <v>BID 1287</v>
          </cell>
          <cell r="B34">
            <v>6.7192750800000001</v>
          </cell>
          <cell r="H34">
            <v>6.7192750800000001</v>
          </cell>
          <cell r="N34">
            <v>13.43855016</v>
          </cell>
        </row>
        <row r="35">
          <cell r="A35" t="str">
            <v>BID 1294</v>
          </cell>
          <cell r="F35">
            <v>7.7570448399999998</v>
          </cell>
          <cell r="L35">
            <v>7.7570448399999998</v>
          </cell>
          <cell r="N35">
            <v>15.51408968</v>
          </cell>
        </row>
        <row r="36">
          <cell r="A36" t="str">
            <v>BID 1295</v>
          </cell>
          <cell r="C36">
            <v>13.33333333</v>
          </cell>
          <cell r="I36">
            <v>13.33333333</v>
          </cell>
          <cell r="N36">
            <v>26.666666660000001</v>
          </cell>
        </row>
        <row r="37">
          <cell r="A37" t="str">
            <v>BID 1307</v>
          </cell>
          <cell r="E37">
            <v>1.1638025700000001</v>
          </cell>
          <cell r="K37">
            <v>1.1638025700000001</v>
          </cell>
          <cell r="N37">
            <v>2.3276051400000002</v>
          </cell>
        </row>
        <row r="38">
          <cell r="A38" t="str">
            <v>BID 1324</v>
          </cell>
          <cell r="G38">
            <v>16.666666670000001</v>
          </cell>
          <cell r="M38">
            <v>16.666666670000001</v>
          </cell>
          <cell r="N38">
            <v>33.333333340000003</v>
          </cell>
        </row>
        <row r="39">
          <cell r="A39" t="str">
            <v>BID 1325</v>
          </cell>
          <cell r="G39">
            <v>4.2843910000000006E-2</v>
          </cell>
          <cell r="M39">
            <v>4.2843910000000006E-2</v>
          </cell>
          <cell r="N39">
            <v>8.5687820000000012E-2</v>
          </cell>
        </row>
        <row r="40">
          <cell r="A40" t="str">
            <v>BID 1341</v>
          </cell>
          <cell r="D40">
            <v>16.666666670000001</v>
          </cell>
          <cell r="J40">
            <v>16.666666670000001</v>
          </cell>
          <cell r="N40">
            <v>33.333333340000003</v>
          </cell>
        </row>
        <row r="41">
          <cell r="A41" t="str">
            <v>BID 1345</v>
          </cell>
          <cell r="F41">
            <v>14.708641010000001</v>
          </cell>
          <cell r="L41">
            <v>14.708641010000001</v>
          </cell>
          <cell r="N41">
            <v>29.417282020000002</v>
          </cell>
        </row>
        <row r="42">
          <cell r="A42" t="str">
            <v>BID 1463</v>
          </cell>
          <cell r="D42">
            <v>0.37615321999999995</v>
          </cell>
          <cell r="J42">
            <v>0.37615321999999995</v>
          </cell>
          <cell r="N42">
            <v>0.75230643999999991</v>
          </cell>
        </row>
        <row r="43">
          <cell r="A43" t="str">
            <v>BID 1464</v>
          </cell>
          <cell r="F43">
            <v>0.83573628</v>
          </cell>
          <cell r="N43">
            <v>0.83573628</v>
          </cell>
        </row>
        <row r="44">
          <cell r="A44" t="str">
            <v>BID 1465</v>
          </cell>
          <cell r="G44">
            <v>0.86608954000000005</v>
          </cell>
          <cell r="M44">
            <v>0.86608954000000005</v>
          </cell>
          <cell r="N44">
            <v>1.7321790800000001</v>
          </cell>
        </row>
        <row r="45">
          <cell r="A45" t="str">
            <v>BID 1575</v>
          </cell>
          <cell r="F45">
            <v>0.13621004</v>
          </cell>
          <cell r="L45">
            <v>0.13621004</v>
          </cell>
          <cell r="N45">
            <v>0.27242008000000001</v>
          </cell>
        </row>
        <row r="46">
          <cell r="A46" t="str">
            <v>BID 1588</v>
          </cell>
          <cell r="C46">
            <v>0.60499597999999999</v>
          </cell>
          <cell r="I46">
            <v>0.60499597999999999</v>
          </cell>
          <cell r="N46">
            <v>1.20999196</v>
          </cell>
        </row>
        <row r="47">
          <cell r="A47" t="str">
            <v>BID 1603</v>
          </cell>
          <cell r="F47">
            <v>0.17160035000000001</v>
          </cell>
          <cell r="L47">
            <v>0.17160035000000001</v>
          </cell>
          <cell r="N47">
            <v>0.34320070000000003</v>
          </cell>
        </row>
        <row r="48">
          <cell r="A48" t="str">
            <v>BID 1606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1640</v>
          </cell>
          <cell r="C49">
            <v>2.4356359300000001</v>
          </cell>
          <cell r="I49">
            <v>2.4356359300000001</v>
          </cell>
          <cell r="N49">
            <v>4.8712718600000002</v>
          </cell>
        </row>
        <row r="50">
          <cell r="A50" t="str">
            <v>BID 1648</v>
          </cell>
          <cell r="C50">
            <v>1.09369691</v>
          </cell>
          <cell r="I50">
            <v>1.09369691</v>
          </cell>
          <cell r="N50">
            <v>2.18739382</v>
          </cell>
        </row>
        <row r="51">
          <cell r="A51" t="str">
            <v>BID 1669</v>
          </cell>
          <cell r="D51">
            <v>15.91173571</v>
          </cell>
          <cell r="J51">
            <v>15.91173571</v>
          </cell>
          <cell r="N51">
            <v>31.823471420000001</v>
          </cell>
        </row>
        <row r="52">
          <cell r="A52" t="str">
            <v>BID 1700</v>
          </cell>
          <cell r="F52">
            <v>5.0412857199999994</v>
          </cell>
          <cell r="L52">
            <v>5.0412857199999994</v>
          </cell>
          <cell r="N52">
            <v>10.082571439999999</v>
          </cell>
        </row>
        <row r="53">
          <cell r="A53" t="str">
            <v>BID 1720</v>
          </cell>
          <cell r="F53">
            <v>16.666666670000001</v>
          </cell>
          <cell r="L53">
            <v>16.666666670000001</v>
          </cell>
          <cell r="N53">
            <v>33.333333340000003</v>
          </cell>
        </row>
        <row r="54">
          <cell r="A54" t="str">
            <v>BID 1728</v>
          </cell>
          <cell r="C54">
            <v>9.0322580600000002</v>
          </cell>
          <cell r="I54">
            <v>9.0322580600000002</v>
          </cell>
          <cell r="N54">
            <v>18.06451612</v>
          </cell>
        </row>
        <row r="55">
          <cell r="A55" t="str">
            <v>BID 1764</v>
          </cell>
          <cell r="F55">
            <v>21.035673619999997</v>
          </cell>
          <cell r="L55">
            <v>21.035673619999997</v>
          </cell>
          <cell r="N55">
            <v>42.071347239999994</v>
          </cell>
        </row>
        <row r="56">
          <cell r="A56" t="str">
            <v>BID 1765</v>
          </cell>
          <cell r="F56">
            <v>4.28648278</v>
          </cell>
          <cell r="L56">
            <v>4.28648278</v>
          </cell>
          <cell r="N56">
            <v>8.5729655600000001</v>
          </cell>
        </row>
        <row r="57">
          <cell r="A57" t="str">
            <v>BID 1777</v>
          </cell>
          <cell r="F57">
            <v>1.8559171700000001</v>
          </cell>
          <cell r="L57">
            <v>1.8559171700000001</v>
          </cell>
          <cell r="N57">
            <v>3.7118343400000002</v>
          </cell>
        </row>
        <row r="58">
          <cell r="A58" t="str">
            <v>BID 1798</v>
          </cell>
          <cell r="C58">
            <v>0.81702715199999998</v>
          </cell>
          <cell r="I58">
            <v>0.81702715199999998</v>
          </cell>
          <cell r="N58">
            <v>1.634054304</v>
          </cell>
        </row>
        <row r="59">
          <cell r="A59" t="str">
            <v>BID 1842</v>
          </cell>
          <cell r="D59">
            <v>8.7600949900000025</v>
          </cell>
          <cell r="J59">
            <v>8.7600949900000025</v>
          </cell>
          <cell r="N59">
            <v>17.520189980000005</v>
          </cell>
        </row>
        <row r="60">
          <cell r="A60" t="str">
            <v>BID 1843</v>
          </cell>
          <cell r="D60">
            <v>6.3157894700000003</v>
          </cell>
          <cell r="J60">
            <v>6.3157894700000003</v>
          </cell>
          <cell r="N60">
            <v>12.631578940000001</v>
          </cell>
        </row>
        <row r="61">
          <cell r="A61" t="str">
            <v>BID 1851</v>
          </cell>
          <cell r="D61">
            <v>28.59785179</v>
          </cell>
          <cell r="J61">
            <v>28.59785179</v>
          </cell>
          <cell r="N61">
            <v>57.19570358</v>
          </cell>
        </row>
        <row r="62">
          <cell r="A62" t="str">
            <v>BID 1855</v>
          </cell>
          <cell r="F62">
            <v>0.49739494000000001</v>
          </cell>
          <cell r="L62">
            <v>0.49739494000000001</v>
          </cell>
          <cell r="N62">
            <v>0.99478988000000002</v>
          </cell>
        </row>
        <row r="63">
          <cell r="A63" t="str">
            <v>BID 1865</v>
          </cell>
          <cell r="F63">
            <v>0.39461286900000003</v>
          </cell>
          <cell r="L63">
            <v>0.39461286900000003</v>
          </cell>
          <cell r="N63">
            <v>0.78922573800000007</v>
          </cell>
        </row>
        <row r="64">
          <cell r="A64" t="str">
            <v>BID 1868</v>
          </cell>
          <cell r="G64">
            <v>1.0307076159999999</v>
          </cell>
          <cell r="M64">
            <v>1.0307076159999999</v>
          </cell>
          <cell r="N64">
            <v>2.0614152319999999</v>
          </cell>
        </row>
        <row r="65">
          <cell r="A65" t="str">
            <v>BID 1884</v>
          </cell>
          <cell r="F65">
            <v>1.0641974400000001</v>
          </cell>
          <cell r="L65">
            <v>1.0641974400000001</v>
          </cell>
          <cell r="N65">
            <v>2.1283948800000001</v>
          </cell>
        </row>
        <row r="66">
          <cell r="A66" t="str">
            <v>BID 1895</v>
          </cell>
          <cell r="E66">
            <v>1.6392867689999999</v>
          </cell>
          <cell r="K66">
            <v>1.6392867689999999</v>
          </cell>
          <cell r="N66">
            <v>3.2785735379999998</v>
          </cell>
        </row>
        <row r="67">
          <cell r="A67" t="str">
            <v>BID 1896</v>
          </cell>
          <cell r="F67">
            <v>0.5</v>
          </cell>
          <cell r="L67">
            <v>0.5</v>
          </cell>
          <cell r="N67">
            <v>1</v>
          </cell>
        </row>
        <row r="68">
          <cell r="A68" t="str">
            <v>BID 1903</v>
          </cell>
          <cell r="F68">
            <v>4.9315654320000002</v>
          </cell>
          <cell r="L68">
            <v>4.9315654320000002</v>
          </cell>
          <cell r="N68">
            <v>9.8631308640000004</v>
          </cell>
        </row>
        <row r="69">
          <cell r="A69" t="str">
            <v>BID 1914</v>
          </cell>
          <cell r="E69">
            <v>1.6950592499999999</v>
          </cell>
          <cell r="K69">
            <v>1.6950592499999999</v>
          </cell>
          <cell r="N69">
            <v>3.3901184999999998</v>
          </cell>
        </row>
        <row r="70">
          <cell r="A70" t="str">
            <v>BID 1950</v>
          </cell>
          <cell r="E70">
            <v>1.9440282799999999</v>
          </cell>
          <cell r="K70">
            <v>1.9440282799999999</v>
          </cell>
          <cell r="N70">
            <v>3.8880565599999999</v>
          </cell>
        </row>
        <row r="71">
          <cell r="A71" t="str">
            <v>BID 1956</v>
          </cell>
          <cell r="E71">
            <v>4.8136877199999999</v>
          </cell>
          <cell r="K71">
            <v>4.8136877199999999</v>
          </cell>
          <cell r="N71">
            <v>9.6273754399999998</v>
          </cell>
        </row>
        <row r="72">
          <cell r="A72" t="str">
            <v>BID 1966</v>
          </cell>
          <cell r="E72">
            <v>14.350529539999998</v>
          </cell>
          <cell r="K72">
            <v>14.350529539999998</v>
          </cell>
          <cell r="N72">
            <v>28.701059079999997</v>
          </cell>
        </row>
        <row r="73">
          <cell r="A73" t="str">
            <v>BID 1991</v>
          </cell>
          <cell r="B73">
            <v>1.4625168200000001</v>
          </cell>
          <cell r="H73">
            <v>1.4625168200000001</v>
          </cell>
          <cell r="N73">
            <v>2.9250336400000001</v>
          </cell>
        </row>
        <row r="74">
          <cell r="A74" t="str">
            <v>BID 2005</v>
          </cell>
          <cell r="C74">
            <v>0.18030174299999999</v>
          </cell>
          <cell r="I74">
            <v>0.18030174299999999</v>
          </cell>
          <cell r="N74">
            <v>0.36060348599999997</v>
          </cell>
        </row>
        <row r="75">
          <cell r="A75" t="str">
            <v>BID 2048</v>
          </cell>
          <cell r="B75">
            <v>4.2863343199999999</v>
          </cell>
          <cell r="H75">
            <v>4.2863343199999999</v>
          </cell>
          <cell r="N75">
            <v>8.5726686399999998</v>
          </cell>
        </row>
        <row r="76">
          <cell r="A76" t="str">
            <v>BID 2159</v>
          </cell>
          <cell r="B76">
            <v>18.11206962</v>
          </cell>
          <cell r="H76">
            <v>18.11206962</v>
          </cell>
          <cell r="N76">
            <v>36.22413924</v>
          </cell>
        </row>
        <row r="77">
          <cell r="A77" t="str">
            <v>BID 2180</v>
          </cell>
          <cell r="D77">
            <v>2.2843749999999998</v>
          </cell>
          <cell r="J77">
            <v>2.2843749999999998</v>
          </cell>
          <cell r="N77">
            <v>4.5687499999999996</v>
          </cell>
        </row>
        <row r="78">
          <cell r="A78" t="str">
            <v>BID 2185</v>
          </cell>
          <cell r="D78">
            <v>2.8322087260000002</v>
          </cell>
          <cell r="J78">
            <v>2.8322087260000002</v>
          </cell>
          <cell r="N78">
            <v>5.6644174520000004</v>
          </cell>
        </row>
        <row r="79">
          <cell r="A79" t="str">
            <v>BID 2210</v>
          </cell>
          <cell r="G79">
            <v>0.16684468599999999</v>
          </cell>
          <cell r="M79">
            <v>0.16684468599999999</v>
          </cell>
          <cell r="N79">
            <v>0.33368937199999998</v>
          </cell>
        </row>
        <row r="80">
          <cell r="A80" t="str">
            <v>BID 2239</v>
          </cell>
          <cell r="E80">
            <v>1.5591879999999999E-2</v>
          </cell>
          <cell r="K80">
            <v>1.5591879999999999E-2</v>
          </cell>
          <cell r="N80">
            <v>3.1183759999999998E-2</v>
          </cell>
        </row>
        <row r="81">
          <cell r="A81" t="str">
            <v>BID 2343</v>
          </cell>
          <cell r="D81">
            <v>0</v>
          </cell>
          <cell r="J81">
            <v>1.367953403</v>
          </cell>
          <cell r="N81">
            <v>1.367953403</v>
          </cell>
        </row>
        <row r="82">
          <cell r="A82" t="str">
            <v>BID 2412</v>
          </cell>
          <cell r="D82">
            <v>0</v>
          </cell>
          <cell r="J82">
            <v>1.1240431040000001</v>
          </cell>
          <cell r="N82">
            <v>1.1240431040000001</v>
          </cell>
        </row>
        <row r="83">
          <cell r="A83" t="str">
            <v>BID 2424</v>
          </cell>
          <cell r="D83">
            <v>9.9120347259999999</v>
          </cell>
          <cell r="J83">
            <v>9.9120347259999999</v>
          </cell>
          <cell r="N83">
            <v>19.824069452</v>
          </cell>
        </row>
        <row r="84">
          <cell r="A84" t="str">
            <v>BID 2437</v>
          </cell>
          <cell r="D84">
            <v>0</v>
          </cell>
          <cell r="J84">
            <v>3.4649999999999999</v>
          </cell>
          <cell r="N84">
            <v>3.4649999999999999</v>
          </cell>
        </row>
        <row r="85">
          <cell r="A85" t="str">
            <v>BID 2491</v>
          </cell>
          <cell r="B85">
            <v>0</v>
          </cell>
          <cell r="H85">
            <v>4.4194387000000002E-2</v>
          </cell>
          <cell r="N85">
            <v>4.4194387000000002E-2</v>
          </cell>
        </row>
        <row r="86">
          <cell r="A86" t="str">
            <v>BID 2499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2514</v>
          </cell>
          <cell r="D87">
            <v>0.91372500000000001</v>
          </cell>
          <cell r="J87">
            <v>0.91372500000000001</v>
          </cell>
          <cell r="N87">
            <v>1.82745</v>
          </cell>
        </row>
        <row r="88">
          <cell r="A88" t="str">
            <v>BID 2523</v>
          </cell>
          <cell r="F88">
            <v>1.13635E-2</v>
          </cell>
          <cell r="L88">
            <v>1.13635E-2</v>
          </cell>
          <cell r="N88">
            <v>2.2727000000000001E-2</v>
          </cell>
        </row>
        <row r="89">
          <cell r="A89" t="str">
            <v>BID 2573</v>
          </cell>
          <cell r="G89">
            <v>1.0756357809999999</v>
          </cell>
          <cell r="M89">
            <v>1.0756357809999999</v>
          </cell>
          <cell r="N89">
            <v>2.1512715619999998</v>
          </cell>
        </row>
        <row r="90">
          <cell r="A90" t="str">
            <v>BID 2594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2606</v>
          </cell>
          <cell r="E91">
            <v>0</v>
          </cell>
          <cell r="K91">
            <v>0</v>
          </cell>
          <cell r="N91">
            <v>0</v>
          </cell>
        </row>
        <row r="92">
          <cell r="A92" t="str">
            <v>BID 2607</v>
          </cell>
          <cell r="B92">
            <v>9.2306816E-2</v>
          </cell>
          <cell r="H92">
            <v>9.2306816E-2</v>
          </cell>
          <cell r="N92">
            <v>0.184613632</v>
          </cell>
        </row>
        <row r="93">
          <cell r="A93" t="str">
            <v>BID 2613</v>
          </cell>
          <cell r="C93">
            <v>0</v>
          </cell>
          <cell r="I93">
            <v>0</v>
          </cell>
          <cell r="N93">
            <v>0</v>
          </cell>
        </row>
        <row r="94">
          <cell r="A94" t="str">
            <v>BID 2655</v>
          </cell>
          <cell r="B94">
            <v>0</v>
          </cell>
          <cell r="H94">
            <v>0</v>
          </cell>
          <cell r="N94">
            <v>0</v>
          </cell>
        </row>
        <row r="95">
          <cell r="A95" t="str">
            <v>BID 2662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2698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2740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2754</v>
          </cell>
          <cell r="D98">
            <v>0</v>
          </cell>
          <cell r="J98">
            <v>0</v>
          </cell>
          <cell r="N98">
            <v>0</v>
          </cell>
        </row>
        <row r="99">
          <cell r="A99" t="str">
            <v>BID 2763</v>
          </cell>
          <cell r="F99">
            <v>0</v>
          </cell>
          <cell r="L99">
            <v>0</v>
          </cell>
          <cell r="N99">
            <v>0</v>
          </cell>
        </row>
        <row r="100">
          <cell r="A100" t="str">
            <v>BID 2776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2777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2788</v>
          </cell>
          <cell r="E102">
            <v>0</v>
          </cell>
          <cell r="K102">
            <v>0</v>
          </cell>
          <cell r="N102">
            <v>0</v>
          </cell>
        </row>
        <row r="103">
          <cell r="A103" t="str">
            <v>BID 2835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2853</v>
          </cell>
          <cell r="F104">
            <v>0</v>
          </cell>
          <cell r="L104">
            <v>0</v>
          </cell>
          <cell r="N104">
            <v>0</v>
          </cell>
        </row>
        <row r="105">
          <cell r="A105" t="str">
            <v>BID 2940</v>
          </cell>
          <cell r="E105">
            <v>0</v>
          </cell>
          <cell r="K105">
            <v>0</v>
          </cell>
          <cell r="N105">
            <v>0</v>
          </cell>
        </row>
        <row r="106">
          <cell r="A106" t="str">
            <v>BID 4</v>
          </cell>
          <cell r="C106">
            <v>8.7480926047427132E-3</v>
          </cell>
          <cell r="I106">
            <v>8.7480926047427132E-3</v>
          </cell>
          <cell r="N106">
            <v>1.7496185209485426E-2</v>
          </cell>
        </row>
        <row r="107">
          <cell r="A107" t="str">
            <v>BID 621</v>
          </cell>
          <cell r="B107">
            <v>1.1426157699999999</v>
          </cell>
          <cell r="F107">
            <v>1.1426157800000001</v>
          </cell>
          <cell r="N107">
            <v>2.2852315499999998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855</v>
          </cell>
          <cell r="C109">
            <v>0.84320547999999995</v>
          </cell>
          <cell r="N109">
            <v>0.84320547999999995</v>
          </cell>
        </row>
        <row r="110">
          <cell r="A110" t="str">
            <v>BID 863</v>
          </cell>
          <cell r="E110">
            <v>2.1218089999999998E-2</v>
          </cell>
          <cell r="K110">
            <v>2.1218089999999998E-2</v>
          </cell>
          <cell r="N110">
            <v>4.2436179999999997E-2</v>
          </cell>
        </row>
        <row r="111">
          <cell r="A111" t="str">
            <v>BID 867</v>
          </cell>
          <cell r="E111">
            <v>0.47034197999999999</v>
          </cell>
          <cell r="K111">
            <v>0.47034197999999999</v>
          </cell>
          <cell r="N111">
            <v>0.94068395999999999</v>
          </cell>
        </row>
        <row r="112">
          <cell r="A112" t="str">
            <v>BID 899</v>
          </cell>
          <cell r="D112">
            <v>9.0452052999999992</v>
          </cell>
          <cell r="G112">
            <v>8.0751048800000014</v>
          </cell>
          <cell r="J112">
            <v>3.2915403899999998</v>
          </cell>
          <cell r="M112">
            <v>8.0751048800000014</v>
          </cell>
          <cell r="N112">
            <v>28.48695545</v>
          </cell>
        </row>
        <row r="113">
          <cell r="A113" t="str">
            <v>BID 907</v>
          </cell>
          <cell r="D113">
            <v>0.64739437</v>
          </cell>
          <cell r="J113">
            <v>0.64739437</v>
          </cell>
          <cell r="N113">
            <v>1.29478874</v>
          </cell>
        </row>
        <row r="114">
          <cell r="A114" t="str">
            <v>BID 925</v>
          </cell>
          <cell r="G114">
            <v>0.47286607000000003</v>
          </cell>
          <cell r="M114">
            <v>0.47286607000000003</v>
          </cell>
          <cell r="N114">
            <v>0.94573214000000005</v>
          </cell>
        </row>
        <row r="115">
          <cell r="A115" t="str">
            <v>BID 925/OC</v>
          </cell>
          <cell r="D115">
            <v>0.88315001999999998</v>
          </cell>
          <cell r="J115">
            <v>0.88315001999999998</v>
          </cell>
          <cell r="N115">
            <v>1.76630004</v>
          </cell>
        </row>
        <row r="116">
          <cell r="A116" t="str">
            <v>BID 932</v>
          </cell>
          <cell r="G116">
            <v>0.9375</v>
          </cell>
          <cell r="M116">
            <v>0.9375</v>
          </cell>
          <cell r="N116">
            <v>1.875</v>
          </cell>
        </row>
        <row r="117">
          <cell r="A117" t="str">
            <v>BID 940</v>
          </cell>
          <cell r="C117">
            <v>3.2232188799999997</v>
          </cell>
          <cell r="I117">
            <v>3.2232188799999997</v>
          </cell>
          <cell r="N117">
            <v>6.4464377599999994</v>
          </cell>
        </row>
        <row r="118">
          <cell r="A118" t="str">
            <v>BID 962</v>
          </cell>
          <cell r="C118">
            <v>2.3927544300000001</v>
          </cell>
          <cell r="I118">
            <v>2.3927544300000001</v>
          </cell>
          <cell r="N118">
            <v>4.7855088600000002</v>
          </cell>
        </row>
        <row r="119">
          <cell r="A119" t="str">
            <v>BID 979</v>
          </cell>
          <cell r="C119">
            <v>11.957081070000001</v>
          </cell>
          <cell r="I119">
            <v>11.957081070000001</v>
          </cell>
          <cell r="N119">
            <v>23.914162140000002</v>
          </cell>
        </row>
        <row r="120">
          <cell r="A120" t="str">
            <v>BID 989</v>
          </cell>
          <cell r="D120">
            <v>0.93515886999999998</v>
          </cell>
          <cell r="J120">
            <v>0.93515886999999998</v>
          </cell>
          <cell r="N120">
            <v>1.87031774</v>
          </cell>
        </row>
        <row r="121">
          <cell r="A121" t="str">
            <v>BID 996</v>
          </cell>
          <cell r="D121">
            <v>0.45856140999999995</v>
          </cell>
          <cell r="J121">
            <v>0.45856140999999995</v>
          </cell>
          <cell r="N121">
            <v>0.91712281999999989</v>
          </cell>
        </row>
        <row r="122">
          <cell r="A122" t="str">
            <v>BID CBA</v>
          </cell>
          <cell r="F122">
            <v>7.0884345499999997</v>
          </cell>
          <cell r="L122">
            <v>7.0884345499999997</v>
          </cell>
          <cell r="N122">
            <v>14.176869099999999</v>
          </cell>
        </row>
        <row r="123">
          <cell r="A123" t="str">
            <v>BIRF  7318</v>
          </cell>
          <cell r="D123">
            <v>1.0445075699999999</v>
          </cell>
          <cell r="J123">
            <v>1.0445075699999999</v>
          </cell>
          <cell r="N123">
            <v>2.0890151399999999</v>
          </cell>
        </row>
        <row r="124">
          <cell r="A124" t="str">
            <v>BIRF  7353</v>
          </cell>
          <cell r="D124">
            <v>8.6838201000000002</v>
          </cell>
          <cell r="J124">
            <v>8.6838201000000002</v>
          </cell>
          <cell r="N124">
            <v>17.3676402</v>
          </cell>
        </row>
        <row r="125">
          <cell r="A125" t="str">
            <v>BIRF  7398</v>
          </cell>
          <cell r="F125">
            <v>5.0089894299999997</v>
          </cell>
          <cell r="L125">
            <v>5.0089894299999997</v>
          </cell>
          <cell r="N125">
            <v>10.017978859999999</v>
          </cell>
        </row>
        <row r="126">
          <cell r="A126" t="str">
            <v>BIRF  7409</v>
          </cell>
          <cell r="B126">
            <v>15.3807144</v>
          </cell>
          <cell r="H126">
            <v>15.3807144</v>
          </cell>
          <cell r="N126">
            <v>30.761428800000001</v>
          </cell>
        </row>
        <row r="127">
          <cell r="A127" t="str">
            <v>BIRF  7412</v>
          </cell>
          <cell r="D127">
            <v>11.035483719999998</v>
          </cell>
          <cell r="J127">
            <v>11.035483719999998</v>
          </cell>
          <cell r="N127">
            <v>22.070967439999997</v>
          </cell>
        </row>
        <row r="128">
          <cell r="A128" t="str">
            <v>BIRF 4634</v>
          </cell>
          <cell r="D128">
            <v>10.164899999999999</v>
          </cell>
          <cell r="J128">
            <v>10.1669</v>
          </cell>
          <cell r="N128">
            <v>20.331800000000001</v>
          </cell>
        </row>
        <row r="129">
          <cell r="A129" t="str">
            <v>BIRF 4640</v>
          </cell>
          <cell r="E129">
            <v>0.21190000000000001</v>
          </cell>
          <cell r="K129">
            <v>0.21366245</v>
          </cell>
          <cell r="N129">
            <v>0.42556245000000004</v>
          </cell>
        </row>
        <row r="130">
          <cell r="A130" t="str">
            <v>BIRF 7075</v>
          </cell>
          <cell r="C130">
            <v>24</v>
          </cell>
          <cell r="I130">
            <v>24</v>
          </cell>
          <cell r="N130">
            <v>48</v>
          </cell>
        </row>
        <row r="131">
          <cell r="A131" t="str">
            <v>BIRF 7157</v>
          </cell>
          <cell r="E131">
            <v>42.257235520000002</v>
          </cell>
          <cell r="K131">
            <v>43.749369549999997</v>
          </cell>
          <cell r="N131">
            <v>86.006605070000006</v>
          </cell>
        </row>
        <row r="132">
          <cell r="A132" t="str">
            <v>BIRF 7171</v>
          </cell>
          <cell r="C132">
            <v>26.15</v>
          </cell>
          <cell r="I132">
            <v>27.05</v>
          </cell>
          <cell r="N132">
            <v>53.2</v>
          </cell>
        </row>
        <row r="133">
          <cell r="A133" t="str">
            <v>BIRF 7199</v>
          </cell>
          <cell r="E133">
            <v>38.085000000000001</v>
          </cell>
          <cell r="K133">
            <v>39.450000000000003</v>
          </cell>
          <cell r="N133">
            <v>77.534999999999997</v>
          </cell>
        </row>
        <row r="134">
          <cell r="A134" t="str">
            <v>BIRF 7242</v>
          </cell>
          <cell r="G134">
            <v>11.055507499999999</v>
          </cell>
          <cell r="M134">
            <v>11.055507499999999</v>
          </cell>
          <cell r="N134">
            <v>22.111014999999998</v>
          </cell>
        </row>
        <row r="135">
          <cell r="A135" t="str">
            <v>BIRF 7268</v>
          </cell>
          <cell r="E135">
            <v>12.50000008</v>
          </cell>
          <cell r="K135">
            <v>12.50000008</v>
          </cell>
          <cell r="N135">
            <v>25.000000159999999</v>
          </cell>
        </row>
        <row r="136">
          <cell r="A136" t="str">
            <v>BIRF 7289</v>
          </cell>
          <cell r="D136">
            <v>7.6429212760131433</v>
          </cell>
          <cell r="J136">
            <v>11.195385720153341</v>
          </cell>
          <cell r="N136">
            <v>18.838306996166484</v>
          </cell>
        </row>
        <row r="137">
          <cell r="A137" t="str">
            <v>BIRF 7295</v>
          </cell>
          <cell r="C137">
            <v>6.7679407600000001</v>
          </cell>
          <cell r="I137">
            <v>6.7679407600000001</v>
          </cell>
          <cell r="N137">
            <v>13.53588152</v>
          </cell>
        </row>
        <row r="138">
          <cell r="A138" t="str">
            <v>BIRF 7301</v>
          </cell>
          <cell r="E138">
            <v>11.593402137</v>
          </cell>
          <cell r="K138">
            <v>12.647347763000001</v>
          </cell>
          <cell r="N138">
            <v>24.240749900000001</v>
          </cell>
        </row>
        <row r="139">
          <cell r="A139" t="str">
            <v>BIRF 7352</v>
          </cell>
          <cell r="D139">
            <v>2.0633350699999999</v>
          </cell>
          <cell r="J139">
            <v>2.0633350699999999</v>
          </cell>
          <cell r="N139">
            <v>4.1266701399999999</v>
          </cell>
        </row>
        <row r="140">
          <cell r="A140" t="str">
            <v>BIRF 7362</v>
          </cell>
          <cell r="G140">
            <v>3.6219628090000002</v>
          </cell>
          <cell r="M140">
            <v>3.6236621060000003</v>
          </cell>
          <cell r="N140">
            <v>7.2456249150000005</v>
          </cell>
        </row>
        <row r="141">
          <cell r="A141" t="str">
            <v>BIRF 7369</v>
          </cell>
          <cell r="D141">
            <v>19.249999980000002</v>
          </cell>
          <cell r="J141">
            <v>22.749999990000003</v>
          </cell>
          <cell r="N141">
            <v>41.999999970000005</v>
          </cell>
        </row>
        <row r="142">
          <cell r="A142" t="str">
            <v>BIRF 7382</v>
          </cell>
          <cell r="F142">
            <v>3.3496192699999998</v>
          </cell>
          <cell r="L142">
            <v>3.3496192699999998</v>
          </cell>
          <cell r="N142">
            <v>6.6992385399999996</v>
          </cell>
        </row>
        <row r="143">
          <cell r="A143" t="str">
            <v>BIRF 7385</v>
          </cell>
          <cell r="E143">
            <v>5.4797744899999996</v>
          </cell>
          <cell r="K143">
            <v>5.4797744899999996</v>
          </cell>
          <cell r="N143">
            <v>10.959548979999999</v>
          </cell>
        </row>
        <row r="144">
          <cell r="A144" t="str">
            <v>BIRF 7425</v>
          </cell>
          <cell r="B144">
            <v>1.85000002</v>
          </cell>
          <cell r="H144">
            <v>1.85000002</v>
          </cell>
          <cell r="N144">
            <v>3.7000000399999999</v>
          </cell>
        </row>
        <row r="145">
          <cell r="A145" t="str">
            <v>BIRF 7429</v>
          </cell>
          <cell r="E145">
            <v>6.3533948099999993</v>
          </cell>
          <cell r="K145">
            <v>6.3533948099999993</v>
          </cell>
          <cell r="N145">
            <v>12.706789619999999</v>
          </cell>
        </row>
        <row r="146">
          <cell r="A146" t="str">
            <v>BIRF 7442</v>
          </cell>
          <cell r="D146">
            <v>5.0000000300000007</v>
          </cell>
          <cell r="J146">
            <v>5.0000000300000007</v>
          </cell>
          <cell r="N146">
            <v>10.000000060000001</v>
          </cell>
        </row>
        <row r="147">
          <cell r="A147" t="str">
            <v>BIRF 7449</v>
          </cell>
          <cell r="B147">
            <v>0.91492039599999997</v>
          </cell>
          <cell r="H147">
            <v>0.91492039599999997</v>
          </cell>
          <cell r="N147">
            <v>1.8298407919999999</v>
          </cell>
        </row>
        <row r="148">
          <cell r="A148" t="str">
            <v>BIRF 7472</v>
          </cell>
          <cell r="E148">
            <v>15.3861784</v>
          </cell>
          <cell r="K148">
            <v>17.805466790000001</v>
          </cell>
          <cell r="N148">
            <v>33.191645190000003</v>
          </cell>
        </row>
        <row r="149">
          <cell r="A149" t="str">
            <v>BIRF 7473</v>
          </cell>
          <cell r="G149">
            <v>20.428240949999999</v>
          </cell>
          <cell r="M149">
            <v>20.428240949999999</v>
          </cell>
          <cell r="N149">
            <v>40.856481899999999</v>
          </cell>
        </row>
        <row r="150">
          <cell r="A150" t="str">
            <v>BIRF 7474</v>
          </cell>
          <cell r="B150">
            <v>10.161476460000001</v>
          </cell>
          <cell r="H150">
            <v>10.161476460000001</v>
          </cell>
          <cell r="N150">
            <v>20.322952920000002</v>
          </cell>
        </row>
        <row r="151">
          <cell r="A151" t="str">
            <v>BIRF 7478</v>
          </cell>
          <cell r="B151">
            <v>2.2383821500000001</v>
          </cell>
          <cell r="H151">
            <v>2.2383821500000001</v>
          </cell>
          <cell r="N151">
            <v>4.4767643000000001</v>
          </cell>
        </row>
        <row r="152">
          <cell r="A152" t="str">
            <v>BIRF 7520</v>
          </cell>
          <cell r="D152">
            <v>0.65130653399999994</v>
          </cell>
          <cell r="J152">
            <v>0.65130653399999994</v>
          </cell>
          <cell r="N152">
            <v>1.3026130679999999</v>
          </cell>
        </row>
        <row r="153">
          <cell r="A153" t="str">
            <v>BIRF 7572</v>
          </cell>
          <cell r="D153">
            <v>0.39970566000000002</v>
          </cell>
          <cell r="J153">
            <v>0.39970566000000002</v>
          </cell>
          <cell r="N153">
            <v>0.79941132000000004</v>
          </cell>
        </row>
        <row r="154">
          <cell r="A154" t="str">
            <v>BIRF 7583</v>
          </cell>
          <cell r="D154">
            <v>0.239499762</v>
          </cell>
          <cell r="J154">
            <v>0.239499762</v>
          </cell>
          <cell r="N154">
            <v>0.47899952400000001</v>
          </cell>
        </row>
        <row r="155">
          <cell r="A155" t="str">
            <v>BIRF 7597</v>
          </cell>
          <cell r="D155">
            <v>2.9567320929999998</v>
          </cell>
          <cell r="J155">
            <v>2.9567320929999998</v>
          </cell>
          <cell r="N155">
            <v>5.9134641859999997</v>
          </cell>
        </row>
        <row r="156">
          <cell r="A156" t="str">
            <v>BIRF 7599</v>
          </cell>
          <cell r="E156">
            <v>1.942286996</v>
          </cell>
          <cell r="K156">
            <v>1.942286996</v>
          </cell>
          <cell r="N156">
            <v>3.884573992</v>
          </cell>
        </row>
        <row r="157">
          <cell r="A157" t="str">
            <v>BIRF 7617</v>
          </cell>
          <cell r="D157">
            <v>0.99733705000000006</v>
          </cell>
          <cell r="J157">
            <v>0.99733705000000006</v>
          </cell>
          <cell r="N157">
            <v>1.9946741000000001</v>
          </cell>
        </row>
        <row r="158">
          <cell r="A158" t="str">
            <v>BIRF 7703</v>
          </cell>
          <cell r="G158">
            <v>8.9942700000000002</v>
          </cell>
          <cell r="M158">
            <v>8.9942700000000002</v>
          </cell>
          <cell r="N158">
            <v>17.98854</v>
          </cell>
        </row>
        <row r="159">
          <cell r="A159" t="str">
            <v>BIRF 7706</v>
          </cell>
          <cell r="D159">
            <v>0.15367049999999999</v>
          </cell>
          <cell r="J159">
            <v>0.15367049999999999</v>
          </cell>
          <cell r="N159">
            <v>0.30734099999999998</v>
          </cell>
        </row>
        <row r="160">
          <cell r="A160" t="str">
            <v>BIRF 7794</v>
          </cell>
          <cell r="D160">
            <v>0.952055286</v>
          </cell>
          <cell r="J160">
            <v>0.952055286</v>
          </cell>
          <cell r="N160">
            <v>1.904110572</v>
          </cell>
        </row>
        <row r="161">
          <cell r="A161" t="str">
            <v>BIRF 7816</v>
          </cell>
          <cell r="C161">
            <v>0.24995199600000001</v>
          </cell>
          <cell r="I161">
            <v>0.24995199600000001</v>
          </cell>
          <cell r="N161">
            <v>0.49990399200000002</v>
          </cell>
        </row>
        <row r="162">
          <cell r="A162" t="str">
            <v>BIRF 7833</v>
          </cell>
          <cell r="F162">
            <v>1.2408462790000001</v>
          </cell>
          <cell r="L162">
            <v>1.2408462790000001</v>
          </cell>
          <cell r="N162">
            <v>2.4816925580000002</v>
          </cell>
        </row>
        <row r="163">
          <cell r="A163" t="str">
            <v>BIRF 7843</v>
          </cell>
          <cell r="D163">
            <v>2.82</v>
          </cell>
          <cell r="J163">
            <v>2.82</v>
          </cell>
          <cell r="N163">
            <v>5.64</v>
          </cell>
        </row>
        <row r="164">
          <cell r="A164" t="str">
            <v>BIRF 7853</v>
          </cell>
          <cell r="C164">
            <v>0.97305490000000006</v>
          </cell>
          <cell r="I164">
            <v>0.97305490000000006</v>
          </cell>
          <cell r="N164">
            <v>1.9461098000000001</v>
          </cell>
        </row>
        <row r="165">
          <cell r="A165" t="str">
            <v>BIRF 7947</v>
          </cell>
          <cell r="C165">
            <v>0</v>
          </cell>
          <cell r="I165">
            <v>0</v>
          </cell>
          <cell r="N165">
            <v>0</v>
          </cell>
        </row>
        <row r="166">
          <cell r="A166" t="str">
            <v>BIRF 7991</v>
          </cell>
          <cell r="D166">
            <v>0</v>
          </cell>
          <cell r="J166">
            <v>0</v>
          </cell>
          <cell r="N166">
            <v>0</v>
          </cell>
        </row>
        <row r="167">
          <cell r="A167" t="str">
            <v>BIRF 7992</v>
          </cell>
          <cell r="D167">
            <v>0</v>
          </cell>
          <cell r="J167">
            <v>0</v>
          </cell>
          <cell r="N167">
            <v>0</v>
          </cell>
        </row>
        <row r="168">
          <cell r="A168" t="str">
            <v>BIRF 7993</v>
          </cell>
          <cell r="D168">
            <v>0</v>
          </cell>
          <cell r="J168">
            <v>0</v>
          </cell>
          <cell r="N168">
            <v>0</v>
          </cell>
        </row>
        <row r="169">
          <cell r="A169" t="str">
            <v>BIRF 8008</v>
          </cell>
          <cell r="F169">
            <v>0</v>
          </cell>
          <cell r="L169">
            <v>0</v>
          </cell>
          <cell r="N169">
            <v>0</v>
          </cell>
        </row>
        <row r="170">
          <cell r="A170" t="str">
            <v>BIRF 8017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BIRF 8032</v>
          </cell>
          <cell r="G171">
            <v>0</v>
          </cell>
          <cell r="M171">
            <v>0</v>
          </cell>
          <cell r="N171">
            <v>0</v>
          </cell>
        </row>
        <row r="172">
          <cell r="A172" t="str">
            <v>BIRF 8062</v>
          </cell>
          <cell r="F172">
            <v>0</v>
          </cell>
          <cell r="L172">
            <v>0</v>
          </cell>
          <cell r="N172">
            <v>0</v>
          </cell>
        </row>
        <row r="173">
          <cell r="A173" t="str">
            <v>BIRF P448</v>
          </cell>
          <cell r="D173">
            <v>6.7341999999999999E-2</v>
          </cell>
          <cell r="J173">
            <v>6.7341999999999999E-2</v>
          </cell>
          <cell r="N173">
            <v>0.134684</v>
          </cell>
        </row>
        <row r="174">
          <cell r="A174" t="str">
            <v>BNA/NASA</v>
          </cell>
          <cell r="C174">
            <v>1.8689927256630641</v>
          </cell>
          <cell r="F174">
            <v>1.8689927256630641</v>
          </cell>
          <cell r="I174">
            <v>1.8689927256630641</v>
          </cell>
          <cell r="L174">
            <v>1.8689927256630641</v>
          </cell>
          <cell r="N174">
            <v>7.4759709026522563</v>
          </cell>
        </row>
        <row r="175">
          <cell r="A175" t="str">
            <v>BNA/REST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$ 2017 200PB</v>
          </cell>
          <cell r="D176">
            <v>0</v>
          </cell>
          <cell r="G176">
            <v>0</v>
          </cell>
          <cell r="J176">
            <v>0</v>
          </cell>
          <cell r="M176">
            <v>0</v>
          </cell>
          <cell r="N176">
            <v>0</v>
          </cell>
        </row>
        <row r="177">
          <cell r="A177" t="str">
            <v>BONAR $ 2019 250PB</v>
          </cell>
          <cell r="D177">
            <v>0</v>
          </cell>
          <cell r="G177">
            <v>0</v>
          </cell>
          <cell r="J177">
            <v>0</v>
          </cell>
          <cell r="M177">
            <v>0</v>
          </cell>
          <cell r="N177">
            <v>0</v>
          </cell>
        </row>
        <row r="178">
          <cell r="A178" t="str">
            <v>BONAR $ 2019 300PB</v>
          </cell>
          <cell r="D178">
            <v>0</v>
          </cell>
          <cell r="G178">
            <v>0</v>
          </cell>
          <cell r="J178">
            <v>0</v>
          </cell>
          <cell r="M178">
            <v>0</v>
          </cell>
          <cell r="N178">
            <v>0</v>
          </cell>
        </row>
        <row r="179">
          <cell r="A179" t="str">
            <v>BONAR $ 2020 300PB</v>
          </cell>
          <cell r="D179">
            <v>0</v>
          </cell>
          <cell r="G179">
            <v>0</v>
          </cell>
          <cell r="J179">
            <v>0</v>
          </cell>
          <cell r="M179">
            <v>0</v>
          </cell>
          <cell r="N179">
            <v>0</v>
          </cell>
        </row>
        <row r="180">
          <cell r="A180" t="str">
            <v>BONAR 16 $</v>
          </cell>
          <cell r="D180">
            <v>1541.0458586939146</v>
          </cell>
          <cell r="N180">
            <v>1541.0458586939146</v>
          </cell>
        </row>
        <row r="181">
          <cell r="A181" t="str">
            <v>BONAR 18 $</v>
          </cell>
          <cell r="C181">
            <v>0</v>
          </cell>
          <cell r="F181">
            <v>0</v>
          </cell>
          <cell r="I181">
            <v>0</v>
          </cell>
          <cell r="L181">
            <v>0</v>
          </cell>
          <cell r="N181">
            <v>0</v>
          </cell>
        </row>
        <row r="182">
          <cell r="A182" t="str">
            <v>BONAR U$S 2018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BONAR U$S 2019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BONAR U$S 2024 8,75%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BONAR X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BT 2016 $</v>
          </cell>
          <cell r="D186">
            <v>12.127768929383844</v>
          </cell>
          <cell r="G186">
            <v>12.127768929383844</v>
          </cell>
          <cell r="J186">
            <v>12.127768929383844</v>
          </cell>
          <cell r="M186">
            <v>12.127768929383844</v>
          </cell>
          <cell r="N186">
            <v>48.511075717535377</v>
          </cell>
        </row>
        <row r="187">
          <cell r="A187" t="str">
            <v>BT 2089</v>
          </cell>
          <cell r="B187">
            <v>1.0838512244396079</v>
          </cell>
          <cell r="N187">
            <v>1.0838512244396079</v>
          </cell>
        </row>
        <row r="188">
          <cell r="A188" t="str">
            <v>CAF  INV PUB SECT ELE</v>
          </cell>
          <cell r="G188">
            <v>15.277777779999999</v>
          </cell>
          <cell r="M188">
            <v>15.277777779999999</v>
          </cell>
          <cell r="N188">
            <v>30.555555559999998</v>
          </cell>
        </row>
        <row r="189">
          <cell r="A189" t="str">
            <v>CAF  VIAL PAR ARGENT</v>
          </cell>
          <cell r="F189">
            <v>4.7652035799999997</v>
          </cell>
          <cell r="L189">
            <v>4.7652035799999997</v>
          </cell>
          <cell r="N189">
            <v>9.5304071599999993</v>
          </cell>
        </row>
        <row r="190">
          <cell r="A190" t="str">
            <v>CAF 4537</v>
          </cell>
          <cell r="G190">
            <v>8.0244305499999999</v>
          </cell>
          <cell r="M190">
            <v>8.0244305499999999</v>
          </cell>
          <cell r="N190">
            <v>16.0488611</v>
          </cell>
        </row>
        <row r="191">
          <cell r="A191" t="str">
            <v>CAF 4538</v>
          </cell>
          <cell r="G191">
            <v>2.83343882</v>
          </cell>
          <cell r="M191">
            <v>2.83343882</v>
          </cell>
          <cell r="N191">
            <v>5.66687764</v>
          </cell>
        </row>
        <row r="192">
          <cell r="A192" t="str">
            <v>CAF 6565</v>
          </cell>
          <cell r="B192">
            <v>1.8</v>
          </cell>
          <cell r="H192">
            <v>1.8</v>
          </cell>
          <cell r="N192">
            <v>3.6</v>
          </cell>
        </row>
        <row r="193">
          <cell r="A193" t="str">
            <v>CAF 6566</v>
          </cell>
          <cell r="B193">
            <v>1.1073485810000001</v>
          </cell>
          <cell r="H193">
            <v>1.1073485810000001</v>
          </cell>
          <cell r="N193">
            <v>2.2146971620000002</v>
          </cell>
        </row>
        <row r="194">
          <cell r="A194" t="str">
            <v>CAF 6567</v>
          </cell>
          <cell r="B194">
            <v>0.32038708799999999</v>
          </cell>
          <cell r="H194">
            <v>0.32038708799999999</v>
          </cell>
          <cell r="N194">
            <v>0.64077417599999997</v>
          </cell>
        </row>
        <row r="195">
          <cell r="A195" t="str">
            <v>CAF 6568</v>
          </cell>
          <cell r="B195">
            <v>5.8175249999999998</v>
          </cell>
          <cell r="H195">
            <v>5.8175249999999998</v>
          </cell>
          <cell r="N195">
            <v>11.63505</v>
          </cell>
        </row>
        <row r="196">
          <cell r="A196" t="str">
            <v>CAF 6570</v>
          </cell>
          <cell r="B196">
            <v>1.7514722199999999</v>
          </cell>
          <cell r="H196">
            <v>1.7514722199999999</v>
          </cell>
          <cell r="N196">
            <v>3.5029444399999998</v>
          </cell>
        </row>
        <row r="197">
          <cell r="A197" t="str">
            <v>CAF 6966</v>
          </cell>
          <cell r="G197">
            <v>20.833333329999999</v>
          </cell>
          <cell r="M197">
            <v>20.833333329999999</v>
          </cell>
          <cell r="N197">
            <v>41.666666659999997</v>
          </cell>
        </row>
        <row r="198">
          <cell r="A198" t="str">
            <v>CAF 7352</v>
          </cell>
          <cell r="D198">
            <v>6.3630000000000004</v>
          </cell>
          <cell r="J198">
            <v>6.3630000000000004</v>
          </cell>
          <cell r="N198">
            <v>12.726000000000001</v>
          </cell>
        </row>
        <row r="199">
          <cell r="A199" t="str">
            <v>CAF 7353</v>
          </cell>
          <cell r="D199">
            <v>0.28043750000000001</v>
          </cell>
          <cell r="J199">
            <v>0.28043750000000001</v>
          </cell>
          <cell r="N199">
            <v>0.56087500000000001</v>
          </cell>
        </row>
        <row r="200">
          <cell r="A200" t="str">
            <v>CAF 7551</v>
          </cell>
          <cell r="D200">
            <v>4.5411871229999994</v>
          </cell>
          <cell r="J200">
            <v>4.5411871229999994</v>
          </cell>
          <cell r="N200">
            <v>9.0823742459999988</v>
          </cell>
        </row>
        <row r="201">
          <cell r="A201" t="str">
            <v>CAF 7769</v>
          </cell>
          <cell r="E201">
            <v>5.5649999999999998E-2</v>
          </cell>
          <cell r="K201">
            <v>5.5649999999999998E-2</v>
          </cell>
          <cell r="N201">
            <v>0.1113</v>
          </cell>
        </row>
        <row r="202">
          <cell r="A202" t="str">
            <v>CAF 7790</v>
          </cell>
          <cell r="E202">
            <v>0</v>
          </cell>
          <cell r="K202">
            <v>0.63593750000000004</v>
          </cell>
          <cell r="N202">
            <v>0.63593750000000004</v>
          </cell>
        </row>
        <row r="203">
          <cell r="A203" t="str">
            <v>CAF 7864</v>
          </cell>
          <cell r="B203">
            <v>0</v>
          </cell>
          <cell r="H203">
            <v>0</v>
          </cell>
          <cell r="N203">
            <v>0</v>
          </cell>
        </row>
        <row r="204">
          <cell r="A204" t="str">
            <v>CAF 7882</v>
          </cell>
          <cell r="C204">
            <v>8.5916809999999996E-2</v>
          </cell>
          <cell r="I204">
            <v>8.5916809999999996E-2</v>
          </cell>
          <cell r="N204">
            <v>0.17183361999999999</v>
          </cell>
        </row>
        <row r="205">
          <cell r="A205" t="str">
            <v>CAF 7908</v>
          </cell>
          <cell r="C205">
            <v>0.27777778000000003</v>
          </cell>
          <cell r="I205">
            <v>0.27777778000000003</v>
          </cell>
          <cell r="N205">
            <v>0.55555556000000006</v>
          </cell>
        </row>
        <row r="206">
          <cell r="A206" t="str">
            <v>CAF 7970</v>
          </cell>
          <cell r="F206">
            <v>0</v>
          </cell>
          <cell r="L206">
            <v>0</v>
          </cell>
          <cell r="N206">
            <v>0</v>
          </cell>
        </row>
        <row r="207">
          <cell r="A207" t="str">
            <v>CAF 8015</v>
          </cell>
          <cell r="G207">
            <v>3.5709</v>
          </cell>
          <cell r="M207">
            <v>3.5709</v>
          </cell>
          <cell r="N207">
            <v>7.1417999999999999</v>
          </cell>
        </row>
        <row r="208">
          <cell r="A208" t="str">
            <v>CAF 8026</v>
          </cell>
          <cell r="G208">
            <v>0</v>
          </cell>
          <cell r="M208">
            <v>4.9875887130000001</v>
          </cell>
          <cell r="N208">
            <v>4.9875887130000001</v>
          </cell>
        </row>
        <row r="209">
          <cell r="A209" t="str">
            <v>CAF 8028</v>
          </cell>
          <cell r="G209">
            <v>0</v>
          </cell>
          <cell r="M209">
            <v>0</v>
          </cell>
          <cell r="N209">
            <v>0</v>
          </cell>
        </row>
        <row r="210">
          <cell r="A210" t="str">
            <v>CAF 8031</v>
          </cell>
          <cell r="G210">
            <v>0</v>
          </cell>
          <cell r="M210">
            <v>0</v>
          </cell>
          <cell r="N210">
            <v>0</v>
          </cell>
        </row>
        <row r="211">
          <cell r="A211" t="str">
            <v>CAF 8079</v>
          </cell>
          <cell r="C211">
            <v>0</v>
          </cell>
          <cell r="I211">
            <v>1.0191666699999999</v>
          </cell>
          <cell r="N211">
            <v>1.0191666699999999</v>
          </cell>
        </row>
        <row r="212">
          <cell r="A212" t="str">
            <v>CAF 8083</v>
          </cell>
          <cell r="C212">
            <v>0</v>
          </cell>
          <cell r="I212">
            <v>0.23627777999999999</v>
          </cell>
          <cell r="N212">
            <v>0.23627777999999999</v>
          </cell>
        </row>
        <row r="213">
          <cell r="A213" t="str">
            <v>CAF 8086</v>
          </cell>
          <cell r="C213">
            <v>0</v>
          </cell>
          <cell r="I213">
            <v>0</v>
          </cell>
          <cell r="N213">
            <v>0</v>
          </cell>
        </row>
        <row r="214">
          <cell r="A214" t="str">
            <v>CAF AGUA PO</v>
          </cell>
          <cell r="F214">
            <v>13.58730158</v>
          </cell>
          <cell r="L214">
            <v>13.58730158</v>
          </cell>
          <cell r="N214">
            <v>27.17460316</v>
          </cell>
        </row>
        <row r="215">
          <cell r="A215" t="str">
            <v>CAF II</v>
          </cell>
          <cell r="G215">
            <v>2.0048226200000001</v>
          </cell>
          <cell r="M215">
            <v>2.0048226200000001</v>
          </cell>
          <cell r="N215">
            <v>4.0096452400000002</v>
          </cell>
        </row>
        <row r="216">
          <cell r="A216" t="str">
            <v>CAF PR</v>
          </cell>
          <cell r="C216">
            <v>11.538461539999998</v>
          </cell>
          <cell r="I216">
            <v>11.538461539999998</v>
          </cell>
          <cell r="N216">
            <v>23.076923079999997</v>
          </cell>
        </row>
        <row r="217">
          <cell r="A217" t="str">
            <v>CHINA CITIC-ARG.U$</v>
          </cell>
          <cell r="B217">
            <v>6.0691821399999997</v>
          </cell>
          <cell r="D217">
            <v>0</v>
          </cell>
          <cell r="E217">
            <v>18.074263639999995</v>
          </cell>
          <cell r="H217">
            <v>6.0691821399999997</v>
          </cell>
          <cell r="J217">
            <v>0</v>
          </cell>
          <cell r="K217">
            <v>18.074263639999995</v>
          </cell>
          <cell r="N217">
            <v>48.286891559999987</v>
          </cell>
        </row>
        <row r="218">
          <cell r="A218" t="str">
            <v>CITILA/RELEXT</v>
          </cell>
          <cell r="B218">
            <v>7.1299600000000003E-3</v>
          </cell>
          <cell r="C218">
            <v>7.1717100000000004E-3</v>
          </cell>
          <cell r="D218">
            <v>7.5224999999999997E-3</v>
          </cell>
          <cell r="E218">
            <v>7.2577600000000003E-3</v>
          </cell>
          <cell r="F218">
            <v>7.4518599999999994E-3</v>
          </cell>
          <cell r="G218">
            <v>7.3438900000000005E-3</v>
          </cell>
          <cell r="H218">
            <v>7.5357000000000002E-3</v>
          </cell>
          <cell r="I218">
            <v>7.4310200000000009E-3</v>
          </cell>
          <cell r="J218">
            <v>7.4745300000000001E-3</v>
          </cell>
          <cell r="K218">
            <v>7.6628699999999996E-3</v>
          </cell>
          <cell r="L218">
            <v>7.5631700000000001E-3</v>
          </cell>
          <cell r="M218">
            <v>7.7491499999999998E-3</v>
          </cell>
          <cell r="N218">
            <v>8.9294119999999991E-2</v>
          </cell>
        </row>
        <row r="219">
          <cell r="A219" t="str">
            <v>CLPARIS</v>
          </cell>
          <cell r="F219">
            <v>2243.5574592097018</v>
          </cell>
          <cell r="N219">
            <v>2243.5574592097018</v>
          </cell>
        </row>
        <row r="220">
          <cell r="A220" t="str">
            <v>CUASIPAR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DISC $+CER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DISC EUR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JPY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USD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DISD</v>
          </cell>
          <cell r="F225">
            <v>0</v>
          </cell>
          <cell r="L225">
            <v>0</v>
          </cell>
          <cell r="N225">
            <v>0</v>
          </cell>
        </row>
        <row r="226">
          <cell r="A226" t="str">
            <v>DISDDM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EL/DEM-52</v>
          </cell>
          <cell r="J227">
            <v>29.878094194961662</v>
          </cell>
          <cell r="N227">
            <v>29.878094194961662</v>
          </cell>
        </row>
        <row r="228">
          <cell r="A228" t="str">
            <v>EL/DEM-55</v>
          </cell>
          <cell r="L228">
            <v>0</v>
          </cell>
          <cell r="N228">
            <v>0</v>
          </cell>
        </row>
        <row r="229">
          <cell r="A229" t="str">
            <v>EL/EUR-81</v>
          </cell>
          <cell r="F229">
            <v>0</v>
          </cell>
          <cell r="N229">
            <v>0</v>
          </cell>
        </row>
        <row r="230">
          <cell r="A230" t="str">
            <v>EL/USD-89</v>
          </cell>
          <cell r="D230">
            <v>1.02144E-3</v>
          </cell>
          <cell r="J230">
            <v>1.02144E-3</v>
          </cell>
          <cell r="N230">
            <v>2.04288E-3</v>
          </cell>
        </row>
        <row r="231">
          <cell r="A231" t="str">
            <v>EXIMBANK CHINA TRANSP</v>
          </cell>
          <cell r="B231">
            <v>6.9813635700000001</v>
          </cell>
          <cell r="H231">
            <v>6.9813635700000001</v>
          </cell>
          <cell r="N231">
            <v>13.96272714</v>
          </cell>
        </row>
        <row r="232">
          <cell r="A232" t="str">
            <v>FERRO</v>
          </cell>
          <cell r="E232">
            <v>0</v>
          </cell>
          <cell r="K232">
            <v>0</v>
          </cell>
          <cell r="N232">
            <v>0</v>
          </cell>
        </row>
        <row r="233">
          <cell r="A233" t="str">
            <v>FIDA 648</v>
          </cell>
          <cell r="G233">
            <v>0.6769176271448446</v>
          </cell>
          <cell r="M233">
            <v>0.6769176271448446</v>
          </cell>
          <cell r="N233">
            <v>1.3538352542896892</v>
          </cell>
        </row>
        <row r="234">
          <cell r="A234" t="str">
            <v>FIDA 713</v>
          </cell>
          <cell r="E234">
            <v>0.62628042974184572</v>
          </cell>
          <cell r="K234">
            <v>0.62628042974184572</v>
          </cell>
          <cell r="N234">
            <v>1.2525608594836914</v>
          </cell>
        </row>
        <row r="235">
          <cell r="A235" t="str">
            <v>FIDA E4</v>
          </cell>
          <cell r="G235">
            <v>0.41137599619941562</v>
          </cell>
          <cell r="M235">
            <v>0.25506260627608596</v>
          </cell>
          <cell r="N235">
            <v>0.66643860247550157</v>
          </cell>
        </row>
        <row r="236">
          <cell r="A236" t="str">
            <v>FINANC BNA $ 19045</v>
          </cell>
          <cell r="B236">
            <v>49.856155555965422</v>
          </cell>
          <cell r="C236">
            <v>49.856155555965422</v>
          </cell>
          <cell r="D236">
            <v>49.856155555965422</v>
          </cell>
          <cell r="E236">
            <v>49.856155555965422</v>
          </cell>
          <cell r="F236">
            <v>49.856155555965422</v>
          </cell>
          <cell r="G236">
            <v>49.856155555965422</v>
          </cell>
          <cell r="H236">
            <v>49.856155555965422</v>
          </cell>
          <cell r="I236">
            <v>49.856155555965422</v>
          </cell>
          <cell r="J236">
            <v>49.856155555965422</v>
          </cell>
          <cell r="K236">
            <v>49.856155555965422</v>
          </cell>
          <cell r="L236">
            <v>49.856155555965422</v>
          </cell>
          <cell r="M236">
            <v>49.856155560883835</v>
          </cell>
          <cell r="N236">
            <v>598.27386667650353</v>
          </cell>
        </row>
        <row r="237">
          <cell r="A237" t="str">
            <v>FONP 06/94</v>
          </cell>
          <cell r="D237">
            <v>1.715356409</v>
          </cell>
          <cell r="N237">
            <v>1.715356409</v>
          </cell>
        </row>
        <row r="238">
          <cell r="A238" t="str">
            <v>FONP 13/03</v>
          </cell>
          <cell r="D238">
            <v>2.3181818199999999</v>
          </cell>
          <cell r="J238">
            <v>2.3181818199999999</v>
          </cell>
          <cell r="N238">
            <v>4.6363636399999999</v>
          </cell>
        </row>
        <row r="239">
          <cell r="A239" t="str">
            <v>FONP 14/04</v>
          </cell>
          <cell r="G239">
            <v>1.1633313799999998</v>
          </cell>
          <cell r="M239">
            <v>1.1633313799999998</v>
          </cell>
          <cell r="N239">
            <v>2.3266627599999996</v>
          </cell>
        </row>
        <row r="240">
          <cell r="A240" t="str">
            <v>FONP 17/2006</v>
          </cell>
          <cell r="B240">
            <v>0.25720690000000002</v>
          </cell>
          <cell r="H240">
            <v>0.25720690000000002</v>
          </cell>
          <cell r="N240">
            <v>0.51441380000000003</v>
          </cell>
        </row>
        <row r="241">
          <cell r="A241" t="str">
            <v>FONP 18 /2006</v>
          </cell>
          <cell r="C241">
            <v>0.21623104999999998</v>
          </cell>
          <cell r="I241">
            <v>0.21623104999999998</v>
          </cell>
          <cell r="N241">
            <v>0.43246209999999996</v>
          </cell>
        </row>
        <row r="242">
          <cell r="A242" t="str">
            <v>GLO17 PES</v>
          </cell>
          <cell r="B242">
            <v>0</v>
          </cell>
          <cell r="H242">
            <v>0</v>
          </cell>
          <cell r="N242">
            <v>0</v>
          </cell>
        </row>
        <row r="243">
          <cell r="A243" t="str">
            <v>GLOBAL 2017 USD</v>
          </cell>
          <cell r="G243">
            <v>0</v>
          </cell>
          <cell r="M243">
            <v>0</v>
          </cell>
          <cell r="N243">
            <v>0</v>
          </cell>
        </row>
        <row r="244">
          <cell r="A244" t="str">
            <v>I.C.O.-PCIA. DE JUJUY</v>
          </cell>
          <cell r="B244">
            <v>1.7071453587075573</v>
          </cell>
          <cell r="H244">
            <v>1.7071453587075573</v>
          </cell>
          <cell r="N244">
            <v>3.4142907174151147</v>
          </cell>
        </row>
        <row r="245">
          <cell r="A245" t="str">
            <v>I.C.O.-PCIA. DE SAN JUAN</v>
          </cell>
          <cell r="B245">
            <v>1.7570894441401967</v>
          </cell>
          <cell r="H245">
            <v>1.7570894441401967</v>
          </cell>
          <cell r="N245">
            <v>3.5141788882803935</v>
          </cell>
        </row>
        <row r="246">
          <cell r="A246" t="str">
            <v>ICE/ASEGSAL</v>
          </cell>
          <cell r="B246">
            <v>0.10730121000000001</v>
          </cell>
          <cell r="H246">
            <v>0.10730121000000001</v>
          </cell>
          <cell r="N246">
            <v>0.21460242000000002</v>
          </cell>
        </row>
        <row r="247">
          <cell r="A247" t="str">
            <v>ICE/CORTE</v>
          </cell>
          <cell r="E247">
            <v>9.3219579999999996E-2</v>
          </cell>
          <cell r="K247">
            <v>9.3219579999999996E-2</v>
          </cell>
          <cell r="N247">
            <v>0.18643915999999999</v>
          </cell>
        </row>
        <row r="248">
          <cell r="A248" t="str">
            <v>ICE/DEFENSA</v>
          </cell>
          <cell r="B248">
            <v>0.72804878000000006</v>
          </cell>
          <cell r="H248">
            <v>0.72804878000000006</v>
          </cell>
          <cell r="N248">
            <v>1.4560975600000001</v>
          </cell>
        </row>
        <row r="249">
          <cell r="A249" t="str">
            <v>ICE/JUSTICIA</v>
          </cell>
          <cell r="B249">
            <v>9.8774089999999995E-2</v>
          </cell>
          <cell r="H249">
            <v>9.8774089999999995E-2</v>
          </cell>
          <cell r="N249">
            <v>0.19754817999999999</v>
          </cell>
        </row>
        <row r="250">
          <cell r="A250" t="str">
            <v>ICE/MCBA</v>
          </cell>
          <cell r="G250">
            <v>0.35395259000000001</v>
          </cell>
          <cell r="M250">
            <v>0.35395259000000001</v>
          </cell>
          <cell r="N250">
            <v>0.70790518000000002</v>
          </cell>
        </row>
        <row r="251">
          <cell r="A251" t="str">
            <v>ICE/PREFEC</v>
          </cell>
          <cell r="G251">
            <v>6.6803979999999999E-2</v>
          </cell>
          <cell r="M251">
            <v>6.6803979999999999E-2</v>
          </cell>
          <cell r="N251">
            <v>0.13360796</v>
          </cell>
        </row>
        <row r="252">
          <cell r="A252" t="str">
            <v>ICE/PRES</v>
          </cell>
          <cell r="B252">
            <v>1.5233170000000001E-2</v>
          </cell>
          <cell r="H252">
            <v>1.5233170000000001E-2</v>
          </cell>
          <cell r="N252">
            <v>3.0466340000000001E-2</v>
          </cell>
        </row>
        <row r="253">
          <cell r="A253" t="str">
            <v>ICE/PROVCB</v>
          </cell>
          <cell r="E253">
            <v>0.62365181000000003</v>
          </cell>
          <cell r="K253">
            <v>0.62365181000000003</v>
          </cell>
          <cell r="N253">
            <v>1.2473036200000001</v>
          </cell>
        </row>
        <row r="254">
          <cell r="A254" t="str">
            <v>ICE/SALUD</v>
          </cell>
          <cell r="F254">
            <v>2.34358567</v>
          </cell>
          <cell r="L254">
            <v>2.34358567</v>
          </cell>
          <cell r="N254">
            <v>4.6871713399999999</v>
          </cell>
        </row>
        <row r="255">
          <cell r="A255" t="str">
            <v>ICE/SALUDPBA</v>
          </cell>
          <cell r="B255">
            <v>0.64464681999999995</v>
          </cell>
          <cell r="H255">
            <v>0.64464681999999995</v>
          </cell>
          <cell r="N255">
            <v>1.2892936399999999</v>
          </cell>
        </row>
        <row r="256">
          <cell r="A256" t="str">
            <v>ICE/VIALIDAD</v>
          </cell>
          <cell r="D256">
            <v>0.12129997000000001</v>
          </cell>
          <cell r="J256">
            <v>0.12129997000000001</v>
          </cell>
          <cell r="N256">
            <v>0.24259994000000001</v>
          </cell>
        </row>
        <row r="257">
          <cell r="A257" t="str">
            <v>ICO- CORDOBA</v>
          </cell>
          <cell r="C257">
            <v>1.0722749863088719</v>
          </cell>
          <cell r="I257">
            <v>1.0722749863088719</v>
          </cell>
          <cell r="N257">
            <v>2.1445499726177437</v>
          </cell>
        </row>
        <row r="258">
          <cell r="A258" t="str">
            <v>ICO-PROV SAN JUAN</v>
          </cell>
          <cell r="G258">
            <v>0.17100952902519168</v>
          </cell>
          <cell r="M258">
            <v>0.17100952902519168</v>
          </cell>
          <cell r="N258">
            <v>0.34201905805038335</v>
          </cell>
        </row>
        <row r="259">
          <cell r="A259" t="str">
            <v>ICO-TUCUMAN</v>
          </cell>
          <cell r="C259">
            <v>1.8141684008762322</v>
          </cell>
          <cell r="I259">
            <v>1.8141684008762322</v>
          </cell>
          <cell r="N259">
            <v>3.6283368017524644</v>
          </cell>
        </row>
        <row r="260">
          <cell r="A260" t="str">
            <v>JBIC/PROVBA</v>
          </cell>
          <cell r="D260">
            <v>1.2366966136834832</v>
          </cell>
          <cell r="J260">
            <v>1.2366966136834832</v>
          </cell>
          <cell r="N260">
            <v>2.4733932273669663</v>
          </cell>
        </row>
        <row r="261">
          <cell r="A261" t="str">
            <v>KFW/INTI</v>
          </cell>
          <cell r="G261">
            <v>0.32606757940854325</v>
          </cell>
          <cell r="M261">
            <v>0.32606757940854325</v>
          </cell>
          <cell r="N261">
            <v>0.6521351588170865</v>
          </cell>
        </row>
        <row r="262">
          <cell r="A262" t="str">
            <v>LETR</v>
          </cell>
          <cell r="B262">
            <v>45.868863477074036</v>
          </cell>
          <cell r="C262">
            <v>101.55968211196773</v>
          </cell>
          <cell r="D262">
            <v>56.682897561695384</v>
          </cell>
          <cell r="E262">
            <v>52.926306392710906</v>
          </cell>
          <cell r="F262">
            <v>44.609568900857035</v>
          </cell>
          <cell r="G262">
            <v>30.311636602850221</v>
          </cell>
          <cell r="H262">
            <v>10.733537447588132</v>
          </cell>
          <cell r="N262">
            <v>342.69249249474342</v>
          </cell>
        </row>
        <row r="263">
          <cell r="A263" t="str">
            <v>LETR INTRAN</v>
          </cell>
          <cell r="B263">
            <v>9530.1106889999992</v>
          </cell>
          <cell r="N263">
            <v>9530.1106889999992</v>
          </cell>
        </row>
        <row r="264">
          <cell r="A264" t="str">
            <v>MEDIO/YACYRETA</v>
          </cell>
          <cell r="B264">
            <v>0.95766659999999992</v>
          </cell>
          <cell r="H264">
            <v>0.95766659999999992</v>
          </cell>
          <cell r="N264">
            <v>1.9153331999999998</v>
          </cell>
        </row>
        <row r="265">
          <cell r="A265" t="str">
            <v>MIN.SALUD - MCC</v>
          </cell>
          <cell r="G265">
            <v>0</v>
          </cell>
          <cell r="M265">
            <v>0</v>
          </cell>
          <cell r="N265">
            <v>0</v>
          </cell>
        </row>
        <row r="266">
          <cell r="A266" t="str">
            <v>P BG05/17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BG06/27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BG08/19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BG10/20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BG13/30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BG14/31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BG18/18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238.56928519669071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238.56923249927701</v>
          </cell>
          <cell r="N272">
            <v>477.13851769596772</v>
          </cell>
        </row>
        <row r="273">
          <cell r="A273" t="str">
            <v>P BG19/31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BT27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PRO7</v>
          </cell>
          <cell r="B275">
            <v>2.6023325586828489E-3</v>
          </cell>
          <cell r="C275">
            <v>2.6023325586828489E-3</v>
          </cell>
          <cell r="D275">
            <v>2.6023325586828489E-3</v>
          </cell>
          <cell r="E275">
            <v>2.6023325586828489E-3</v>
          </cell>
          <cell r="F275">
            <v>2.6023325586828489E-3</v>
          </cell>
          <cell r="G275">
            <v>2.6023325586828489E-3</v>
          </cell>
          <cell r="H275">
            <v>2.6023325586828489E-3</v>
          </cell>
          <cell r="I275">
            <v>2.6023325586828489E-3</v>
          </cell>
          <cell r="J275">
            <v>2.6023325586828489E-3</v>
          </cell>
          <cell r="K275">
            <v>2.6023325586828489E-3</v>
          </cell>
          <cell r="L275">
            <v>2.6023325586828489E-3</v>
          </cell>
          <cell r="M275">
            <v>2.6023325586828489E-3</v>
          </cell>
          <cell r="N275">
            <v>3.1227990704194186E-2</v>
          </cell>
        </row>
        <row r="276">
          <cell r="A276" t="str">
            <v>P PRO8</v>
          </cell>
          <cell r="B276">
            <v>3.402621729930607E-2</v>
          </cell>
          <cell r="C276">
            <v>3.402621729930607E-2</v>
          </cell>
          <cell r="D276">
            <v>3.402621729930607E-2</v>
          </cell>
          <cell r="E276">
            <v>3.402621729930607E-2</v>
          </cell>
          <cell r="F276">
            <v>3.402621729930607E-2</v>
          </cell>
          <cell r="G276">
            <v>3.402621729930607E-2</v>
          </cell>
          <cell r="H276">
            <v>3.402621729930607E-2</v>
          </cell>
          <cell r="I276">
            <v>3.402621729930607E-2</v>
          </cell>
          <cell r="J276">
            <v>3.402621729930607E-2</v>
          </cell>
          <cell r="K276">
            <v>3.402621729930607E-2</v>
          </cell>
          <cell r="L276">
            <v>3.402621729930607E-2</v>
          </cell>
          <cell r="M276">
            <v>3.402621729930607E-2</v>
          </cell>
          <cell r="N276">
            <v>0.40831460759167276</v>
          </cell>
        </row>
        <row r="277">
          <cell r="A277" t="str">
            <v>PAGARES</v>
          </cell>
          <cell r="B277">
            <v>1.6708541699999999</v>
          </cell>
          <cell r="C277">
            <v>17.218655649999999</v>
          </cell>
          <cell r="D277">
            <v>0</v>
          </cell>
          <cell r="E277">
            <v>42.777606950000006</v>
          </cell>
          <cell r="F277">
            <v>2.3472976600000002</v>
          </cell>
          <cell r="G277">
            <v>0</v>
          </cell>
          <cell r="H277">
            <v>1.6249526999999999</v>
          </cell>
          <cell r="I277">
            <v>16.66447543</v>
          </cell>
          <cell r="J277">
            <v>0</v>
          </cell>
          <cell r="K277">
            <v>40.705081020000002</v>
          </cell>
          <cell r="L277">
            <v>2.2646563200000003</v>
          </cell>
          <cell r="M277">
            <v>0</v>
          </cell>
          <cell r="N277">
            <v>125.27357989999999</v>
          </cell>
        </row>
        <row r="278">
          <cell r="A278" t="str">
            <v>PAR</v>
          </cell>
          <cell r="F278">
            <v>0</v>
          </cell>
          <cell r="L278">
            <v>0</v>
          </cell>
          <cell r="N278">
            <v>0</v>
          </cell>
        </row>
        <row r="279">
          <cell r="A279" t="str">
            <v>PAR $+CER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PAR EUR</v>
          </cell>
          <cell r="D280">
            <v>0</v>
          </cell>
          <cell r="J280">
            <v>0</v>
          </cell>
          <cell r="N280">
            <v>0</v>
          </cell>
        </row>
        <row r="281">
          <cell r="A281" t="str">
            <v>PAR JPY</v>
          </cell>
          <cell r="D281">
            <v>0</v>
          </cell>
          <cell r="J281">
            <v>0</v>
          </cell>
          <cell r="N281">
            <v>0</v>
          </cell>
        </row>
        <row r="282">
          <cell r="A282" t="str">
            <v>PAR USD</v>
          </cell>
          <cell r="D282">
            <v>0</v>
          </cell>
          <cell r="J282">
            <v>0</v>
          </cell>
          <cell r="N282">
            <v>0</v>
          </cell>
        </row>
        <row r="283">
          <cell r="A283" t="str">
            <v>PARDM</v>
          </cell>
          <cell r="F283">
            <v>0</v>
          </cell>
          <cell r="L283">
            <v>0</v>
          </cell>
          <cell r="N283">
            <v>0</v>
          </cell>
        </row>
        <row r="284">
          <cell r="A284" t="str">
            <v>PR14</v>
          </cell>
          <cell r="B284">
            <v>58.480824418704735</v>
          </cell>
          <cell r="N284">
            <v>58.480824418704735</v>
          </cell>
        </row>
        <row r="285">
          <cell r="A285" t="str">
            <v>PR15</v>
          </cell>
          <cell r="B285">
            <v>0</v>
          </cell>
          <cell r="E285">
            <v>0</v>
          </cell>
          <cell r="H285">
            <v>0</v>
          </cell>
          <cell r="K285">
            <v>0</v>
          </cell>
          <cell r="N285">
            <v>0</v>
          </cell>
        </row>
        <row r="286">
          <cell r="A286" t="str">
            <v>PRO7</v>
          </cell>
          <cell r="B286">
            <v>0.37368866137210421</v>
          </cell>
          <cell r="N286">
            <v>0.37368866137210421</v>
          </cell>
        </row>
        <row r="287">
          <cell r="A287" t="str">
            <v>PRO8</v>
          </cell>
          <cell r="B287">
            <v>5.496319841992377E-4</v>
          </cell>
          <cell r="N287">
            <v>5.496319841992377E-4</v>
          </cell>
        </row>
        <row r="288">
          <cell r="A288" t="str">
            <v>WBC/RELEXT</v>
          </cell>
          <cell r="B288">
            <v>5.53850673454237E-3</v>
          </cell>
          <cell r="C288">
            <v>5.7966093965425812E-3</v>
          </cell>
          <cell r="D288">
            <v>8.4296733481811423E-3</v>
          </cell>
          <cell r="E288">
            <v>5.0905122494432076E-3</v>
          </cell>
          <cell r="F288">
            <v>5.1314709937427087E-3</v>
          </cell>
          <cell r="G288">
            <v>5.5190295895641102E-3</v>
          </cell>
          <cell r="H288">
            <v>5.6894145720649061E-3</v>
          </cell>
          <cell r="I288">
            <v>5.9268384770389225E-3</v>
          </cell>
          <cell r="J288">
            <v>8.7953208187506633E-3</v>
          </cell>
          <cell r="K288">
            <v>5.3637130130448621E-3</v>
          </cell>
          <cell r="L288">
            <v>5.596027150281048E-3</v>
          </cell>
          <cell r="M288">
            <v>5.7558415526566976E-3</v>
          </cell>
          <cell r="N288">
            <v>7.2632957895853209E-2</v>
          </cell>
        </row>
      </sheetData>
      <sheetData sheetId="5"/>
      <sheetData sheetId="6">
        <row r="2">
          <cell r="A2" t="str">
            <v>COD DNCI</v>
          </cell>
          <cell r="B2">
            <v>2017</v>
          </cell>
          <cell r="C2">
            <v>2018</v>
          </cell>
          <cell r="D2">
            <v>2019</v>
          </cell>
          <cell r="E2">
            <v>2020</v>
          </cell>
          <cell r="F2">
            <v>2021</v>
          </cell>
          <cell r="G2">
            <v>2022</v>
          </cell>
          <cell r="H2">
            <v>2023</v>
          </cell>
          <cell r="I2">
            <v>2024</v>
          </cell>
          <cell r="J2">
            <v>2025</v>
          </cell>
          <cell r="K2">
            <v>2026</v>
          </cell>
          <cell r="L2">
            <v>2027</v>
          </cell>
          <cell r="M2">
            <v>2028</v>
          </cell>
          <cell r="N2">
            <v>2029</v>
          </cell>
          <cell r="O2">
            <v>2030</v>
          </cell>
          <cell r="P2">
            <v>2031</v>
          </cell>
          <cell r="Q2">
            <v>2032</v>
          </cell>
          <cell r="R2">
            <v>2033</v>
          </cell>
          <cell r="S2">
            <v>2034</v>
          </cell>
          <cell r="T2">
            <v>2035</v>
          </cell>
          <cell r="U2">
            <v>2036</v>
          </cell>
          <cell r="V2">
            <v>2037</v>
          </cell>
          <cell r="W2">
            <v>2038</v>
          </cell>
          <cell r="X2">
            <v>2039</v>
          </cell>
          <cell r="Y2">
            <v>2040</v>
          </cell>
          <cell r="Z2">
            <v>2041</v>
          </cell>
          <cell r="AA2">
            <v>2042</v>
          </cell>
          <cell r="AB2">
            <v>2043</v>
          </cell>
          <cell r="AC2">
            <v>2044</v>
          </cell>
          <cell r="AD2">
            <v>2045</v>
          </cell>
          <cell r="AE2">
            <v>2046</v>
          </cell>
          <cell r="AF2">
            <v>2047</v>
          </cell>
          <cell r="AG2">
            <v>2048</v>
          </cell>
          <cell r="AH2">
            <v>2049</v>
          </cell>
          <cell r="AI2">
            <v>2050</v>
          </cell>
          <cell r="AJ2">
            <v>2051</v>
          </cell>
          <cell r="AK2">
            <v>2052</v>
          </cell>
          <cell r="AL2">
            <v>2053</v>
          </cell>
          <cell r="AM2">
            <v>2054</v>
          </cell>
          <cell r="AN2">
            <v>2055</v>
          </cell>
          <cell r="AO2">
            <v>2056</v>
          </cell>
          <cell r="AP2">
            <v>2057</v>
          </cell>
          <cell r="AQ2">
            <v>2058</v>
          </cell>
          <cell r="AR2">
            <v>2059</v>
          </cell>
          <cell r="AS2">
            <v>2060</v>
          </cell>
          <cell r="AT2">
            <v>2061</v>
          </cell>
          <cell r="AU2">
            <v>2062</v>
          </cell>
          <cell r="AV2">
            <v>2063</v>
          </cell>
          <cell r="AW2">
            <v>2064</v>
          </cell>
          <cell r="AX2">
            <v>2065</v>
          </cell>
          <cell r="AY2">
            <v>2066</v>
          </cell>
          <cell r="AZ2">
            <v>2067</v>
          </cell>
          <cell r="BA2">
            <v>2068</v>
          </cell>
          <cell r="BB2">
            <v>2069</v>
          </cell>
          <cell r="BC2">
            <v>2070</v>
          </cell>
          <cell r="BD2">
            <v>2071</v>
          </cell>
          <cell r="BE2">
            <v>2072</v>
          </cell>
          <cell r="BF2">
            <v>2073</v>
          </cell>
          <cell r="BG2">
            <v>2074</v>
          </cell>
          <cell r="BH2">
            <v>2075</v>
          </cell>
          <cell r="BI2">
            <v>2076</v>
          </cell>
          <cell r="BJ2">
            <v>2077</v>
          </cell>
          <cell r="BK2">
            <v>2078</v>
          </cell>
          <cell r="BL2">
            <v>2079</v>
          </cell>
          <cell r="BM2">
            <v>2080</v>
          </cell>
          <cell r="BN2">
            <v>2081</v>
          </cell>
          <cell r="BO2">
            <v>2082</v>
          </cell>
          <cell r="BP2">
            <v>2083</v>
          </cell>
          <cell r="BQ2">
            <v>2084</v>
          </cell>
          <cell r="BR2">
            <v>2085</v>
          </cell>
          <cell r="BS2">
            <v>2086</v>
          </cell>
          <cell r="BT2">
            <v>2087</v>
          </cell>
          <cell r="BU2">
            <v>2088</v>
          </cell>
          <cell r="BV2">
            <v>2089</v>
          </cell>
          <cell r="BW2" t="str">
            <v>2017 y +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</row>
        <row r="4">
          <cell r="A4" t="str">
            <v xml:space="preserve"> PR13</v>
          </cell>
          <cell r="B4">
            <v>79.772854306359761</v>
          </cell>
          <cell r="C4">
            <v>79.772854306359761</v>
          </cell>
          <cell r="D4">
            <v>79.772854306359761</v>
          </cell>
          <cell r="E4">
            <v>79.772854306359761</v>
          </cell>
          <cell r="F4">
            <v>79.772854306359761</v>
          </cell>
          <cell r="G4">
            <v>79.772854306359761</v>
          </cell>
          <cell r="H4">
            <v>79.772854306359761</v>
          </cell>
          <cell r="I4">
            <v>23.146942678932035</v>
          </cell>
          <cell r="BW4">
            <v>581.55692282345046</v>
          </cell>
        </row>
        <row r="5">
          <cell r="A5" t="str">
            <v>ARTIG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1.8396113910186198</v>
          </cell>
          <cell r="G5">
            <v>1.8396113910186198</v>
          </cell>
          <cell r="H5">
            <v>1.8396113910186198</v>
          </cell>
          <cell r="I5">
            <v>1.8396113910186198</v>
          </cell>
          <cell r="J5">
            <v>1.8396113910186198</v>
          </cell>
          <cell r="K5">
            <v>1.8396113910186198</v>
          </cell>
          <cell r="L5">
            <v>1.8396113910186198</v>
          </cell>
          <cell r="M5">
            <v>1.8396113910186198</v>
          </cell>
          <cell r="N5">
            <v>1.8396113910186198</v>
          </cell>
          <cell r="O5">
            <v>1.8396113910186198</v>
          </cell>
          <cell r="P5">
            <v>1.8396113910186198</v>
          </cell>
          <cell r="Q5">
            <v>1.8396113910186198</v>
          </cell>
          <cell r="R5">
            <v>1.8396113910186198</v>
          </cell>
          <cell r="S5">
            <v>1.8396113910186198</v>
          </cell>
          <cell r="T5">
            <v>1.8396113910186198</v>
          </cell>
          <cell r="U5">
            <v>1.8396113910186198</v>
          </cell>
          <cell r="V5">
            <v>1.8396113910186198</v>
          </cell>
          <cell r="W5">
            <v>1.8396113910186198</v>
          </cell>
          <cell r="X5">
            <v>1.8396113910186198</v>
          </cell>
          <cell r="Y5">
            <v>1.8396113910186198</v>
          </cell>
          <cell r="Z5">
            <v>1.8396111582694412</v>
          </cell>
          <cell r="BW5">
            <v>38.631838978641859</v>
          </cell>
        </row>
        <row r="6">
          <cell r="A6" t="str">
            <v>BG05/17</v>
          </cell>
          <cell r="B6">
            <v>425.91699999999997</v>
          </cell>
          <cell r="BW6">
            <v>425.91699999999997</v>
          </cell>
        </row>
        <row r="7">
          <cell r="A7" t="str">
            <v>BG06/27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110.76182600999999</v>
          </cell>
          <cell r="BW7">
            <v>110.76182600999999</v>
          </cell>
        </row>
        <row r="8">
          <cell r="A8" t="str">
            <v>BG08/19</v>
          </cell>
          <cell r="B8">
            <v>0</v>
          </cell>
          <cell r="C8">
            <v>0</v>
          </cell>
          <cell r="D8">
            <v>11.018998</v>
          </cell>
          <cell r="BW8">
            <v>11.018998</v>
          </cell>
        </row>
        <row r="9">
          <cell r="A9" t="str">
            <v>BG10/20</v>
          </cell>
          <cell r="B9">
            <v>0</v>
          </cell>
          <cell r="C9">
            <v>0</v>
          </cell>
          <cell r="D9">
            <v>0</v>
          </cell>
          <cell r="E9">
            <v>65.785998000000006</v>
          </cell>
          <cell r="BW9">
            <v>65.785998000000006</v>
          </cell>
        </row>
        <row r="10">
          <cell r="A10" t="str">
            <v>BG13/30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121.977</v>
          </cell>
          <cell r="BW10">
            <v>121.977</v>
          </cell>
        </row>
        <row r="11">
          <cell r="A11" t="str">
            <v>BG18/18</v>
          </cell>
          <cell r="B11">
            <v>266.8681684</v>
          </cell>
          <cell r="C11">
            <v>133.4340842</v>
          </cell>
          <cell r="BW11">
            <v>400.30225259999997</v>
          </cell>
        </row>
        <row r="12">
          <cell r="A12" t="str">
            <v>BG19/31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469.33144299999998</v>
          </cell>
          <cell r="BW12">
            <v>469.33144299999998</v>
          </cell>
        </row>
        <row r="13">
          <cell r="A13" t="str">
            <v>BID  2086</v>
          </cell>
          <cell r="B13">
            <v>2.5</v>
          </cell>
          <cell r="C13">
            <v>2.5</v>
          </cell>
          <cell r="D13">
            <v>2.5</v>
          </cell>
          <cell r="E13">
            <v>2.5</v>
          </cell>
          <cell r="F13">
            <v>2.5</v>
          </cell>
          <cell r="G13">
            <v>2.5</v>
          </cell>
          <cell r="H13">
            <v>2.5</v>
          </cell>
          <cell r="I13">
            <v>2.5</v>
          </cell>
          <cell r="J13">
            <v>2.5</v>
          </cell>
          <cell r="K13">
            <v>2.5</v>
          </cell>
          <cell r="L13">
            <v>2.5</v>
          </cell>
          <cell r="M13">
            <v>2.5</v>
          </cell>
          <cell r="N13">
            <v>2.5</v>
          </cell>
          <cell r="O13">
            <v>2.5</v>
          </cell>
          <cell r="P13">
            <v>2.5</v>
          </cell>
          <cell r="Q13">
            <v>2.5</v>
          </cell>
          <cell r="R13">
            <v>2.5</v>
          </cell>
          <cell r="S13">
            <v>1.25</v>
          </cell>
          <cell r="BW13">
            <v>43.75</v>
          </cell>
        </row>
        <row r="14">
          <cell r="A14" t="str">
            <v>BID 1008</v>
          </cell>
          <cell r="B14">
            <v>0.53727875999999997</v>
          </cell>
          <cell r="C14">
            <v>0.53727875999999997</v>
          </cell>
          <cell r="D14">
            <v>0.53727875999999997</v>
          </cell>
          <cell r="E14">
            <v>0.53727875999999997</v>
          </cell>
          <cell r="F14">
            <v>0.53727875999999997</v>
          </cell>
          <cell r="G14">
            <v>0.53727875999999997</v>
          </cell>
          <cell r="H14">
            <v>0.53127879999999994</v>
          </cell>
          <cell r="BW14">
            <v>3.7549513599999997</v>
          </cell>
        </row>
        <row r="15">
          <cell r="A15" t="str">
            <v>BID 1021</v>
          </cell>
          <cell r="B15">
            <v>0.92888325999999999</v>
          </cell>
          <cell r="C15">
            <v>0.92888325999999999</v>
          </cell>
          <cell r="D15">
            <v>0.92888325999999999</v>
          </cell>
          <cell r="E15">
            <v>0.92888325999999999</v>
          </cell>
          <cell r="F15">
            <v>0.92888325999999999</v>
          </cell>
          <cell r="G15">
            <v>0.92888325999999999</v>
          </cell>
          <cell r="H15">
            <v>0.46497778000000001</v>
          </cell>
          <cell r="BW15">
            <v>6.0382773399999996</v>
          </cell>
        </row>
        <row r="16">
          <cell r="A16" t="str">
            <v>BID 1031</v>
          </cell>
          <cell r="B16">
            <v>22.151766897999998</v>
          </cell>
          <cell r="BW16">
            <v>22.151766897999998</v>
          </cell>
        </row>
        <row r="17">
          <cell r="A17" t="str">
            <v>BID 1034</v>
          </cell>
          <cell r="B17">
            <v>5.6878588499999996</v>
          </cell>
          <cell r="BW17">
            <v>5.6878588499999996</v>
          </cell>
        </row>
        <row r="18">
          <cell r="A18" t="str">
            <v>BID 1059</v>
          </cell>
          <cell r="B18">
            <v>23.57046536</v>
          </cell>
          <cell r="C18">
            <v>11.78523251</v>
          </cell>
          <cell r="BW18">
            <v>35.35569787</v>
          </cell>
        </row>
        <row r="19">
          <cell r="A19" t="str">
            <v>BID 1060</v>
          </cell>
          <cell r="B19">
            <v>4.9536807400000002</v>
          </cell>
          <cell r="C19">
            <v>4.9536808400000005</v>
          </cell>
          <cell r="BW19">
            <v>9.9073615799999999</v>
          </cell>
        </row>
        <row r="20">
          <cell r="A20" t="str">
            <v>BID 1068</v>
          </cell>
          <cell r="B20">
            <v>12.169179485999999</v>
          </cell>
          <cell r="C20">
            <v>6.0845897920000001</v>
          </cell>
          <cell r="BW20">
            <v>18.253769278</v>
          </cell>
        </row>
        <row r="21">
          <cell r="A21" t="str">
            <v>BID 1082</v>
          </cell>
          <cell r="B21">
            <v>0.11355767999999999</v>
          </cell>
          <cell r="C21">
            <v>5.6779339999999998E-2</v>
          </cell>
          <cell r="BW21">
            <v>0.17033702000000001</v>
          </cell>
        </row>
        <row r="22">
          <cell r="A22" t="str">
            <v>BID 1111</v>
          </cell>
          <cell r="B22">
            <v>0.52953600000000001</v>
          </cell>
          <cell r="C22">
            <v>0.52953600000000001</v>
          </cell>
          <cell r="D22">
            <v>0.52953600000000001</v>
          </cell>
          <cell r="E22">
            <v>0.52953600000000001</v>
          </cell>
          <cell r="F22">
            <v>0.52953600000000001</v>
          </cell>
          <cell r="G22">
            <v>0.52953600000000001</v>
          </cell>
          <cell r="H22">
            <v>0.52653536000000001</v>
          </cell>
          <cell r="BW22">
            <v>3.7037513600000005</v>
          </cell>
        </row>
        <row r="23">
          <cell r="A23" t="str">
            <v>BID 1118</v>
          </cell>
          <cell r="B23">
            <v>18.75704124</v>
          </cell>
          <cell r="C23">
            <v>18.75704124</v>
          </cell>
          <cell r="D23">
            <v>18.75704124</v>
          </cell>
          <cell r="E23">
            <v>18.75704124</v>
          </cell>
          <cell r="F23">
            <v>18.75704124</v>
          </cell>
          <cell r="G23">
            <v>18.75704124</v>
          </cell>
          <cell r="H23">
            <v>18.75704133</v>
          </cell>
          <cell r="BW23">
            <v>131.29928877</v>
          </cell>
        </row>
        <row r="24">
          <cell r="A24" t="str">
            <v>BID 1133</v>
          </cell>
          <cell r="B24">
            <v>0.16071701999999999</v>
          </cell>
          <cell r="C24">
            <v>0.16071701999999999</v>
          </cell>
          <cell r="D24">
            <v>0.16071701999999999</v>
          </cell>
          <cell r="E24">
            <v>0.16071701999999999</v>
          </cell>
          <cell r="F24">
            <v>0.16071701999999999</v>
          </cell>
          <cell r="G24">
            <v>0.16071701999999999</v>
          </cell>
          <cell r="H24">
            <v>0.16071701999999999</v>
          </cell>
          <cell r="I24">
            <v>8.0354850000000005E-2</v>
          </cell>
          <cell r="BW24">
            <v>1.20537399</v>
          </cell>
        </row>
        <row r="25">
          <cell r="A25" t="str">
            <v>BID 1134</v>
          </cell>
          <cell r="B25">
            <v>7.57281358</v>
          </cell>
          <cell r="C25">
            <v>7.57281358</v>
          </cell>
          <cell r="D25">
            <v>7.57281358</v>
          </cell>
          <cell r="E25">
            <v>7.57281358</v>
          </cell>
          <cell r="F25">
            <v>7.57281358</v>
          </cell>
          <cell r="G25">
            <v>7.57281358</v>
          </cell>
          <cell r="H25">
            <v>7.57281358</v>
          </cell>
          <cell r="I25">
            <v>7.5728138899999999</v>
          </cell>
          <cell r="BW25">
            <v>60.582508950000005</v>
          </cell>
        </row>
        <row r="26">
          <cell r="A26" t="str">
            <v>BID 1164</v>
          </cell>
          <cell r="B26">
            <v>4.3616219599999999</v>
          </cell>
          <cell r="C26">
            <v>4.3616218</v>
          </cell>
          <cell r="BW26">
            <v>8.723243759999999</v>
          </cell>
        </row>
        <row r="27">
          <cell r="A27" t="str">
            <v>BID 1192</v>
          </cell>
          <cell r="B27">
            <v>15.1589881</v>
          </cell>
          <cell r="C27">
            <v>13.542358010000001</v>
          </cell>
          <cell r="D27">
            <v>7.5620917900000002</v>
          </cell>
          <cell r="BW27">
            <v>36.2634379</v>
          </cell>
        </row>
        <row r="28">
          <cell r="A28" t="str">
            <v>BID 1193</v>
          </cell>
          <cell r="B28">
            <v>6.2868690199999993</v>
          </cell>
          <cell r="C28">
            <v>6.2868690199999993</v>
          </cell>
          <cell r="D28">
            <v>6.2868690199999993</v>
          </cell>
          <cell r="E28">
            <v>3.1462462999999996</v>
          </cell>
          <cell r="BW28">
            <v>22.006853360000001</v>
          </cell>
        </row>
        <row r="29">
          <cell r="A29" t="str">
            <v>BID 1201</v>
          </cell>
          <cell r="B29">
            <v>9.187000939999999</v>
          </cell>
          <cell r="C29">
            <v>9.187000939999999</v>
          </cell>
          <cell r="D29">
            <v>9.1870009499999998</v>
          </cell>
          <cell r="BW29">
            <v>27.56100283</v>
          </cell>
        </row>
        <row r="30">
          <cell r="A30" t="str">
            <v>BID 1206</v>
          </cell>
          <cell r="B30">
            <v>0.31646311999999999</v>
          </cell>
          <cell r="C30">
            <v>0.31646311999999999</v>
          </cell>
          <cell r="D30">
            <v>0.31646311999999999</v>
          </cell>
          <cell r="E30">
            <v>0.15823155999999999</v>
          </cell>
          <cell r="BW30">
            <v>1.10762092</v>
          </cell>
        </row>
        <row r="31">
          <cell r="A31" t="str">
            <v>BID 1279</v>
          </cell>
          <cell r="B31">
            <v>0.27547885999999999</v>
          </cell>
          <cell r="C31">
            <v>0.27547885999999999</v>
          </cell>
          <cell r="D31">
            <v>0.27547885999999999</v>
          </cell>
          <cell r="E31">
            <v>0.27547885999999999</v>
          </cell>
          <cell r="F31">
            <v>0.27547897999999998</v>
          </cell>
          <cell r="BW31">
            <v>1.3773944199999999</v>
          </cell>
        </row>
        <row r="32">
          <cell r="A32" t="str">
            <v>BID 1287</v>
          </cell>
          <cell r="B32">
            <v>13.43855016</v>
          </cell>
          <cell r="C32">
            <v>13.43855016</v>
          </cell>
          <cell r="D32">
            <v>13.43855016</v>
          </cell>
          <cell r="E32">
            <v>13.43855016</v>
          </cell>
          <cell r="F32">
            <v>13.4385501</v>
          </cell>
          <cell r="BW32">
            <v>67.192750740000008</v>
          </cell>
        </row>
        <row r="33">
          <cell r="A33" t="str">
            <v>BID 1294</v>
          </cell>
          <cell r="B33">
            <v>15.51408968</v>
          </cell>
          <cell r="C33">
            <v>15.51408968</v>
          </cell>
          <cell r="D33">
            <v>15.51408968</v>
          </cell>
          <cell r="E33">
            <v>15.51408968</v>
          </cell>
          <cell r="F33">
            <v>15.51408968</v>
          </cell>
          <cell r="G33">
            <v>15.514092680000001</v>
          </cell>
          <cell r="BW33">
            <v>93.084541080000008</v>
          </cell>
        </row>
        <row r="34">
          <cell r="A34" t="str">
            <v>BID 1295</v>
          </cell>
          <cell r="B34">
            <v>26.666666660000001</v>
          </cell>
          <cell r="C34">
            <v>26.666666660000001</v>
          </cell>
          <cell r="D34">
            <v>26.666666660000001</v>
          </cell>
          <cell r="E34">
            <v>26.666666660000001</v>
          </cell>
          <cell r="F34">
            <v>13.33333343</v>
          </cell>
          <cell r="BW34">
            <v>120.00000007</v>
          </cell>
        </row>
        <row r="35">
          <cell r="A35" t="str">
            <v>BID 1307</v>
          </cell>
          <cell r="B35">
            <v>2.3276051400000002</v>
          </cell>
          <cell r="C35">
            <v>2.3276051400000002</v>
          </cell>
          <cell r="D35">
            <v>2.3276051400000002</v>
          </cell>
          <cell r="E35">
            <v>2.3276051400000002</v>
          </cell>
          <cell r="F35">
            <v>2.3276051400000002</v>
          </cell>
          <cell r="G35">
            <v>2.3276051400000002</v>
          </cell>
          <cell r="H35">
            <v>2.3276051400000002</v>
          </cell>
          <cell r="I35">
            <v>2.3276051400000002</v>
          </cell>
          <cell r="J35">
            <v>2.3276051400000002</v>
          </cell>
          <cell r="K35">
            <v>2.3276051600000001</v>
          </cell>
          <cell r="BW35">
            <v>23.276051419999998</v>
          </cell>
        </row>
        <row r="36">
          <cell r="A36" t="str">
            <v>BID 1324</v>
          </cell>
          <cell r="B36">
            <v>33.333333340000003</v>
          </cell>
          <cell r="C36">
            <v>33.333333340000003</v>
          </cell>
          <cell r="D36">
            <v>33.333333340000003</v>
          </cell>
          <cell r="E36">
            <v>33.333333340000003</v>
          </cell>
          <cell r="F36">
            <v>16.66666657</v>
          </cell>
          <cell r="BW36">
            <v>149.99999993</v>
          </cell>
        </row>
        <row r="37">
          <cell r="A37" t="str">
            <v>BID 1325</v>
          </cell>
          <cell r="B37">
            <v>8.5687820000000012E-2</v>
          </cell>
          <cell r="C37">
            <v>8.5687820000000012E-2</v>
          </cell>
          <cell r="D37">
            <v>8.5687820000000012E-2</v>
          </cell>
          <cell r="E37">
            <v>8.5687820000000012E-2</v>
          </cell>
          <cell r="F37">
            <v>4.3489119999999999E-2</v>
          </cell>
          <cell r="BW37">
            <v>0.38624040000000004</v>
          </cell>
        </row>
        <row r="38">
          <cell r="A38" t="str">
            <v>BID 1341</v>
          </cell>
          <cell r="B38">
            <v>33.333333340000003</v>
          </cell>
          <cell r="C38">
            <v>33.333333340000003</v>
          </cell>
          <cell r="D38">
            <v>33.333333340000003</v>
          </cell>
          <cell r="E38">
            <v>33.333333340000003</v>
          </cell>
          <cell r="F38">
            <v>33.333333240000002</v>
          </cell>
          <cell r="BW38">
            <v>166.66666660000001</v>
          </cell>
        </row>
        <row r="39">
          <cell r="A39" t="str">
            <v>BID 1345</v>
          </cell>
          <cell r="B39">
            <v>29.417282020000002</v>
          </cell>
          <cell r="C39">
            <v>29.417282020000002</v>
          </cell>
          <cell r="D39">
            <v>29.417282020000002</v>
          </cell>
          <cell r="E39">
            <v>29.417282020000002</v>
          </cell>
          <cell r="F39">
            <v>29.417282020000002</v>
          </cell>
          <cell r="G39">
            <v>29.417282020000002</v>
          </cell>
          <cell r="H39">
            <v>29.417282020000002</v>
          </cell>
          <cell r="I39">
            <v>29.417282020000002</v>
          </cell>
          <cell r="J39">
            <v>29.417282020000002</v>
          </cell>
          <cell r="K39">
            <v>29.417282020000002</v>
          </cell>
          <cell r="L39">
            <v>29.417282020000002</v>
          </cell>
          <cell r="M39">
            <v>29.417282089999997</v>
          </cell>
          <cell r="BW39">
            <v>353.00738431000013</v>
          </cell>
        </row>
        <row r="40">
          <cell r="A40" t="str">
            <v>BID 1463</v>
          </cell>
          <cell r="B40">
            <v>0.75230643999999991</v>
          </cell>
          <cell r="C40">
            <v>0.75230643999999991</v>
          </cell>
          <cell r="D40">
            <v>0.75230643999999991</v>
          </cell>
          <cell r="E40">
            <v>0.75230643999999991</v>
          </cell>
          <cell r="F40">
            <v>0.75230643999999991</v>
          </cell>
          <cell r="G40">
            <v>0.75230643999999991</v>
          </cell>
          <cell r="H40">
            <v>0.75230643999999991</v>
          </cell>
          <cell r="I40">
            <v>0.37615328999999997</v>
          </cell>
          <cell r="BW40">
            <v>5.6422983699999989</v>
          </cell>
        </row>
        <row r="41">
          <cell r="A41" t="str">
            <v>BID 1465</v>
          </cell>
          <cell r="B41">
            <v>1.7321790800000001</v>
          </cell>
          <cell r="C41">
            <v>1.7321790800000001</v>
          </cell>
          <cell r="D41">
            <v>1.7321790800000001</v>
          </cell>
          <cell r="E41">
            <v>1.7321790800000001</v>
          </cell>
          <cell r="F41">
            <v>1.7321790800000001</v>
          </cell>
          <cell r="G41">
            <v>1.7321790800000001</v>
          </cell>
          <cell r="H41">
            <v>1.7321790800000001</v>
          </cell>
          <cell r="I41">
            <v>1.7321790800000001</v>
          </cell>
          <cell r="J41">
            <v>1.7321790800000001</v>
          </cell>
          <cell r="K41">
            <v>1.7321790800000001</v>
          </cell>
          <cell r="L41">
            <v>1.7321790800000001</v>
          </cell>
          <cell r="M41">
            <v>1.7321790800000001</v>
          </cell>
          <cell r="BW41">
            <v>20.786148960000006</v>
          </cell>
        </row>
        <row r="42">
          <cell r="A42" t="str">
            <v>BID 1575</v>
          </cell>
          <cell r="B42">
            <v>0.27242008000000001</v>
          </cell>
          <cell r="C42">
            <v>0.27242008000000001</v>
          </cell>
          <cell r="D42">
            <v>0.27242008000000001</v>
          </cell>
          <cell r="E42">
            <v>0.27242008000000001</v>
          </cell>
          <cell r="F42">
            <v>0.27242008000000001</v>
          </cell>
          <cell r="G42">
            <v>0.27242008000000001</v>
          </cell>
          <cell r="H42">
            <v>0.27242008000000001</v>
          </cell>
          <cell r="I42">
            <v>0.27242008000000001</v>
          </cell>
          <cell r="J42">
            <v>0.13620704</v>
          </cell>
          <cell r="BW42">
            <v>2.31556768</v>
          </cell>
        </row>
        <row r="43">
          <cell r="A43" t="str">
            <v>BID 1588</v>
          </cell>
          <cell r="B43">
            <v>1.20999196</v>
          </cell>
          <cell r="C43">
            <v>1.20999196</v>
          </cell>
          <cell r="D43">
            <v>1.20999196</v>
          </cell>
          <cell r="E43">
            <v>1.20999196</v>
          </cell>
          <cell r="F43">
            <v>1.20999196</v>
          </cell>
          <cell r="G43">
            <v>1.20999196</v>
          </cell>
          <cell r="H43">
            <v>1.20999196</v>
          </cell>
          <cell r="I43">
            <v>1.20999196</v>
          </cell>
          <cell r="J43">
            <v>1.20999221</v>
          </cell>
          <cell r="BW43">
            <v>10.889927889999999</v>
          </cell>
        </row>
        <row r="44">
          <cell r="A44" t="str">
            <v>BID 1603</v>
          </cell>
          <cell r="B44">
            <v>0.34320070000000003</v>
          </cell>
          <cell r="C44">
            <v>0.34320070000000003</v>
          </cell>
          <cell r="D44">
            <v>0.34320070000000003</v>
          </cell>
          <cell r="E44">
            <v>0.34320070000000003</v>
          </cell>
          <cell r="F44">
            <v>0.34320070000000003</v>
          </cell>
          <cell r="G44">
            <v>0.34320070000000003</v>
          </cell>
          <cell r="H44">
            <v>0.34320070000000003</v>
          </cell>
          <cell r="I44">
            <v>0.34320070000000003</v>
          </cell>
          <cell r="J44">
            <v>0.17160027999999999</v>
          </cell>
          <cell r="BW44">
            <v>2.9172058800000005</v>
          </cell>
        </row>
        <row r="45">
          <cell r="A45" t="str">
            <v>BID 1606</v>
          </cell>
          <cell r="B45">
            <v>33.333333340000003</v>
          </cell>
          <cell r="C45">
            <v>33.333333340000003</v>
          </cell>
          <cell r="D45">
            <v>33.333333340000003</v>
          </cell>
          <cell r="E45">
            <v>33.333333340000003</v>
          </cell>
          <cell r="F45">
            <v>33.333333340000003</v>
          </cell>
          <cell r="G45">
            <v>33.333333340000003</v>
          </cell>
          <cell r="H45">
            <v>33.333333340000003</v>
          </cell>
          <cell r="I45">
            <v>33.333333240000002</v>
          </cell>
          <cell r="BW45">
            <v>266.66666662</v>
          </cell>
        </row>
        <row r="46">
          <cell r="A46" t="str">
            <v>BID 1640</v>
          </cell>
          <cell r="B46">
            <v>4.8712718600000002</v>
          </cell>
          <cell r="C46">
            <v>4.8712718600000002</v>
          </cell>
          <cell r="D46">
            <v>4.8712718600000002</v>
          </cell>
          <cell r="E46">
            <v>4.8712718600000002</v>
          </cell>
          <cell r="F46">
            <v>4.8712718600000002</v>
          </cell>
          <cell r="G46">
            <v>4.8712718600000002</v>
          </cell>
          <cell r="H46">
            <v>4.8712718600000002</v>
          </cell>
          <cell r="I46">
            <v>4.8712718600000002</v>
          </cell>
          <cell r="J46">
            <v>4.8712718099999996</v>
          </cell>
          <cell r="BW46">
            <v>43.841446689999998</v>
          </cell>
        </row>
        <row r="47">
          <cell r="A47" t="str">
            <v>BID 1648</v>
          </cell>
          <cell r="B47">
            <v>2.18739382</v>
          </cell>
          <cell r="C47">
            <v>2.18739382</v>
          </cell>
          <cell r="D47">
            <v>2.18739382</v>
          </cell>
          <cell r="E47">
            <v>2.18739382</v>
          </cell>
          <cell r="F47">
            <v>2.18739382</v>
          </cell>
          <cell r="G47">
            <v>2.18739382</v>
          </cell>
          <cell r="H47">
            <v>2.18739382</v>
          </cell>
          <cell r="I47">
            <v>2.18739382</v>
          </cell>
          <cell r="J47">
            <v>2.18739171</v>
          </cell>
          <cell r="BW47">
            <v>19.68654227</v>
          </cell>
        </row>
        <row r="48">
          <cell r="A48" t="str">
            <v>BID 1669</v>
          </cell>
          <cell r="B48">
            <v>31.823471420000001</v>
          </cell>
          <cell r="C48">
            <v>31.823471420000001</v>
          </cell>
          <cell r="D48">
            <v>31.823471420000001</v>
          </cell>
          <cell r="E48">
            <v>31.823471420000001</v>
          </cell>
          <cell r="F48">
            <v>31.823471420000001</v>
          </cell>
          <cell r="G48">
            <v>31.823471420000001</v>
          </cell>
          <cell r="H48">
            <v>31.823471420000001</v>
          </cell>
          <cell r="I48">
            <v>31.823471420000001</v>
          </cell>
          <cell r="J48">
            <v>31.823471420000001</v>
          </cell>
          <cell r="K48">
            <v>31.823471420000001</v>
          </cell>
          <cell r="L48">
            <v>31.823471420000001</v>
          </cell>
          <cell r="M48">
            <v>31.823471420000001</v>
          </cell>
          <cell r="N48">
            <v>31.823471420000001</v>
          </cell>
          <cell r="O48">
            <v>31.823471420000001</v>
          </cell>
          <cell r="P48">
            <v>15.911735570000001</v>
          </cell>
          <cell r="BW48">
            <v>461.44033544999991</v>
          </cell>
        </row>
        <row r="49">
          <cell r="A49" t="str">
            <v>BID 1700</v>
          </cell>
          <cell r="B49">
            <v>10.082571439999999</v>
          </cell>
          <cell r="C49">
            <v>10.082571439999999</v>
          </cell>
          <cell r="D49">
            <v>10.082571439999999</v>
          </cell>
          <cell r="E49">
            <v>10.082571439999999</v>
          </cell>
          <cell r="F49">
            <v>10.082571439999999</v>
          </cell>
          <cell r="G49">
            <v>10.082571439999999</v>
          </cell>
          <cell r="H49">
            <v>10.082571439999999</v>
          </cell>
          <cell r="I49">
            <v>10.082571439999999</v>
          </cell>
          <cell r="J49">
            <v>10.082571439999999</v>
          </cell>
          <cell r="K49">
            <v>10.082571439999999</v>
          </cell>
          <cell r="L49">
            <v>10.082571439999999</v>
          </cell>
          <cell r="M49">
            <v>10.082571439999999</v>
          </cell>
          <cell r="N49">
            <v>10.082571439999999</v>
          </cell>
          <cell r="O49">
            <v>10.082571439999999</v>
          </cell>
          <cell r="P49">
            <v>10.082571439999999</v>
          </cell>
          <cell r="BW49">
            <v>151.23857159999997</v>
          </cell>
        </row>
        <row r="50">
          <cell r="A50" t="str">
            <v>BID 1720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16.675666570000001</v>
          </cell>
          <cell r="BW50">
            <v>316.67566663000002</v>
          </cell>
        </row>
        <row r="51">
          <cell r="A51" t="str">
            <v>BID 1728</v>
          </cell>
          <cell r="B51">
            <v>18.06451612</v>
          </cell>
          <cell r="C51">
            <v>18.06451612</v>
          </cell>
          <cell r="D51">
            <v>18.06451612</v>
          </cell>
          <cell r="E51">
            <v>18.06451612</v>
          </cell>
          <cell r="F51">
            <v>18.06451612</v>
          </cell>
          <cell r="G51">
            <v>18.06451612</v>
          </cell>
          <cell r="H51">
            <v>18.06451612</v>
          </cell>
          <cell r="I51">
            <v>18.06451612</v>
          </cell>
          <cell r="J51">
            <v>18.06451612</v>
          </cell>
          <cell r="K51">
            <v>18.064516259999998</v>
          </cell>
          <cell r="BW51">
            <v>180.64516134000004</v>
          </cell>
        </row>
        <row r="52">
          <cell r="A52" t="str">
            <v>BID 1764</v>
          </cell>
          <cell r="B52">
            <v>42.071347239999994</v>
          </cell>
          <cell r="C52">
            <v>42.071347239999994</v>
          </cell>
          <cell r="D52">
            <v>42.071347239999994</v>
          </cell>
          <cell r="E52">
            <v>42.071347239999994</v>
          </cell>
          <cell r="F52">
            <v>42.071347239999994</v>
          </cell>
          <cell r="G52">
            <v>42.071347239999994</v>
          </cell>
          <cell r="H52">
            <v>42.071347239999994</v>
          </cell>
          <cell r="I52">
            <v>42.071347239999994</v>
          </cell>
          <cell r="J52">
            <v>42.071347239999994</v>
          </cell>
          <cell r="K52">
            <v>42.071347239999994</v>
          </cell>
          <cell r="L52">
            <v>42.071347239999994</v>
          </cell>
          <cell r="M52">
            <v>42.071347239999994</v>
          </cell>
          <cell r="N52">
            <v>42.071347239999994</v>
          </cell>
          <cell r="O52">
            <v>42.071347239999994</v>
          </cell>
          <cell r="P52">
            <v>42.071347590000002</v>
          </cell>
          <cell r="BW52">
            <v>631.07020895000005</v>
          </cell>
        </row>
        <row r="53">
          <cell r="A53" t="str">
            <v>BID 1765</v>
          </cell>
          <cell r="B53">
            <v>8.5729655600000001</v>
          </cell>
          <cell r="C53">
            <v>8.5729655600000001</v>
          </cell>
          <cell r="D53">
            <v>8.5729655600000001</v>
          </cell>
          <cell r="E53">
            <v>8.5729655600000001</v>
          </cell>
          <cell r="F53">
            <v>8.5729655600000001</v>
          </cell>
          <cell r="G53">
            <v>8.5729655600000001</v>
          </cell>
          <cell r="H53">
            <v>8.5729655600000001</v>
          </cell>
          <cell r="I53">
            <v>8.5729655600000001</v>
          </cell>
          <cell r="J53">
            <v>8.5729655600000001</v>
          </cell>
          <cell r="K53">
            <v>8.5729655600000001</v>
          </cell>
          <cell r="L53">
            <v>8.5729655600000001</v>
          </cell>
          <cell r="M53">
            <v>8.5729655600000001</v>
          </cell>
          <cell r="N53">
            <v>8.5729655600000001</v>
          </cell>
          <cell r="O53">
            <v>8.5729655600000001</v>
          </cell>
          <cell r="P53">
            <v>8.5729655449999989</v>
          </cell>
          <cell r="BW53">
            <v>128.59448338499999</v>
          </cell>
        </row>
        <row r="54">
          <cell r="A54" t="str">
            <v>BID 1777</v>
          </cell>
          <cell r="B54">
            <v>3.7118343400000002</v>
          </cell>
          <cell r="C54">
            <v>3.7118343400000002</v>
          </cell>
          <cell r="D54">
            <v>3.7118343400000002</v>
          </cell>
          <cell r="E54">
            <v>3.7118343400000002</v>
          </cell>
          <cell r="F54">
            <v>3.7118343400000002</v>
          </cell>
          <cell r="G54">
            <v>3.7118343400000002</v>
          </cell>
          <cell r="H54">
            <v>3.7118343400000002</v>
          </cell>
          <cell r="I54">
            <v>3.7118343400000002</v>
          </cell>
          <cell r="J54">
            <v>3.7118343400000002</v>
          </cell>
          <cell r="K54">
            <v>3.71183437</v>
          </cell>
          <cell r="BW54">
            <v>37.118343429999996</v>
          </cell>
        </row>
        <row r="55">
          <cell r="A55" t="str">
            <v>BID 1798</v>
          </cell>
          <cell r="B55">
            <v>1.634054304</v>
          </cell>
          <cell r="C55">
            <v>1.634054304</v>
          </cell>
          <cell r="D55">
            <v>1.634054304</v>
          </cell>
          <cell r="E55">
            <v>1.634054304</v>
          </cell>
          <cell r="F55">
            <v>1.634054304</v>
          </cell>
          <cell r="G55">
            <v>1.634054304</v>
          </cell>
          <cell r="H55">
            <v>1.634054304</v>
          </cell>
          <cell r="I55">
            <v>1.634054304</v>
          </cell>
          <cell r="J55">
            <v>1.634054304</v>
          </cell>
          <cell r="K55">
            <v>1.634054304</v>
          </cell>
          <cell r="L55">
            <v>1.634054304</v>
          </cell>
          <cell r="M55">
            <v>1.634054304</v>
          </cell>
          <cell r="N55">
            <v>1.634054304</v>
          </cell>
          <cell r="O55">
            <v>1.634054304</v>
          </cell>
          <cell r="P55">
            <v>1.634054304</v>
          </cell>
          <cell r="Q55">
            <v>0.81702730200000007</v>
          </cell>
          <cell r="BW55">
            <v>25.327841861999993</v>
          </cell>
        </row>
        <row r="56">
          <cell r="A56" t="str">
            <v>BID 1842</v>
          </cell>
          <cell r="B56">
            <v>17.520189980000001</v>
          </cell>
          <cell r="C56">
            <v>17.520189980000001</v>
          </cell>
          <cell r="D56">
            <v>17.520189980000001</v>
          </cell>
          <cell r="E56">
            <v>17.520189980000001</v>
          </cell>
          <cell r="F56">
            <v>17.520189980000001</v>
          </cell>
          <cell r="G56">
            <v>17.520189980000001</v>
          </cell>
          <cell r="H56">
            <v>17.520189980000001</v>
          </cell>
          <cell r="I56">
            <v>17.520189980000001</v>
          </cell>
          <cell r="J56">
            <v>17.520189980000001</v>
          </cell>
          <cell r="K56">
            <v>17.520189980000001</v>
          </cell>
          <cell r="L56">
            <v>17.520189980000001</v>
          </cell>
          <cell r="M56">
            <v>17.520189980000001</v>
          </cell>
          <cell r="N56">
            <v>17.520189980000001</v>
          </cell>
          <cell r="O56">
            <v>17.520189980000001</v>
          </cell>
          <cell r="P56">
            <v>17.520189980000001</v>
          </cell>
          <cell r="Q56">
            <v>8.7600953200000014</v>
          </cell>
          <cell r="BW56">
            <v>271.56294502000003</v>
          </cell>
        </row>
        <row r="57">
          <cell r="A57" t="str">
            <v>BID 1843</v>
          </cell>
          <cell r="B57">
            <v>12.631578940000001</v>
          </cell>
          <cell r="C57">
            <v>12.631578940000001</v>
          </cell>
          <cell r="D57">
            <v>12.631578940000001</v>
          </cell>
          <cell r="E57">
            <v>12.631578940000001</v>
          </cell>
          <cell r="F57">
            <v>12.631578940000001</v>
          </cell>
          <cell r="G57">
            <v>12.631578940000001</v>
          </cell>
          <cell r="H57">
            <v>12.631578940000001</v>
          </cell>
          <cell r="I57">
            <v>12.631578940000001</v>
          </cell>
          <cell r="J57">
            <v>12.631578940000001</v>
          </cell>
          <cell r="K57">
            <v>12.631578940000001</v>
          </cell>
          <cell r="L57">
            <v>12.631578940000001</v>
          </cell>
          <cell r="M57">
            <v>12.631578940000001</v>
          </cell>
          <cell r="N57">
            <v>12.631578940000001</v>
          </cell>
          <cell r="O57">
            <v>12.631578940000001</v>
          </cell>
          <cell r="P57">
            <v>12.631578940000001</v>
          </cell>
          <cell r="Q57">
            <v>6.3157896099999995</v>
          </cell>
          <cell r="BW57">
            <v>195.78947370999998</v>
          </cell>
        </row>
        <row r="58">
          <cell r="A58" t="str">
            <v>BID 1851</v>
          </cell>
          <cell r="B58">
            <v>57.19570358</v>
          </cell>
          <cell r="C58">
            <v>57.19570358</v>
          </cell>
          <cell r="D58">
            <v>57.19570358</v>
          </cell>
          <cell r="E58">
            <v>57.19570358</v>
          </cell>
          <cell r="F58">
            <v>57.19570358</v>
          </cell>
          <cell r="G58">
            <v>57.19570358</v>
          </cell>
          <cell r="H58">
            <v>57.19570358</v>
          </cell>
          <cell r="I58">
            <v>57.19570358</v>
          </cell>
          <cell r="J58">
            <v>57.19570358</v>
          </cell>
          <cell r="K58">
            <v>57.19570358</v>
          </cell>
          <cell r="L58">
            <v>57.19570358</v>
          </cell>
          <cell r="M58">
            <v>57.19570358</v>
          </cell>
          <cell r="N58">
            <v>57.19570358</v>
          </cell>
          <cell r="O58">
            <v>57.19570358</v>
          </cell>
          <cell r="P58">
            <v>57.19570358</v>
          </cell>
          <cell r="Q58">
            <v>28.59785188</v>
          </cell>
          <cell r="BW58">
            <v>886.53340557999991</v>
          </cell>
        </row>
        <row r="59">
          <cell r="A59" t="str">
            <v>BID 1855</v>
          </cell>
          <cell r="B59">
            <v>0.99478988000000002</v>
          </cell>
          <cell r="C59">
            <v>0.99478988000000002</v>
          </cell>
          <cell r="D59">
            <v>0.99478988000000002</v>
          </cell>
          <cell r="E59">
            <v>0.99478988000000002</v>
          </cell>
          <cell r="F59">
            <v>0.99478988000000002</v>
          </cell>
          <cell r="G59">
            <v>0.99478988000000002</v>
          </cell>
          <cell r="H59">
            <v>0.99478988000000002</v>
          </cell>
          <cell r="I59">
            <v>0.99478988000000002</v>
          </cell>
          <cell r="J59">
            <v>0.99478988000000002</v>
          </cell>
          <cell r="K59">
            <v>0.99478988000000002</v>
          </cell>
          <cell r="L59">
            <v>0.99478988000000002</v>
          </cell>
          <cell r="M59">
            <v>0.99478988000000002</v>
          </cell>
          <cell r="N59">
            <v>0.99478988000000002</v>
          </cell>
          <cell r="O59">
            <v>0.99478988000000002</v>
          </cell>
          <cell r="P59">
            <v>0.99478988000000002</v>
          </cell>
          <cell r="Q59">
            <v>0.99478988000000002</v>
          </cell>
          <cell r="BW59">
            <v>15.916638080000006</v>
          </cell>
        </row>
        <row r="60">
          <cell r="A60" t="str">
            <v>BID 1865</v>
          </cell>
          <cell r="B60">
            <v>0.78922573800000007</v>
          </cell>
          <cell r="C60">
            <v>0.78922573800000007</v>
          </cell>
          <cell r="D60">
            <v>0.78922573800000007</v>
          </cell>
          <cell r="E60">
            <v>0.78922573800000007</v>
          </cell>
          <cell r="F60">
            <v>0.78922573800000007</v>
          </cell>
          <cell r="G60">
            <v>0.78922573800000007</v>
          </cell>
          <cell r="H60">
            <v>0.78922573800000007</v>
          </cell>
          <cell r="I60">
            <v>0.78922573800000007</v>
          </cell>
          <cell r="J60">
            <v>0.78922573800000007</v>
          </cell>
          <cell r="K60">
            <v>0.78922573800000007</v>
          </cell>
          <cell r="L60">
            <v>0.78922573800000007</v>
          </cell>
          <cell r="M60">
            <v>0.78922573800000007</v>
          </cell>
          <cell r="N60">
            <v>0.78922573800000007</v>
          </cell>
          <cell r="O60">
            <v>0.78922573800000007</v>
          </cell>
          <cell r="P60">
            <v>0.78922573800000007</v>
          </cell>
          <cell r="Q60">
            <v>0.78913196500000005</v>
          </cell>
          <cell r="BW60">
            <v>12.627518035000001</v>
          </cell>
        </row>
        <row r="61">
          <cell r="A61" t="str">
            <v>BID 1868</v>
          </cell>
          <cell r="B61">
            <v>2.0614152319999999</v>
          </cell>
          <cell r="C61">
            <v>2.0614152319999999</v>
          </cell>
          <cell r="D61">
            <v>2.0614152319999999</v>
          </cell>
          <cell r="E61">
            <v>2.0614152319999999</v>
          </cell>
          <cell r="F61">
            <v>2.0614152319999999</v>
          </cell>
          <cell r="G61">
            <v>2.0614152319999999</v>
          </cell>
          <cell r="H61">
            <v>2.0614152319999999</v>
          </cell>
          <cell r="I61">
            <v>2.0614152319999999</v>
          </cell>
          <cell r="J61">
            <v>2.0614152319999999</v>
          </cell>
          <cell r="K61">
            <v>2.0614152319999999</v>
          </cell>
          <cell r="L61">
            <v>2.0614152319999999</v>
          </cell>
          <cell r="M61">
            <v>2.0614152319999999</v>
          </cell>
          <cell r="N61">
            <v>2.0614152319999999</v>
          </cell>
          <cell r="O61">
            <v>2.0614152319999999</v>
          </cell>
          <cell r="P61">
            <v>2.0614152319999999</v>
          </cell>
          <cell r="Q61">
            <v>1.0307074460000001</v>
          </cell>
          <cell r="BW61">
            <v>31.951935926000012</v>
          </cell>
        </row>
        <row r="62">
          <cell r="A62" t="str">
            <v>BID 1884</v>
          </cell>
          <cell r="B62">
            <v>2.1283948800000001</v>
          </cell>
          <cell r="C62">
            <v>2.1283948800000001</v>
          </cell>
          <cell r="D62">
            <v>2.1283948800000001</v>
          </cell>
          <cell r="E62">
            <v>2.1283948800000001</v>
          </cell>
          <cell r="F62">
            <v>2.1283948800000001</v>
          </cell>
          <cell r="G62">
            <v>2.1283948800000001</v>
          </cell>
          <cell r="H62">
            <v>2.1283948800000001</v>
          </cell>
          <cell r="I62">
            <v>2.1283948800000001</v>
          </cell>
          <cell r="J62">
            <v>2.1283948800000001</v>
          </cell>
          <cell r="K62">
            <v>2.1283948800000001</v>
          </cell>
          <cell r="L62">
            <v>2.1283948800000001</v>
          </cell>
          <cell r="M62">
            <v>2.1283948800000001</v>
          </cell>
          <cell r="N62">
            <v>2.1283948800000001</v>
          </cell>
          <cell r="O62">
            <v>2.1283948800000001</v>
          </cell>
          <cell r="P62">
            <v>2.1283948800000001</v>
          </cell>
          <cell r="Q62">
            <v>2.1283045199999999</v>
          </cell>
          <cell r="BW62">
            <v>34.054227720000014</v>
          </cell>
        </row>
        <row r="63">
          <cell r="A63" t="str">
            <v>BID 1895</v>
          </cell>
          <cell r="B63">
            <v>3.2785735379999998</v>
          </cell>
          <cell r="C63">
            <v>3.2785735379999998</v>
          </cell>
          <cell r="D63">
            <v>3.2785735379999998</v>
          </cell>
          <cell r="E63">
            <v>3.2785735379999998</v>
          </cell>
          <cell r="F63">
            <v>3.2785735379999998</v>
          </cell>
          <cell r="G63">
            <v>3.2785735379999998</v>
          </cell>
          <cell r="H63">
            <v>3.2785735379999998</v>
          </cell>
          <cell r="I63">
            <v>3.2785735379999998</v>
          </cell>
          <cell r="J63">
            <v>3.2785735379999998</v>
          </cell>
          <cell r="K63">
            <v>3.2785735379999998</v>
          </cell>
          <cell r="L63">
            <v>3.2785735379999998</v>
          </cell>
          <cell r="M63">
            <v>3.2785735379999998</v>
          </cell>
          <cell r="N63">
            <v>3.2785735379999998</v>
          </cell>
          <cell r="O63">
            <v>3.2785735379999998</v>
          </cell>
          <cell r="P63">
            <v>3.2785735379999998</v>
          </cell>
          <cell r="Q63">
            <v>3.2785735379999998</v>
          </cell>
          <cell r="R63">
            <v>1.6529942309999996</v>
          </cell>
          <cell r="BW63">
            <v>54.110170839000013</v>
          </cell>
        </row>
        <row r="64">
          <cell r="A64" t="str">
            <v>BID 1896</v>
          </cell>
          <cell r="B64">
            <v>1</v>
          </cell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0.99999993999999992</v>
          </cell>
          <cell r="BW64">
            <v>15.99999994</v>
          </cell>
        </row>
        <row r="65">
          <cell r="A65" t="str">
            <v>BID 1903</v>
          </cell>
          <cell r="B65">
            <v>9.8631308640000004</v>
          </cell>
          <cell r="C65">
            <v>9.8631308640000004</v>
          </cell>
          <cell r="D65">
            <v>9.8631308640000004</v>
          </cell>
          <cell r="E65">
            <v>9.8631308640000004</v>
          </cell>
          <cell r="F65">
            <v>9.8631308640000004</v>
          </cell>
          <cell r="G65">
            <v>9.8631308640000004</v>
          </cell>
          <cell r="H65">
            <v>9.8631308640000004</v>
          </cell>
          <cell r="I65">
            <v>9.8631308640000004</v>
          </cell>
          <cell r="J65">
            <v>9.8631308640000004</v>
          </cell>
          <cell r="K65">
            <v>9.8631308640000004</v>
          </cell>
          <cell r="L65">
            <v>9.8631308640000004</v>
          </cell>
          <cell r="M65">
            <v>9.8631308640000004</v>
          </cell>
          <cell r="N65">
            <v>9.8631308640000004</v>
          </cell>
          <cell r="O65">
            <v>9.8631308640000004</v>
          </cell>
          <cell r="P65">
            <v>9.8631308640000004</v>
          </cell>
          <cell r="Q65">
            <v>9.8631308640000004</v>
          </cell>
          <cell r="R65">
            <v>9.8708244030000003</v>
          </cell>
          <cell r="BW65">
            <v>167.68091822700001</v>
          </cell>
        </row>
        <row r="66">
          <cell r="A66" t="str">
            <v>BID 1914</v>
          </cell>
          <cell r="B66">
            <v>3.3901184999999998</v>
          </cell>
          <cell r="C66">
            <v>3.3901184999999998</v>
          </cell>
          <cell r="D66">
            <v>3.3901184999999998</v>
          </cell>
          <cell r="E66">
            <v>3.3901184999999998</v>
          </cell>
          <cell r="F66">
            <v>3.3901184999999998</v>
          </cell>
          <cell r="G66">
            <v>3.3901184999999998</v>
          </cell>
          <cell r="H66">
            <v>3.3901184999999998</v>
          </cell>
          <cell r="I66">
            <v>3.3901184999999998</v>
          </cell>
          <cell r="J66">
            <v>3.3901184999999998</v>
          </cell>
          <cell r="K66">
            <v>3.3901184999999998</v>
          </cell>
          <cell r="L66">
            <v>3.3901184999999998</v>
          </cell>
          <cell r="M66">
            <v>3.3901184999999998</v>
          </cell>
          <cell r="N66">
            <v>3.3901184999999998</v>
          </cell>
          <cell r="O66">
            <v>3.3901184999999998</v>
          </cell>
          <cell r="P66">
            <v>3.3901184999999998</v>
          </cell>
          <cell r="Q66">
            <v>3.3901184999999998</v>
          </cell>
          <cell r="R66">
            <v>1.6950592499999999</v>
          </cell>
          <cell r="BW66">
            <v>55.936955249999997</v>
          </cell>
        </row>
        <row r="67">
          <cell r="A67" t="str">
            <v>BID 1950</v>
          </cell>
          <cell r="B67">
            <v>3.8880565599999999</v>
          </cell>
          <cell r="C67">
            <v>3.8880565599999999</v>
          </cell>
          <cell r="D67">
            <v>3.8880565599999999</v>
          </cell>
          <cell r="E67">
            <v>3.8880565599999999</v>
          </cell>
          <cell r="F67">
            <v>3.8880565599999999</v>
          </cell>
          <cell r="G67">
            <v>3.8880565599999999</v>
          </cell>
          <cell r="H67">
            <v>3.8880565599999999</v>
          </cell>
          <cell r="I67">
            <v>3.8880565599999999</v>
          </cell>
          <cell r="J67">
            <v>3.8880565599999999</v>
          </cell>
          <cell r="K67">
            <v>3.8880565599999999</v>
          </cell>
          <cell r="L67">
            <v>3.8880565599999999</v>
          </cell>
          <cell r="M67">
            <v>3.8880565599999999</v>
          </cell>
          <cell r="N67">
            <v>3.8880565599999999</v>
          </cell>
          <cell r="O67">
            <v>3.8880565599999999</v>
          </cell>
          <cell r="P67">
            <v>3.8880565599999999</v>
          </cell>
          <cell r="Q67">
            <v>3.8880565599999999</v>
          </cell>
          <cell r="R67">
            <v>1.9440282500000001</v>
          </cell>
          <cell r="BW67">
            <v>64.152933210000015</v>
          </cell>
        </row>
        <row r="68">
          <cell r="A68" t="str">
            <v>BID 1956</v>
          </cell>
          <cell r="B68">
            <v>9.6273754399999998</v>
          </cell>
          <cell r="C68">
            <v>9.6273754399999998</v>
          </cell>
          <cell r="D68">
            <v>9.6273754399999998</v>
          </cell>
          <cell r="E68">
            <v>9.6273754399999998</v>
          </cell>
          <cell r="F68">
            <v>9.6273754399999998</v>
          </cell>
          <cell r="G68">
            <v>9.6273754399999998</v>
          </cell>
          <cell r="H68">
            <v>9.6273754399999998</v>
          </cell>
          <cell r="I68">
            <v>9.6273754399999998</v>
          </cell>
          <cell r="J68">
            <v>9.6273754399999998</v>
          </cell>
          <cell r="K68">
            <v>9.6273754399999998</v>
          </cell>
          <cell r="L68">
            <v>9.6273754399999998</v>
          </cell>
          <cell r="M68">
            <v>9.6273754399999998</v>
          </cell>
          <cell r="N68">
            <v>9.6273754399999998</v>
          </cell>
          <cell r="O68">
            <v>9.6273754399999998</v>
          </cell>
          <cell r="P68">
            <v>9.6273754399999998</v>
          </cell>
          <cell r="Q68">
            <v>9.6273754399999998</v>
          </cell>
          <cell r="R68">
            <v>4.8136877900000004</v>
          </cell>
          <cell r="BW68">
            <v>158.85169482999999</v>
          </cell>
        </row>
        <row r="69">
          <cell r="A69" t="str">
            <v>BID 1966</v>
          </cell>
          <cell r="B69">
            <v>28.701059079999997</v>
          </cell>
          <cell r="C69">
            <v>28.701059079999997</v>
          </cell>
          <cell r="D69">
            <v>28.701059079999997</v>
          </cell>
          <cell r="E69">
            <v>28.701059079999997</v>
          </cell>
          <cell r="F69">
            <v>28.701059079999997</v>
          </cell>
          <cell r="G69">
            <v>28.701059079999997</v>
          </cell>
          <cell r="H69">
            <v>28.701059079999997</v>
          </cell>
          <cell r="I69">
            <v>28.701059079999997</v>
          </cell>
          <cell r="J69">
            <v>28.701059079999997</v>
          </cell>
          <cell r="K69">
            <v>28.701059079999997</v>
          </cell>
          <cell r="L69">
            <v>28.701059079999997</v>
          </cell>
          <cell r="M69">
            <v>28.701059079999997</v>
          </cell>
          <cell r="N69">
            <v>28.701059079999997</v>
          </cell>
          <cell r="O69">
            <v>28.701059079999997</v>
          </cell>
          <cell r="P69">
            <v>28.701059079999997</v>
          </cell>
          <cell r="Q69">
            <v>28.701059079999997</v>
          </cell>
          <cell r="R69">
            <v>14.350529380000001</v>
          </cell>
          <cell r="BW69">
            <v>473.56747465999996</v>
          </cell>
        </row>
        <row r="70">
          <cell r="A70" t="str">
            <v>BID 1991</v>
          </cell>
          <cell r="B70">
            <v>2.9250336400000001</v>
          </cell>
          <cell r="C70">
            <v>2.9250336400000001</v>
          </cell>
          <cell r="D70">
            <v>2.9250336400000001</v>
          </cell>
          <cell r="E70">
            <v>2.9250336400000001</v>
          </cell>
          <cell r="F70">
            <v>2.9250336400000001</v>
          </cell>
          <cell r="G70">
            <v>2.9250336400000001</v>
          </cell>
          <cell r="H70">
            <v>2.9250336400000001</v>
          </cell>
          <cell r="I70">
            <v>2.9250336400000001</v>
          </cell>
          <cell r="J70">
            <v>2.9250336400000001</v>
          </cell>
          <cell r="K70">
            <v>2.9250336400000001</v>
          </cell>
          <cell r="L70">
            <v>2.9250336400000001</v>
          </cell>
          <cell r="M70">
            <v>2.9250336400000001</v>
          </cell>
          <cell r="N70">
            <v>2.9250336400000001</v>
          </cell>
          <cell r="O70">
            <v>2.9250336400000001</v>
          </cell>
          <cell r="P70">
            <v>2.9250336400000001</v>
          </cell>
          <cell r="Q70">
            <v>2.9250336400000001</v>
          </cell>
          <cell r="R70">
            <v>2.9250336400000001</v>
          </cell>
          <cell r="S70">
            <v>1.4625168200000001</v>
          </cell>
          <cell r="BW70">
            <v>51.188088700000009</v>
          </cell>
        </row>
        <row r="71">
          <cell r="A71" t="str">
            <v>BID 2005</v>
          </cell>
          <cell r="B71">
            <v>0.36060348599999997</v>
          </cell>
          <cell r="C71">
            <v>0.36060348599999997</v>
          </cell>
          <cell r="D71">
            <v>0.36060348599999997</v>
          </cell>
          <cell r="E71">
            <v>0.36060348599999997</v>
          </cell>
          <cell r="F71">
            <v>0.36060348599999997</v>
          </cell>
          <cell r="G71">
            <v>0.36060348599999997</v>
          </cell>
          <cell r="H71">
            <v>0.36060348599999997</v>
          </cell>
          <cell r="I71">
            <v>0.36060348599999997</v>
          </cell>
          <cell r="J71">
            <v>0.36060348599999997</v>
          </cell>
          <cell r="K71">
            <v>0.36060348599999997</v>
          </cell>
          <cell r="L71">
            <v>0.36060348599999997</v>
          </cell>
          <cell r="M71">
            <v>0.36060348599999997</v>
          </cell>
          <cell r="N71">
            <v>0.36060348599999997</v>
          </cell>
          <cell r="O71">
            <v>0.36060348599999997</v>
          </cell>
          <cell r="P71">
            <v>0.36060348599999997</v>
          </cell>
          <cell r="Q71">
            <v>0.36060348599999997</v>
          </cell>
          <cell r="R71">
            <v>0.36060348599999997</v>
          </cell>
          <cell r="S71">
            <v>0.180302293</v>
          </cell>
          <cell r="BW71">
            <v>6.3105615549999978</v>
          </cell>
        </row>
        <row r="72">
          <cell r="A72" t="str">
            <v>BID 2048</v>
          </cell>
          <cell r="B72">
            <v>8.5726686399999998</v>
          </cell>
          <cell r="C72">
            <v>8.5726686399999998</v>
          </cell>
          <cell r="D72">
            <v>8.5726686399999998</v>
          </cell>
          <cell r="E72">
            <v>8.5726686399999998</v>
          </cell>
          <cell r="F72">
            <v>8.5726686399999998</v>
          </cell>
          <cell r="G72">
            <v>8.5726686399999998</v>
          </cell>
          <cell r="H72">
            <v>8.5726686399999998</v>
          </cell>
          <cell r="I72">
            <v>8.5726686399999998</v>
          </cell>
          <cell r="J72">
            <v>8.5726686399999998</v>
          </cell>
          <cell r="K72">
            <v>8.5726686399999998</v>
          </cell>
          <cell r="L72">
            <v>8.5726686399999998</v>
          </cell>
          <cell r="M72">
            <v>8.5726686399999998</v>
          </cell>
          <cell r="N72">
            <v>8.5726686399999998</v>
          </cell>
          <cell r="O72">
            <v>8.5726686399999998</v>
          </cell>
          <cell r="P72">
            <v>8.5726686399999998</v>
          </cell>
          <cell r="Q72">
            <v>8.5726686399999998</v>
          </cell>
          <cell r="R72">
            <v>8.5726686399999998</v>
          </cell>
          <cell r="S72">
            <v>8.5726687899999998</v>
          </cell>
          <cell r="BW72">
            <v>154.30803567000001</v>
          </cell>
        </row>
        <row r="73">
          <cell r="A73" t="str">
            <v>BID 2159</v>
          </cell>
          <cell r="B73">
            <v>36.22413924</v>
          </cell>
          <cell r="C73">
            <v>36.22413924</v>
          </cell>
          <cell r="D73">
            <v>36.22413924</v>
          </cell>
          <cell r="E73">
            <v>36.22413924</v>
          </cell>
          <cell r="F73">
            <v>36.22413924</v>
          </cell>
          <cell r="G73">
            <v>36.22413924</v>
          </cell>
          <cell r="H73">
            <v>36.22413924</v>
          </cell>
          <cell r="I73">
            <v>36.22413924</v>
          </cell>
          <cell r="J73">
            <v>36.22413924</v>
          </cell>
          <cell r="K73">
            <v>36.22413924</v>
          </cell>
          <cell r="L73">
            <v>36.22413924</v>
          </cell>
          <cell r="M73">
            <v>36.22413924</v>
          </cell>
          <cell r="N73">
            <v>36.22413924</v>
          </cell>
          <cell r="O73">
            <v>36.22413924</v>
          </cell>
          <cell r="P73">
            <v>36.22413924</v>
          </cell>
          <cell r="Q73">
            <v>36.22413924</v>
          </cell>
          <cell r="R73">
            <v>36.22413924</v>
          </cell>
          <cell r="S73">
            <v>36.224211250000003</v>
          </cell>
          <cell r="BW73">
            <v>652.03457833000004</v>
          </cell>
        </row>
        <row r="74">
          <cell r="A74" t="str">
            <v>BID 2180</v>
          </cell>
          <cell r="B74">
            <v>4.5687499999999996</v>
          </cell>
          <cell r="C74">
            <v>4.5687499999999996</v>
          </cell>
          <cell r="D74">
            <v>4.5687499999999996</v>
          </cell>
          <cell r="E74">
            <v>4.5687499999999996</v>
          </cell>
          <cell r="F74">
            <v>4.5687499999999996</v>
          </cell>
          <cell r="G74">
            <v>4.5687499999999996</v>
          </cell>
          <cell r="H74">
            <v>4.5687499999999996</v>
          </cell>
          <cell r="I74">
            <v>4.5687499999999996</v>
          </cell>
          <cell r="J74">
            <v>4.5687499999999996</v>
          </cell>
          <cell r="K74">
            <v>4.5687499999999996</v>
          </cell>
          <cell r="L74">
            <v>4.5687499999999996</v>
          </cell>
          <cell r="M74">
            <v>4.5687499999999996</v>
          </cell>
          <cell r="N74">
            <v>4.5687499999999996</v>
          </cell>
          <cell r="O74">
            <v>4.5687499999999996</v>
          </cell>
          <cell r="P74">
            <v>4.5687499999999996</v>
          </cell>
          <cell r="Q74">
            <v>4.5687499999999996</v>
          </cell>
          <cell r="R74">
            <v>4.5687499999999996</v>
          </cell>
          <cell r="S74">
            <v>4.5687499999999996</v>
          </cell>
          <cell r="T74">
            <v>2.2843749799999999</v>
          </cell>
          <cell r="BW74">
            <v>84.521874979999993</v>
          </cell>
        </row>
        <row r="75">
          <cell r="A75" t="str">
            <v>BID 2185</v>
          </cell>
          <cell r="B75">
            <v>5.6644174520000004</v>
          </cell>
          <cell r="C75">
            <v>5.6644174520000004</v>
          </cell>
          <cell r="D75">
            <v>5.6644174520000004</v>
          </cell>
          <cell r="E75">
            <v>5.6644174520000004</v>
          </cell>
          <cell r="F75">
            <v>5.6644174520000004</v>
          </cell>
          <cell r="G75">
            <v>5.6644174520000004</v>
          </cell>
          <cell r="H75">
            <v>5.6644174520000004</v>
          </cell>
          <cell r="I75">
            <v>5.6644174520000004</v>
          </cell>
          <cell r="J75">
            <v>5.6644174520000004</v>
          </cell>
          <cell r="K75">
            <v>5.6644174520000004</v>
          </cell>
          <cell r="L75">
            <v>5.6644174520000004</v>
          </cell>
          <cell r="M75">
            <v>5.6644174520000004</v>
          </cell>
          <cell r="N75">
            <v>5.6644174520000004</v>
          </cell>
          <cell r="O75">
            <v>5.6644174520000004</v>
          </cell>
          <cell r="P75">
            <v>5.6644174520000004</v>
          </cell>
          <cell r="Q75">
            <v>5.6644174520000004</v>
          </cell>
          <cell r="R75">
            <v>5.6644174520000004</v>
          </cell>
          <cell r="S75">
            <v>5.6644174520000004</v>
          </cell>
          <cell r="T75">
            <v>2.8333699399999999</v>
          </cell>
          <cell r="BW75">
            <v>104.79288407599998</v>
          </cell>
        </row>
        <row r="76">
          <cell r="A76" t="str">
            <v>BID 2210</v>
          </cell>
          <cell r="B76">
            <v>0.33368937199999998</v>
          </cell>
          <cell r="C76">
            <v>0.33368937199999998</v>
          </cell>
          <cell r="D76">
            <v>0.33368937199999998</v>
          </cell>
          <cell r="E76">
            <v>0.33368937199999998</v>
          </cell>
          <cell r="F76">
            <v>0.33368937199999998</v>
          </cell>
          <cell r="G76">
            <v>0.33368937199999998</v>
          </cell>
          <cell r="H76">
            <v>0.33368937199999998</v>
          </cell>
          <cell r="I76">
            <v>0.33368937199999998</v>
          </cell>
          <cell r="J76">
            <v>0.33368937199999998</v>
          </cell>
          <cell r="K76">
            <v>0.33368937199999998</v>
          </cell>
          <cell r="L76">
            <v>0.33368937199999998</v>
          </cell>
          <cell r="M76">
            <v>0.33368937199999998</v>
          </cell>
          <cell r="N76">
            <v>0.33368937199999998</v>
          </cell>
          <cell r="O76">
            <v>0.33368937199999998</v>
          </cell>
          <cell r="P76">
            <v>0.33368937199999998</v>
          </cell>
          <cell r="Q76">
            <v>0.33368937199999998</v>
          </cell>
          <cell r="R76">
            <v>0.33368937199999998</v>
          </cell>
          <cell r="S76">
            <v>0.33368937199999998</v>
          </cell>
          <cell r="T76">
            <v>0.16684468599999999</v>
          </cell>
          <cell r="BW76">
            <v>6.1732533820000004</v>
          </cell>
        </row>
        <row r="77">
          <cell r="A77" t="str">
            <v>BID 2239</v>
          </cell>
          <cell r="B77">
            <v>3.1183759999999998E-2</v>
          </cell>
          <cell r="C77">
            <v>3.1183759999999998E-2</v>
          </cell>
          <cell r="D77">
            <v>3.1183759999999998E-2</v>
          </cell>
          <cell r="E77">
            <v>3.1183759999999998E-2</v>
          </cell>
          <cell r="F77">
            <v>3.1183759999999998E-2</v>
          </cell>
          <cell r="G77">
            <v>3.1183759999999998E-2</v>
          </cell>
          <cell r="H77">
            <v>3.1183759999999998E-2</v>
          </cell>
          <cell r="I77">
            <v>3.1183759999999998E-2</v>
          </cell>
          <cell r="J77">
            <v>3.1183759999999998E-2</v>
          </cell>
          <cell r="K77">
            <v>3.1183759999999998E-2</v>
          </cell>
          <cell r="L77">
            <v>3.1183759999999998E-2</v>
          </cell>
          <cell r="M77">
            <v>3.1183759999999998E-2</v>
          </cell>
          <cell r="N77">
            <v>3.1183759999999998E-2</v>
          </cell>
          <cell r="O77">
            <v>3.1183759999999998E-2</v>
          </cell>
          <cell r="P77">
            <v>3.1183759999999998E-2</v>
          </cell>
          <cell r="Q77">
            <v>3.1183759999999998E-2</v>
          </cell>
          <cell r="R77">
            <v>3.1183759999999998E-2</v>
          </cell>
          <cell r="S77">
            <v>3.1183759999999998E-2</v>
          </cell>
          <cell r="T77">
            <v>1.5853928E-2</v>
          </cell>
          <cell r="BW77">
            <v>0.57716160799999994</v>
          </cell>
        </row>
        <row r="78">
          <cell r="A78" t="str">
            <v>BID 2343</v>
          </cell>
          <cell r="B78">
            <v>2.735906806</v>
          </cell>
          <cell r="C78">
            <v>2.735906806</v>
          </cell>
          <cell r="D78">
            <v>2.735906806</v>
          </cell>
          <cell r="E78">
            <v>2.735906806</v>
          </cell>
          <cell r="F78">
            <v>2.735906806</v>
          </cell>
          <cell r="G78">
            <v>2.735906806</v>
          </cell>
          <cell r="H78">
            <v>2.735906806</v>
          </cell>
          <cell r="I78">
            <v>2.735906806</v>
          </cell>
          <cell r="J78">
            <v>2.735906806</v>
          </cell>
          <cell r="K78">
            <v>2.735906806</v>
          </cell>
          <cell r="L78">
            <v>2.735906806</v>
          </cell>
          <cell r="M78">
            <v>2.735906806</v>
          </cell>
          <cell r="N78">
            <v>2.735906806</v>
          </cell>
          <cell r="O78">
            <v>2.735906806</v>
          </cell>
          <cell r="P78">
            <v>2.735906806</v>
          </cell>
          <cell r="Q78">
            <v>2.735906806</v>
          </cell>
          <cell r="R78">
            <v>2.735906806</v>
          </cell>
          <cell r="S78">
            <v>2.735906806</v>
          </cell>
          <cell r="T78">
            <v>2.735906806</v>
          </cell>
          <cell r="U78">
            <v>2.7364676729999999</v>
          </cell>
          <cell r="BW78">
            <v>54.718696987000015</v>
          </cell>
        </row>
        <row r="79">
          <cell r="A79" t="str">
            <v>BID 2412</v>
          </cell>
          <cell r="B79">
            <v>2.2480862080000001</v>
          </cell>
          <cell r="C79">
            <v>2.2480862080000001</v>
          </cell>
          <cell r="D79">
            <v>2.2480862080000001</v>
          </cell>
          <cell r="E79">
            <v>2.2480862080000001</v>
          </cell>
          <cell r="F79">
            <v>2.2480862080000001</v>
          </cell>
          <cell r="G79">
            <v>2.2480862080000001</v>
          </cell>
          <cell r="H79">
            <v>2.2480862080000001</v>
          </cell>
          <cell r="I79">
            <v>2.2480862080000001</v>
          </cell>
          <cell r="J79">
            <v>2.2480862080000001</v>
          </cell>
          <cell r="K79">
            <v>2.2480862080000001</v>
          </cell>
          <cell r="L79">
            <v>2.2480862080000001</v>
          </cell>
          <cell r="M79">
            <v>2.2480862080000001</v>
          </cell>
          <cell r="N79">
            <v>2.2480862080000001</v>
          </cell>
          <cell r="O79">
            <v>2.2480862080000001</v>
          </cell>
          <cell r="P79">
            <v>2.2480862080000001</v>
          </cell>
          <cell r="Q79">
            <v>2.2480862080000001</v>
          </cell>
          <cell r="R79">
            <v>2.2480862080000001</v>
          </cell>
          <cell r="S79">
            <v>2.2480862080000001</v>
          </cell>
          <cell r="T79">
            <v>2.2480862080000001</v>
          </cell>
          <cell r="U79">
            <v>1.1240431040000001</v>
          </cell>
          <cell r="BW79">
            <v>43.837681056000015</v>
          </cell>
        </row>
        <row r="80">
          <cell r="A80" t="str">
            <v>BID 2424</v>
          </cell>
          <cell r="B80">
            <v>19.824069452</v>
          </cell>
          <cell r="C80">
            <v>19.824069452</v>
          </cell>
          <cell r="D80">
            <v>19.824069452</v>
          </cell>
          <cell r="E80">
            <v>19.824069452</v>
          </cell>
          <cell r="F80">
            <v>19.824069452</v>
          </cell>
          <cell r="G80">
            <v>19.824069452</v>
          </cell>
          <cell r="H80">
            <v>19.824069452</v>
          </cell>
          <cell r="I80">
            <v>19.824069452</v>
          </cell>
          <cell r="J80">
            <v>19.824069452</v>
          </cell>
          <cell r="K80">
            <v>19.824069452</v>
          </cell>
          <cell r="L80">
            <v>19.824069452</v>
          </cell>
          <cell r="M80">
            <v>19.824069452</v>
          </cell>
          <cell r="N80">
            <v>19.824069452</v>
          </cell>
          <cell r="O80">
            <v>19.824069452</v>
          </cell>
          <cell r="P80">
            <v>19.824069452</v>
          </cell>
          <cell r="Q80">
            <v>19.824069452</v>
          </cell>
          <cell r="R80">
            <v>19.824069452</v>
          </cell>
          <cell r="S80">
            <v>19.824069452</v>
          </cell>
          <cell r="T80">
            <v>19.824069452</v>
          </cell>
          <cell r="U80">
            <v>10.051640848999998</v>
          </cell>
          <cell r="BW80">
            <v>386.70896043700003</v>
          </cell>
        </row>
        <row r="81">
          <cell r="A81" t="str">
            <v>BID 2437</v>
          </cell>
          <cell r="B81">
            <v>6.93</v>
          </cell>
          <cell r="C81">
            <v>6.93</v>
          </cell>
          <cell r="D81">
            <v>6.93</v>
          </cell>
          <cell r="E81">
            <v>6.93</v>
          </cell>
          <cell r="F81">
            <v>6.93</v>
          </cell>
          <cell r="G81">
            <v>6.93</v>
          </cell>
          <cell r="H81">
            <v>6.93</v>
          </cell>
          <cell r="I81">
            <v>6.93</v>
          </cell>
          <cell r="J81">
            <v>6.93</v>
          </cell>
          <cell r="K81">
            <v>6.93</v>
          </cell>
          <cell r="L81">
            <v>6.93</v>
          </cell>
          <cell r="M81">
            <v>6.93</v>
          </cell>
          <cell r="N81">
            <v>6.93</v>
          </cell>
          <cell r="O81">
            <v>6.93</v>
          </cell>
          <cell r="P81">
            <v>6.93</v>
          </cell>
          <cell r="Q81">
            <v>6.93</v>
          </cell>
          <cell r="R81">
            <v>6.93</v>
          </cell>
          <cell r="S81">
            <v>6.93</v>
          </cell>
          <cell r="T81">
            <v>6.93</v>
          </cell>
          <cell r="U81">
            <v>3.4649999999999999</v>
          </cell>
          <cell r="BW81">
            <v>135.13499999999999</v>
          </cell>
        </row>
        <row r="82">
          <cell r="A82" t="str">
            <v>BID 2491</v>
          </cell>
          <cell r="B82">
            <v>8.8388774000000003E-2</v>
          </cell>
          <cell r="C82">
            <v>8.8388774000000003E-2</v>
          </cell>
          <cell r="D82">
            <v>8.8388774000000003E-2</v>
          </cell>
          <cell r="E82">
            <v>8.8388774000000003E-2</v>
          </cell>
          <cell r="F82">
            <v>8.8388774000000003E-2</v>
          </cell>
          <cell r="G82">
            <v>8.8388774000000003E-2</v>
          </cell>
          <cell r="H82">
            <v>8.8388774000000003E-2</v>
          </cell>
          <cell r="I82">
            <v>8.8388774000000003E-2</v>
          </cell>
          <cell r="J82">
            <v>8.8388774000000003E-2</v>
          </cell>
          <cell r="K82">
            <v>8.8388774000000003E-2</v>
          </cell>
          <cell r="L82">
            <v>8.8388774000000003E-2</v>
          </cell>
          <cell r="M82">
            <v>8.8388774000000003E-2</v>
          </cell>
          <cell r="N82">
            <v>8.8388774000000003E-2</v>
          </cell>
          <cell r="O82">
            <v>8.8388774000000003E-2</v>
          </cell>
          <cell r="P82">
            <v>8.8388774000000003E-2</v>
          </cell>
          <cell r="Q82">
            <v>8.8388774000000003E-2</v>
          </cell>
          <cell r="R82">
            <v>8.8388774000000003E-2</v>
          </cell>
          <cell r="S82">
            <v>8.8388774000000003E-2</v>
          </cell>
          <cell r="T82">
            <v>8.8388774000000003E-2</v>
          </cell>
          <cell r="U82">
            <v>8.8388774000000003E-2</v>
          </cell>
          <cell r="V82">
            <v>4.4937148999999996E-2</v>
          </cell>
          <cell r="BW82">
            <v>1.812712629</v>
          </cell>
        </row>
        <row r="83">
          <cell r="A83" t="str">
            <v>BID 2499</v>
          </cell>
          <cell r="B83">
            <v>9.7387834000000006E-2</v>
          </cell>
          <cell r="C83">
            <v>9.7387834000000006E-2</v>
          </cell>
          <cell r="D83">
            <v>9.7387834000000006E-2</v>
          </cell>
          <cell r="E83">
            <v>9.7387834000000006E-2</v>
          </cell>
          <cell r="F83">
            <v>9.7387834000000006E-2</v>
          </cell>
          <cell r="G83">
            <v>9.7387834000000006E-2</v>
          </cell>
          <cell r="H83">
            <v>9.7387834000000006E-2</v>
          </cell>
          <cell r="I83">
            <v>9.7387834000000006E-2</v>
          </cell>
          <cell r="J83">
            <v>9.7387834000000006E-2</v>
          </cell>
          <cell r="K83">
            <v>9.7387834000000006E-2</v>
          </cell>
          <cell r="L83">
            <v>9.7387834000000006E-2</v>
          </cell>
          <cell r="M83">
            <v>9.7387834000000006E-2</v>
          </cell>
          <cell r="N83">
            <v>9.7387834000000006E-2</v>
          </cell>
          <cell r="O83">
            <v>9.7387834000000006E-2</v>
          </cell>
          <cell r="P83">
            <v>9.7387834000000006E-2</v>
          </cell>
          <cell r="Q83">
            <v>9.7387834000000006E-2</v>
          </cell>
          <cell r="R83">
            <v>9.7387834000000006E-2</v>
          </cell>
          <cell r="S83">
            <v>9.7387834000000006E-2</v>
          </cell>
          <cell r="T83">
            <v>9.7387834000000006E-2</v>
          </cell>
          <cell r="U83">
            <v>9.7387834000000006E-2</v>
          </cell>
          <cell r="BW83">
            <v>1.9477566800000008</v>
          </cell>
        </row>
        <row r="84">
          <cell r="A84" t="str">
            <v>BID 2514</v>
          </cell>
          <cell r="B84">
            <v>1.82745</v>
          </cell>
          <cell r="C84">
            <v>1.82745</v>
          </cell>
          <cell r="D84">
            <v>1.82745</v>
          </cell>
          <cell r="E84">
            <v>1.82745</v>
          </cell>
          <cell r="F84">
            <v>1.82745</v>
          </cell>
          <cell r="G84">
            <v>1.82745</v>
          </cell>
          <cell r="H84">
            <v>1.82745</v>
          </cell>
          <cell r="I84">
            <v>1.82745</v>
          </cell>
          <cell r="J84">
            <v>1.82745</v>
          </cell>
          <cell r="K84">
            <v>1.82745</v>
          </cell>
          <cell r="L84">
            <v>1.82745</v>
          </cell>
          <cell r="M84">
            <v>1.82745</v>
          </cell>
          <cell r="N84">
            <v>1.82745</v>
          </cell>
          <cell r="O84">
            <v>1.82745</v>
          </cell>
          <cell r="P84">
            <v>1.82745</v>
          </cell>
          <cell r="Q84">
            <v>1.82745</v>
          </cell>
          <cell r="R84">
            <v>1.82745</v>
          </cell>
          <cell r="S84">
            <v>1.82745</v>
          </cell>
          <cell r="T84">
            <v>1.82745</v>
          </cell>
          <cell r="U84">
            <v>0.92354999999999998</v>
          </cell>
          <cell r="BW84">
            <v>35.645099999999992</v>
          </cell>
        </row>
        <row r="85">
          <cell r="A85" t="str">
            <v>BID 2523</v>
          </cell>
          <cell r="B85">
            <v>2.2727000000000001E-2</v>
          </cell>
          <cell r="C85">
            <v>2.2727000000000001E-2</v>
          </cell>
          <cell r="D85">
            <v>2.2727000000000001E-2</v>
          </cell>
          <cell r="E85">
            <v>2.2727000000000001E-2</v>
          </cell>
          <cell r="F85">
            <v>2.2727000000000001E-2</v>
          </cell>
          <cell r="G85">
            <v>2.2727000000000001E-2</v>
          </cell>
          <cell r="H85">
            <v>2.2727000000000001E-2</v>
          </cell>
          <cell r="I85">
            <v>2.2727000000000001E-2</v>
          </cell>
          <cell r="J85">
            <v>2.2727000000000001E-2</v>
          </cell>
          <cell r="K85">
            <v>2.2727000000000001E-2</v>
          </cell>
          <cell r="L85">
            <v>2.2727000000000001E-2</v>
          </cell>
          <cell r="M85">
            <v>2.2727000000000001E-2</v>
          </cell>
          <cell r="N85">
            <v>2.2727000000000001E-2</v>
          </cell>
          <cell r="O85">
            <v>2.2727000000000001E-2</v>
          </cell>
          <cell r="P85">
            <v>2.2727000000000001E-2</v>
          </cell>
          <cell r="Q85">
            <v>2.2727000000000001E-2</v>
          </cell>
          <cell r="R85">
            <v>2.2727000000000001E-2</v>
          </cell>
          <cell r="S85">
            <v>2.2727000000000001E-2</v>
          </cell>
          <cell r="T85">
            <v>2.2727000000000001E-2</v>
          </cell>
          <cell r="U85">
            <v>2.2727000000000001E-2</v>
          </cell>
          <cell r="V85">
            <v>2.2727000000000001E-2</v>
          </cell>
          <cell r="BW85">
            <v>0.477267</v>
          </cell>
        </row>
        <row r="86">
          <cell r="A86" t="str">
            <v>BID 2573</v>
          </cell>
          <cell r="B86">
            <v>2.1512715619999998</v>
          </cell>
          <cell r="C86">
            <v>2.1512715619999998</v>
          </cell>
          <cell r="D86">
            <v>2.1512715619999998</v>
          </cell>
          <cell r="E86">
            <v>2.1512715619999998</v>
          </cell>
          <cell r="F86">
            <v>2.1512715619999998</v>
          </cell>
          <cell r="G86">
            <v>2.1512715619999998</v>
          </cell>
          <cell r="H86">
            <v>2.1512715619999998</v>
          </cell>
          <cell r="I86">
            <v>2.1512715619999998</v>
          </cell>
          <cell r="J86">
            <v>2.1512715619999998</v>
          </cell>
          <cell r="K86">
            <v>2.1512715619999998</v>
          </cell>
          <cell r="L86">
            <v>2.1512715619999998</v>
          </cell>
          <cell r="M86">
            <v>2.1512715619999998</v>
          </cell>
          <cell r="N86">
            <v>2.1512715619999998</v>
          </cell>
          <cell r="O86">
            <v>2.1512715619999998</v>
          </cell>
          <cell r="P86">
            <v>2.1512715619999998</v>
          </cell>
          <cell r="Q86">
            <v>2.1512715619999998</v>
          </cell>
          <cell r="R86">
            <v>2.1512715619999998</v>
          </cell>
          <cell r="S86">
            <v>2.1512715619999998</v>
          </cell>
          <cell r="T86">
            <v>2.1512715619999998</v>
          </cell>
          <cell r="U86">
            <v>2.1693494749999997</v>
          </cell>
          <cell r="BW86">
            <v>43.043509152999974</v>
          </cell>
        </row>
        <row r="87">
          <cell r="A87" t="str">
            <v>BID 2594</v>
          </cell>
          <cell r="B87">
            <v>0.33451815999999995</v>
          </cell>
          <cell r="C87">
            <v>0.66903631999999991</v>
          </cell>
          <cell r="D87">
            <v>0.66903631999999991</v>
          </cell>
          <cell r="E87">
            <v>0.66903631999999991</v>
          </cell>
          <cell r="F87">
            <v>0.66903631999999991</v>
          </cell>
          <cell r="G87">
            <v>0.66903631999999991</v>
          </cell>
          <cell r="H87">
            <v>0.66903631999999991</v>
          </cell>
          <cell r="I87">
            <v>0.66903631999999991</v>
          </cell>
          <cell r="J87">
            <v>0.66903631999999991</v>
          </cell>
          <cell r="K87">
            <v>0.66903631999999991</v>
          </cell>
          <cell r="L87">
            <v>0.66903631999999991</v>
          </cell>
          <cell r="M87">
            <v>0.66903631999999991</v>
          </cell>
          <cell r="N87">
            <v>0.66903631999999991</v>
          </cell>
          <cell r="O87">
            <v>0.66903631999999991</v>
          </cell>
          <cell r="P87">
            <v>0.66903631999999991</v>
          </cell>
          <cell r="Q87">
            <v>0.66903631999999991</v>
          </cell>
          <cell r="R87">
            <v>0.66903631999999991</v>
          </cell>
          <cell r="S87">
            <v>0.66903631999999991</v>
          </cell>
          <cell r="T87">
            <v>0.66903631999999991</v>
          </cell>
          <cell r="U87">
            <v>0.66903631999999991</v>
          </cell>
          <cell r="V87">
            <v>0.33451815999999995</v>
          </cell>
          <cell r="BW87">
            <v>13.380726399999999</v>
          </cell>
        </row>
        <row r="88">
          <cell r="A88" t="str">
            <v>BID 2606</v>
          </cell>
          <cell r="B88">
            <v>0</v>
          </cell>
          <cell r="C88">
            <v>0.17030000000000001</v>
          </cell>
          <cell r="D88">
            <v>0.17030000000000001</v>
          </cell>
          <cell r="E88">
            <v>0.17030000000000001</v>
          </cell>
          <cell r="F88">
            <v>0.17030000000000001</v>
          </cell>
          <cell r="G88">
            <v>0.17030000000000001</v>
          </cell>
          <cell r="H88">
            <v>0.17030000000000001</v>
          </cell>
          <cell r="I88">
            <v>0.17030000000000001</v>
          </cell>
          <cell r="J88">
            <v>0.17030000000000001</v>
          </cell>
          <cell r="K88">
            <v>0.17030000000000001</v>
          </cell>
          <cell r="L88">
            <v>0.17030000000000001</v>
          </cell>
          <cell r="M88">
            <v>0.17030000000000001</v>
          </cell>
          <cell r="N88">
            <v>0.17030000000000001</v>
          </cell>
          <cell r="O88">
            <v>0.17030000000000001</v>
          </cell>
          <cell r="P88">
            <v>0.17030000000000001</v>
          </cell>
          <cell r="Q88">
            <v>0.17030000000000001</v>
          </cell>
          <cell r="R88">
            <v>0.17030000000000001</v>
          </cell>
          <cell r="S88">
            <v>0.17030000000000001</v>
          </cell>
          <cell r="T88">
            <v>0.17030000000000001</v>
          </cell>
          <cell r="U88">
            <v>0.17030000000000001</v>
          </cell>
          <cell r="V88">
            <v>0.17030000000000001</v>
          </cell>
          <cell r="BW88">
            <v>3.4060000000000015</v>
          </cell>
        </row>
        <row r="89">
          <cell r="A89" t="str">
            <v>BID 2607</v>
          </cell>
          <cell r="B89">
            <v>0.184613632</v>
          </cell>
          <cell r="C89">
            <v>0.184613632</v>
          </cell>
          <cell r="D89">
            <v>0.184613632</v>
          </cell>
          <cell r="E89">
            <v>0.184613632</v>
          </cell>
          <cell r="F89">
            <v>0.184613632</v>
          </cell>
          <cell r="G89">
            <v>0.184613632</v>
          </cell>
          <cell r="H89">
            <v>0.184613632</v>
          </cell>
          <cell r="I89">
            <v>0.184613632</v>
          </cell>
          <cell r="J89">
            <v>0.184613632</v>
          </cell>
          <cell r="K89">
            <v>0.184613632</v>
          </cell>
          <cell r="L89">
            <v>0.184613632</v>
          </cell>
          <cell r="M89">
            <v>0.184613632</v>
          </cell>
          <cell r="N89">
            <v>0.184613632</v>
          </cell>
          <cell r="O89">
            <v>0.184613632</v>
          </cell>
          <cell r="P89">
            <v>0.184613632</v>
          </cell>
          <cell r="Q89">
            <v>0.184613632</v>
          </cell>
          <cell r="R89">
            <v>0.184613632</v>
          </cell>
          <cell r="S89">
            <v>0.184613632</v>
          </cell>
          <cell r="T89">
            <v>0.184613632</v>
          </cell>
          <cell r="U89">
            <v>0.184613632</v>
          </cell>
          <cell r="V89">
            <v>0.185913728</v>
          </cell>
          <cell r="BW89">
            <v>3.8781863680000002</v>
          </cell>
        </row>
        <row r="90">
          <cell r="A90" t="str">
            <v>BID 2613</v>
          </cell>
          <cell r="B90">
            <v>1.1186</v>
          </cell>
          <cell r="C90">
            <v>1.1186</v>
          </cell>
          <cell r="D90">
            <v>1.1186</v>
          </cell>
          <cell r="E90">
            <v>1.1186</v>
          </cell>
          <cell r="F90">
            <v>1.1186</v>
          </cell>
          <cell r="G90">
            <v>1.1186</v>
          </cell>
          <cell r="H90">
            <v>1.1186</v>
          </cell>
          <cell r="I90">
            <v>1.1186</v>
          </cell>
          <cell r="J90">
            <v>1.1186</v>
          </cell>
          <cell r="K90">
            <v>1.1186</v>
          </cell>
          <cell r="L90">
            <v>1.1186</v>
          </cell>
          <cell r="M90">
            <v>1.1186</v>
          </cell>
          <cell r="N90">
            <v>1.1186</v>
          </cell>
          <cell r="O90">
            <v>1.1186</v>
          </cell>
          <cell r="P90">
            <v>1.1186</v>
          </cell>
          <cell r="Q90">
            <v>1.1186</v>
          </cell>
          <cell r="R90">
            <v>1.1186</v>
          </cell>
          <cell r="S90">
            <v>1.1186</v>
          </cell>
          <cell r="T90">
            <v>1.1186</v>
          </cell>
          <cell r="U90">
            <v>1.1186</v>
          </cell>
          <cell r="V90">
            <v>1.1280000000000001</v>
          </cell>
          <cell r="BW90">
            <v>23.5</v>
          </cell>
        </row>
        <row r="91">
          <cell r="A91" t="str">
            <v>BID 2655</v>
          </cell>
          <cell r="B91">
            <v>2.41107804</v>
          </cell>
          <cell r="C91">
            <v>2.41107804</v>
          </cell>
          <cell r="D91">
            <v>2.41107804</v>
          </cell>
          <cell r="E91">
            <v>2.41107804</v>
          </cell>
          <cell r="F91">
            <v>2.41107804</v>
          </cell>
          <cell r="G91">
            <v>2.41107804</v>
          </cell>
          <cell r="H91">
            <v>2.41107804</v>
          </cell>
          <cell r="I91">
            <v>2.41107804</v>
          </cell>
          <cell r="J91">
            <v>2.41107804</v>
          </cell>
          <cell r="K91">
            <v>2.41107804</v>
          </cell>
          <cell r="L91">
            <v>2.41107804</v>
          </cell>
          <cell r="M91">
            <v>2.41107804</v>
          </cell>
          <cell r="N91">
            <v>2.41107804</v>
          </cell>
          <cell r="O91">
            <v>2.41107804</v>
          </cell>
          <cell r="P91">
            <v>2.41107804</v>
          </cell>
          <cell r="Q91">
            <v>2.41107804</v>
          </cell>
          <cell r="R91">
            <v>2.41107804</v>
          </cell>
          <cell r="S91">
            <v>2.41107804</v>
          </cell>
          <cell r="T91">
            <v>2.41107804</v>
          </cell>
          <cell r="U91">
            <v>2.41107804</v>
          </cell>
          <cell r="V91">
            <v>2.4313392</v>
          </cell>
          <cell r="BW91">
            <v>50.652900000000002</v>
          </cell>
        </row>
        <row r="92">
          <cell r="A92" t="str">
            <v>BID 2662</v>
          </cell>
          <cell r="B92">
            <v>0</v>
          </cell>
          <cell r="C92">
            <v>2.4</v>
          </cell>
          <cell r="D92">
            <v>2.4</v>
          </cell>
          <cell r="E92">
            <v>2.4</v>
          </cell>
          <cell r="F92">
            <v>2.4</v>
          </cell>
          <cell r="G92">
            <v>2.4</v>
          </cell>
          <cell r="H92">
            <v>2.4</v>
          </cell>
          <cell r="I92">
            <v>2.4</v>
          </cell>
          <cell r="J92">
            <v>2.4</v>
          </cell>
          <cell r="K92">
            <v>2.4</v>
          </cell>
          <cell r="L92">
            <v>2.4</v>
          </cell>
          <cell r="M92">
            <v>2.4</v>
          </cell>
          <cell r="N92">
            <v>2.4</v>
          </cell>
          <cell r="O92">
            <v>2.4</v>
          </cell>
          <cell r="P92">
            <v>2.4</v>
          </cell>
          <cell r="Q92">
            <v>2.4</v>
          </cell>
          <cell r="R92">
            <v>2.4</v>
          </cell>
          <cell r="S92">
            <v>2.4</v>
          </cell>
          <cell r="T92">
            <v>2.4</v>
          </cell>
          <cell r="U92">
            <v>2.4</v>
          </cell>
          <cell r="V92">
            <v>2.4</v>
          </cell>
          <cell r="BW92">
            <v>48</v>
          </cell>
        </row>
        <row r="93">
          <cell r="A93" t="str">
            <v>BID 2698</v>
          </cell>
          <cell r="B93">
            <v>0</v>
          </cell>
          <cell r="C93">
            <v>4.4950000000000001</v>
          </cell>
          <cell r="D93">
            <v>4.4950000000000001</v>
          </cell>
          <cell r="E93">
            <v>4.4950000000000001</v>
          </cell>
          <cell r="F93">
            <v>4.4950000000000001</v>
          </cell>
          <cell r="G93">
            <v>4.4950000000000001</v>
          </cell>
          <cell r="H93">
            <v>4.4950000000000001</v>
          </cell>
          <cell r="I93">
            <v>4.4950000000000001</v>
          </cell>
          <cell r="J93">
            <v>4.4950000000000001</v>
          </cell>
          <cell r="K93">
            <v>4.4950000000000001</v>
          </cell>
          <cell r="L93">
            <v>4.4950000000000001</v>
          </cell>
          <cell r="M93">
            <v>4.4950000000000001</v>
          </cell>
          <cell r="N93">
            <v>4.4950000000000001</v>
          </cell>
          <cell r="O93">
            <v>4.4950000000000001</v>
          </cell>
          <cell r="P93">
            <v>4.4950000000000001</v>
          </cell>
          <cell r="Q93">
            <v>4.4950000000000001</v>
          </cell>
          <cell r="R93">
            <v>4.4950000000000001</v>
          </cell>
          <cell r="S93">
            <v>4.4950000000000001</v>
          </cell>
          <cell r="T93">
            <v>4.4950000000000001</v>
          </cell>
          <cell r="U93">
            <v>4.4950000000000001</v>
          </cell>
          <cell r="V93">
            <v>4.4950000000000001</v>
          </cell>
          <cell r="BW93">
            <v>89.9</v>
          </cell>
        </row>
        <row r="94">
          <cell r="A94" t="str">
            <v>BID 2740</v>
          </cell>
          <cell r="B94">
            <v>0</v>
          </cell>
          <cell r="C94">
            <v>8.2500000000000004E-2</v>
          </cell>
          <cell r="D94">
            <v>0.16500000000000001</v>
          </cell>
          <cell r="E94">
            <v>0.16500000000000001</v>
          </cell>
          <cell r="F94">
            <v>0.16500000000000001</v>
          </cell>
          <cell r="G94">
            <v>0.16500000000000001</v>
          </cell>
          <cell r="H94">
            <v>0.16500000000000001</v>
          </cell>
          <cell r="I94">
            <v>0.16500000000000001</v>
          </cell>
          <cell r="J94">
            <v>0.16500000000000001</v>
          </cell>
          <cell r="K94">
            <v>0.16500000000000001</v>
          </cell>
          <cell r="L94">
            <v>0.16500000000000001</v>
          </cell>
          <cell r="M94">
            <v>0.16500000000000001</v>
          </cell>
          <cell r="N94">
            <v>0.16500000000000001</v>
          </cell>
          <cell r="O94">
            <v>0.16500000000000001</v>
          </cell>
          <cell r="P94">
            <v>0.16500000000000001</v>
          </cell>
          <cell r="Q94">
            <v>0.16500000000000001</v>
          </cell>
          <cell r="R94">
            <v>0.16500000000000001</v>
          </cell>
          <cell r="S94">
            <v>0.16500000000000001</v>
          </cell>
          <cell r="T94">
            <v>0.16500000000000001</v>
          </cell>
          <cell r="U94">
            <v>0.16500000000000001</v>
          </cell>
          <cell r="V94">
            <v>0.16500000000000001</v>
          </cell>
          <cell r="W94">
            <v>8.2500000000000004E-2</v>
          </cell>
          <cell r="BW94">
            <v>3.3</v>
          </cell>
        </row>
        <row r="95">
          <cell r="A95" t="str">
            <v>BID 2754</v>
          </cell>
          <cell r="B95">
            <v>0</v>
          </cell>
          <cell r="C95">
            <v>0.52444555799999992</v>
          </cell>
          <cell r="D95">
            <v>0.52444555799999992</v>
          </cell>
          <cell r="E95">
            <v>0.52444555799999992</v>
          </cell>
          <cell r="F95">
            <v>0.52444555799999992</v>
          </cell>
          <cell r="G95">
            <v>0.52444555799999992</v>
          </cell>
          <cell r="H95">
            <v>0.52444555799999992</v>
          </cell>
          <cell r="I95">
            <v>0.52444555799999992</v>
          </cell>
          <cell r="J95">
            <v>0.52444555799999992</v>
          </cell>
          <cell r="K95">
            <v>0.52444555799999992</v>
          </cell>
          <cell r="L95">
            <v>0.52444555799999992</v>
          </cell>
          <cell r="M95">
            <v>0.52444555799999992</v>
          </cell>
          <cell r="N95">
            <v>0.52444555799999992</v>
          </cell>
          <cell r="O95">
            <v>0.52444555799999992</v>
          </cell>
          <cell r="P95">
            <v>0.52444555799999992</v>
          </cell>
          <cell r="Q95">
            <v>0.52444555799999992</v>
          </cell>
          <cell r="R95">
            <v>0.52444555799999992</v>
          </cell>
          <cell r="S95">
            <v>0.52444555799999992</v>
          </cell>
          <cell r="T95">
            <v>0.52444555799999992</v>
          </cell>
          <cell r="U95">
            <v>0.52444555799999992</v>
          </cell>
          <cell r="V95">
            <v>0.52444555799999992</v>
          </cell>
          <cell r="BW95">
            <v>10.488911159999999</v>
          </cell>
        </row>
        <row r="96">
          <cell r="A96" t="str">
            <v>BID 2763</v>
          </cell>
          <cell r="B96">
            <v>0</v>
          </cell>
          <cell r="C96">
            <v>0.179356558</v>
          </cell>
          <cell r="D96">
            <v>0.358713116</v>
          </cell>
          <cell r="E96">
            <v>0.358713116</v>
          </cell>
          <cell r="F96">
            <v>0.358713116</v>
          </cell>
          <cell r="G96">
            <v>0.358713116</v>
          </cell>
          <cell r="H96">
            <v>0.358713116</v>
          </cell>
          <cell r="I96">
            <v>0.358713116</v>
          </cell>
          <cell r="J96">
            <v>0.358713116</v>
          </cell>
          <cell r="K96">
            <v>0.358713116</v>
          </cell>
          <cell r="L96">
            <v>0.358713116</v>
          </cell>
          <cell r="M96">
            <v>0.358713116</v>
          </cell>
          <cell r="N96">
            <v>0.358713116</v>
          </cell>
          <cell r="O96">
            <v>0.358713116</v>
          </cell>
          <cell r="P96">
            <v>0.358713116</v>
          </cell>
          <cell r="Q96">
            <v>0.358713116</v>
          </cell>
          <cell r="R96">
            <v>0.358713116</v>
          </cell>
          <cell r="S96">
            <v>0.358713116</v>
          </cell>
          <cell r="T96">
            <v>0.358713116</v>
          </cell>
          <cell r="U96">
            <v>0.358713116</v>
          </cell>
          <cell r="V96">
            <v>0.358713116</v>
          </cell>
          <cell r="W96">
            <v>0.179356558</v>
          </cell>
          <cell r="BW96">
            <v>7.1742623199999978</v>
          </cell>
        </row>
        <row r="97">
          <cell r="A97" t="str">
            <v>BID 2776</v>
          </cell>
          <cell r="B97">
            <v>0</v>
          </cell>
          <cell r="C97">
            <v>0</v>
          </cell>
          <cell r="D97">
            <v>1.0438651700000001</v>
          </cell>
          <cell r="E97">
            <v>2.0877303400000002</v>
          </cell>
          <cell r="F97">
            <v>2.0877303400000002</v>
          </cell>
          <cell r="G97">
            <v>2.0877303400000002</v>
          </cell>
          <cell r="H97">
            <v>2.0877303400000002</v>
          </cell>
          <cell r="I97">
            <v>2.0877303400000002</v>
          </cell>
          <cell r="J97">
            <v>2.0877303400000002</v>
          </cell>
          <cell r="K97">
            <v>2.0877303400000002</v>
          </cell>
          <cell r="L97">
            <v>2.0877303400000002</v>
          </cell>
          <cell r="M97">
            <v>2.0877303400000002</v>
          </cell>
          <cell r="N97">
            <v>2.0877303400000002</v>
          </cell>
          <cell r="O97">
            <v>2.0877303400000002</v>
          </cell>
          <cell r="P97">
            <v>2.0877303400000002</v>
          </cell>
          <cell r="Q97">
            <v>2.0877303400000002</v>
          </cell>
          <cell r="R97">
            <v>2.0877303400000002</v>
          </cell>
          <cell r="S97">
            <v>2.0877303400000002</v>
          </cell>
          <cell r="T97">
            <v>2.0877303400000002</v>
          </cell>
          <cell r="U97">
            <v>2.0877303400000002</v>
          </cell>
          <cell r="V97">
            <v>1.0438649899999999</v>
          </cell>
          <cell r="BW97">
            <v>37.579145940000004</v>
          </cell>
        </row>
        <row r="98">
          <cell r="A98" t="str">
            <v>BID 2777</v>
          </cell>
          <cell r="B98">
            <v>0</v>
          </cell>
          <cell r="C98">
            <v>2.0252926529999997</v>
          </cell>
          <cell r="D98">
            <v>4.0505853059999994</v>
          </cell>
          <cell r="E98">
            <v>4.0505853059999994</v>
          </cell>
          <cell r="F98">
            <v>4.0505853059999994</v>
          </cell>
          <cell r="G98">
            <v>4.0505853059999994</v>
          </cell>
          <cell r="H98">
            <v>4.0505853059999994</v>
          </cell>
          <cell r="I98">
            <v>4.0505853059999994</v>
          </cell>
          <cell r="J98">
            <v>4.0505853059999994</v>
          </cell>
          <cell r="K98">
            <v>4.0505853059999994</v>
          </cell>
          <cell r="L98">
            <v>4.0505853059999994</v>
          </cell>
          <cell r="M98">
            <v>4.0505853059999994</v>
          </cell>
          <cell r="N98">
            <v>4.0505853059999994</v>
          </cell>
          <cell r="O98">
            <v>4.0505853059999994</v>
          </cell>
          <cell r="P98">
            <v>4.0505853059999994</v>
          </cell>
          <cell r="Q98">
            <v>4.0505853059999994</v>
          </cell>
          <cell r="R98">
            <v>4.0505853059999994</v>
          </cell>
          <cell r="S98">
            <v>4.0505853059999994</v>
          </cell>
          <cell r="T98">
            <v>4.0505853059999994</v>
          </cell>
          <cell r="U98">
            <v>4.0505853059999994</v>
          </cell>
          <cell r="V98">
            <v>4.0505853059999994</v>
          </cell>
          <cell r="W98">
            <v>2.0252926520000001</v>
          </cell>
          <cell r="BW98">
            <v>81.01170611900001</v>
          </cell>
        </row>
        <row r="99">
          <cell r="A99" t="str">
            <v>BID 2788</v>
          </cell>
          <cell r="B99">
            <v>1.996374713</v>
          </cell>
          <cell r="C99">
            <v>3.992749426</v>
          </cell>
          <cell r="D99">
            <v>3.992749426</v>
          </cell>
          <cell r="E99">
            <v>3.992749426</v>
          </cell>
          <cell r="F99">
            <v>3.992749426</v>
          </cell>
          <cell r="G99">
            <v>3.992749426</v>
          </cell>
          <cell r="H99">
            <v>3.992749426</v>
          </cell>
          <cell r="I99">
            <v>3.992749426</v>
          </cell>
          <cell r="J99">
            <v>3.992749426</v>
          </cell>
          <cell r="K99">
            <v>3.992749426</v>
          </cell>
          <cell r="L99">
            <v>3.992749426</v>
          </cell>
          <cell r="M99">
            <v>3.992749426</v>
          </cell>
          <cell r="N99">
            <v>3.992749426</v>
          </cell>
          <cell r="O99">
            <v>3.992749426</v>
          </cell>
          <cell r="P99">
            <v>3.992749426</v>
          </cell>
          <cell r="Q99">
            <v>3.992749426</v>
          </cell>
          <cell r="R99">
            <v>3.992749426</v>
          </cell>
          <cell r="S99">
            <v>3.992749426</v>
          </cell>
          <cell r="T99">
            <v>3.992749426</v>
          </cell>
          <cell r="U99">
            <v>3.992749426</v>
          </cell>
          <cell r="V99">
            <v>3.992749426</v>
          </cell>
          <cell r="W99">
            <v>2.0264029529999998</v>
          </cell>
          <cell r="BW99">
            <v>83.877766186000031</v>
          </cell>
        </row>
        <row r="100">
          <cell r="A100" t="str">
            <v>BID 2835</v>
          </cell>
          <cell r="B100">
            <v>0</v>
          </cell>
          <cell r="C100">
            <v>1.810838E-2</v>
          </cell>
          <cell r="D100">
            <v>3.6216760000000001E-2</v>
          </cell>
          <cell r="E100">
            <v>3.6216760000000001E-2</v>
          </cell>
          <cell r="F100">
            <v>3.6216760000000001E-2</v>
          </cell>
          <cell r="G100">
            <v>3.6216760000000001E-2</v>
          </cell>
          <cell r="H100">
            <v>3.6216760000000001E-2</v>
          </cell>
          <cell r="I100">
            <v>3.6216760000000001E-2</v>
          </cell>
          <cell r="J100">
            <v>3.6216760000000001E-2</v>
          </cell>
          <cell r="K100">
            <v>3.6216760000000001E-2</v>
          </cell>
          <cell r="L100">
            <v>3.6216760000000001E-2</v>
          </cell>
          <cell r="M100">
            <v>3.6216760000000001E-2</v>
          </cell>
          <cell r="N100">
            <v>3.6216760000000001E-2</v>
          </cell>
          <cell r="O100">
            <v>3.6216760000000001E-2</v>
          </cell>
          <cell r="P100">
            <v>3.6216760000000001E-2</v>
          </cell>
          <cell r="Q100">
            <v>3.6216760000000001E-2</v>
          </cell>
          <cell r="R100">
            <v>3.6216760000000001E-2</v>
          </cell>
          <cell r="S100">
            <v>3.6216760000000001E-2</v>
          </cell>
          <cell r="T100">
            <v>3.6216760000000001E-2</v>
          </cell>
          <cell r="U100">
            <v>3.6216760000000001E-2</v>
          </cell>
          <cell r="V100">
            <v>3.6216760000000001E-2</v>
          </cell>
          <cell r="W100">
            <v>1.8108180000000001E-2</v>
          </cell>
          <cell r="BW100">
            <v>0.72433499999999995</v>
          </cell>
        </row>
        <row r="101">
          <cell r="A101" t="str">
            <v>BID 2853</v>
          </cell>
          <cell r="B101">
            <v>0</v>
          </cell>
          <cell r="C101">
            <v>2.375E-2</v>
          </cell>
          <cell r="D101">
            <v>4.7500000000000001E-2</v>
          </cell>
          <cell r="E101">
            <v>4.7500000000000001E-2</v>
          </cell>
          <cell r="F101">
            <v>4.7500000000000001E-2</v>
          </cell>
          <cell r="G101">
            <v>4.7500000000000001E-2</v>
          </cell>
          <cell r="H101">
            <v>4.7500000000000001E-2</v>
          </cell>
          <cell r="I101">
            <v>4.7500000000000001E-2</v>
          </cell>
          <cell r="J101">
            <v>4.7500000000000001E-2</v>
          </cell>
          <cell r="K101">
            <v>4.7500000000000001E-2</v>
          </cell>
          <cell r="L101">
            <v>4.7500000000000001E-2</v>
          </cell>
          <cell r="M101">
            <v>4.7500000000000001E-2</v>
          </cell>
          <cell r="N101">
            <v>4.7500000000000001E-2</v>
          </cell>
          <cell r="O101">
            <v>4.7500000000000001E-2</v>
          </cell>
          <cell r="P101">
            <v>4.7500000000000001E-2</v>
          </cell>
          <cell r="Q101">
            <v>4.7500000000000001E-2</v>
          </cell>
          <cell r="R101">
            <v>4.7500000000000001E-2</v>
          </cell>
          <cell r="S101">
            <v>4.7500000000000001E-2</v>
          </cell>
          <cell r="T101">
            <v>4.7500000000000001E-2</v>
          </cell>
          <cell r="U101">
            <v>4.7500000000000001E-2</v>
          </cell>
          <cell r="V101">
            <v>4.7500000000000001E-2</v>
          </cell>
          <cell r="W101">
            <v>2.375E-2</v>
          </cell>
          <cell r="BW101">
            <v>0.95</v>
          </cell>
        </row>
        <row r="102">
          <cell r="A102" t="str">
            <v>BID 2940</v>
          </cell>
          <cell r="B102">
            <v>0</v>
          </cell>
          <cell r="C102">
            <v>0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3</v>
          </cell>
          <cell r="P102">
            <v>3</v>
          </cell>
          <cell r="Q102">
            <v>3</v>
          </cell>
          <cell r="R102">
            <v>3</v>
          </cell>
          <cell r="S102">
            <v>3</v>
          </cell>
          <cell r="T102">
            <v>3</v>
          </cell>
          <cell r="U102">
            <v>3</v>
          </cell>
          <cell r="V102">
            <v>3</v>
          </cell>
          <cell r="W102">
            <v>3</v>
          </cell>
          <cell r="BW102">
            <v>60</v>
          </cell>
        </row>
        <row r="103">
          <cell r="A103" t="str">
            <v>BID 4</v>
          </cell>
          <cell r="B103">
            <v>8.7483363014340607E-3</v>
          </cell>
          <cell r="BW103">
            <v>8.7483363014340607E-3</v>
          </cell>
        </row>
        <row r="104">
          <cell r="A104" t="str">
            <v>BID 830</v>
          </cell>
          <cell r="B104">
            <v>13.802828380000001</v>
          </cell>
          <cell r="C104">
            <v>13.802828380000001</v>
          </cell>
          <cell r="D104">
            <v>13.802828380000001</v>
          </cell>
          <cell r="E104">
            <v>6.9014141239999995</v>
          </cell>
          <cell r="BW104">
            <v>48.309899264000002</v>
          </cell>
        </row>
        <row r="105">
          <cell r="A105" t="str">
            <v>BID 863</v>
          </cell>
          <cell r="B105">
            <v>1.8532900000000001E-2</v>
          </cell>
          <cell r="BW105">
            <v>1.8532900000000001E-2</v>
          </cell>
        </row>
        <row r="106">
          <cell r="A106" t="str">
            <v>BID 867</v>
          </cell>
          <cell r="B106">
            <v>0.47034187</v>
          </cell>
          <cell r="BW106">
            <v>0.47034187</v>
          </cell>
        </row>
        <row r="107">
          <cell r="A107" t="str">
            <v>BID 899</v>
          </cell>
          <cell r="B107">
            <v>22.733290539999999</v>
          </cell>
          <cell r="C107">
            <v>19.441749170000001</v>
          </cell>
          <cell r="BW107">
            <v>42.17503971</v>
          </cell>
        </row>
        <row r="108">
          <cell r="A108" t="str">
            <v>BID 907</v>
          </cell>
          <cell r="B108">
            <v>1.29478874</v>
          </cell>
          <cell r="C108">
            <v>1.29478874</v>
          </cell>
          <cell r="D108">
            <v>0.64739420999999997</v>
          </cell>
          <cell r="BW108">
            <v>3.2369716899999998</v>
          </cell>
        </row>
        <row r="109">
          <cell r="A109" t="str">
            <v>BID 925</v>
          </cell>
          <cell r="B109">
            <v>0.94573214000000005</v>
          </cell>
          <cell r="C109">
            <v>0.94573214000000005</v>
          </cell>
          <cell r="D109">
            <v>0.94573304000000002</v>
          </cell>
          <cell r="BW109">
            <v>2.83719732</v>
          </cell>
        </row>
        <row r="110">
          <cell r="A110" t="str">
            <v>BID 932</v>
          </cell>
          <cell r="B110">
            <v>1.875</v>
          </cell>
          <cell r="C110">
            <v>1.875</v>
          </cell>
          <cell r="D110">
            <v>1.875</v>
          </cell>
          <cell r="E110">
            <v>0.9375</v>
          </cell>
          <cell r="BW110">
            <v>6.5625</v>
          </cell>
        </row>
        <row r="111">
          <cell r="A111" t="str">
            <v>BID 940</v>
          </cell>
          <cell r="B111">
            <v>6.4464377599999994</v>
          </cell>
          <cell r="C111">
            <v>6.4464377599999994</v>
          </cell>
          <cell r="D111">
            <v>6.4464377599999994</v>
          </cell>
          <cell r="E111">
            <v>6.4464377599999994</v>
          </cell>
          <cell r="F111">
            <v>6.4464377599999994</v>
          </cell>
          <cell r="G111">
            <v>3.22318887</v>
          </cell>
          <cell r="BW111">
            <v>35.455377669999997</v>
          </cell>
        </row>
        <row r="112">
          <cell r="A112" t="str">
            <v>BID 962</v>
          </cell>
          <cell r="B112">
            <v>4.7855088299999995</v>
          </cell>
          <cell r="BW112">
            <v>4.7855088299999995</v>
          </cell>
        </row>
        <row r="113">
          <cell r="A113" t="str">
            <v>BID 979</v>
          </cell>
          <cell r="B113">
            <v>23.914277859999999</v>
          </cell>
          <cell r="BW113">
            <v>23.914277859999999</v>
          </cell>
        </row>
        <row r="114">
          <cell r="A114" t="str">
            <v>BID 989</v>
          </cell>
          <cell r="B114">
            <v>0.93515886999999998</v>
          </cell>
          <cell r="BW114">
            <v>0.93515886999999998</v>
          </cell>
        </row>
        <row r="115">
          <cell r="A115" t="str">
            <v>BID 996</v>
          </cell>
          <cell r="B115">
            <v>0.91712281999999989</v>
          </cell>
          <cell r="C115">
            <v>0.91712281999999989</v>
          </cell>
          <cell r="D115">
            <v>0.91712281999999989</v>
          </cell>
          <cell r="E115">
            <v>0.91712281999999989</v>
          </cell>
          <cell r="F115">
            <v>0.91712281999999989</v>
          </cell>
          <cell r="G115">
            <v>0.91712281999999989</v>
          </cell>
          <cell r="H115">
            <v>0.45856155999999998</v>
          </cell>
          <cell r="BW115">
            <v>5.9612984799999982</v>
          </cell>
        </row>
        <row r="116">
          <cell r="A116" t="str">
            <v>BID CBA</v>
          </cell>
          <cell r="B116">
            <v>14.176869099999999</v>
          </cell>
          <cell r="C116">
            <v>14.176869099999999</v>
          </cell>
          <cell r="D116">
            <v>14.17686904</v>
          </cell>
          <cell r="BW116">
            <v>42.530607239999995</v>
          </cell>
        </row>
        <row r="117">
          <cell r="A117" t="str">
            <v>BIRF  7318</v>
          </cell>
          <cell r="B117">
            <v>2.1899700499999999</v>
          </cell>
          <cell r="C117">
            <v>2.2909249599999999</v>
          </cell>
          <cell r="D117">
            <v>2.3706754000000005</v>
          </cell>
          <cell r="E117">
            <v>1.22481296</v>
          </cell>
          <cell r="BW117">
            <v>8.0763833700000003</v>
          </cell>
        </row>
        <row r="118">
          <cell r="A118" t="str">
            <v>BIRF  7353</v>
          </cell>
          <cell r="B118">
            <v>17.3676402</v>
          </cell>
          <cell r="C118">
            <v>17.3676402</v>
          </cell>
          <cell r="D118">
            <v>17.3676402</v>
          </cell>
          <cell r="E118">
            <v>8.770348760000001</v>
          </cell>
          <cell r="BW118">
            <v>60.873269360000009</v>
          </cell>
        </row>
        <row r="119">
          <cell r="A119" t="str">
            <v>BIRF  7398</v>
          </cell>
          <cell r="B119">
            <v>10.017978859999999</v>
          </cell>
          <cell r="C119">
            <v>10.017978859999999</v>
          </cell>
          <cell r="D119">
            <v>9.9791969999999992</v>
          </cell>
          <cell r="BW119">
            <v>30.015154719999998</v>
          </cell>
        </row>
        <row r="120">
          <cell r="A120" t="str">
            <v>BIRF  7409</v>
          </cell>
          <cell r="B120">
            <v>30.761428799999997</v>
          </cell>
          <cell r="C120">
            <v>30.761428799999997</v>
          </cell>
          <cell r="D120">
            <v>30.761428799999997</v>
          </cell>
          <cell r="E120">
            <v>30.761428799999997</v>
          </cell>
          <cell r="F120">
            <v>30.753406124000001</v>
          </cell>
          <cell r="BW120">
            <v>153.799121324</v>
          </cell>
        </row>
        <row r="121">
          <cell r="A121" t="str">
            <v>BIRF  7412</v>
          </cell>
          <cell r="B121">
            <v>22.070967439999997</v>
          </cell>
          <cell r="C121">
            <v>22.070967439999997</v>
          </cell>
          <cell r="D121">
            <v>22.070967439999997</v>
          </cell>
          <cell r="E121">
            <v>22.070967439999997</v>
          </cell>
          <cell r="F121">
            <v>22.067517579999997</v>
          </cell>
          <cell r="BW121">
            <v>110.35138733999999</v>
          </cell>
        </row>
        <row r="122">
          <cell r="A122" t="str">
            <v>BIRF 7171</v>
          </cell>
          <cell r="B122">
            <v>57</v>
          </cell>
          <cell r="C122">
            <v>31.35</v>
          </cell>
          <cell r="BW122">
            <v>88.35</v>
          </cell>
        </row>
        <row r="123">
          <cell r="A123" t="str">
            <v>BIRF 7199</v>
          </cell>
          <cell r="B123">
            <v>83.04</v>
          </cell>
          <cell r="C123">
            <v>91.034999999999997</v>
          </cell>
          <cell r="BW123">
            <v>174.07499999999999</v>
          </cell>
        </row>
        <row r="124">
          <cell r="A124" t="str">
            <v>BIRF 7242</v>
          </cell>
          <cell r="B124">
            <v>22.111015000000002</v>
          </cell>
          <cell r="C124">
            <v>21.946580040000001</v>
          </cell>
          <cell r="BW124">
            <v>44.057595040000002</v>
          </cell>
        </row>
        <row r="125">
          <cell r="A125" t="str">
            <v>BIRF 7268</v>
          </cell>
          <cell r="B125">
            <v>25.000000159999999</v>
          </cell>
          <cell r="C125">
            <v>24.875000010000001</v>
          </cell>
          <cell r="D125">
            <v>22.332117790000002</v>
          </cell>
          <cell r="E125">
            <v>14.39074658</v>
          </cell>
          <cell r="F125">
            <v>9.1921087499999992</v>
          </cell>
          <cell r="BW125">
            <v>95.789973290000006</v>
          </cell>
        </row>
        <row r="126">
          <cell r="A126" t="str">
            <v>BIRF 7289</v>
          </cell>
          <cell r="B126">
            <v>29.036890101314345</v>
          </cell>
          <cell r="C126">
            <v>31.806129696056953</v>
          </cell>
          <cell r="D126">
            <v>27.065618647316541</v>
          </cell>
          <cell r="E126">
            <v>19.220678012048193</v>
          </cell>
          <cell r="BW126">
            <v>107.12931645673603</v>
          </cell>
        </row>
        <row r="127">
          <cell r="A127" t="str">
            <v>BIRF 7295</v>
          </cell>
          <cell r="B127">
            <v>13.53588152</v>
          </cell>
          <cell r="C127">
            <v>13.53588152</v>
          </cell>
          <cell r="D127">
            <v>6.7719154899999996</v>
          </cell>
          <cell r="BW127">
            <v>33.843678529999998</v>
          </cell>
        </row>
        <row r="128">
          <cell r="A128" t="str">
            <v>BIRF 7301</v>
          </cell>
          <cell r="B128">
            <v>25.646010758000003</v>
          </cell>
          <cell r="C128">
            <v>12.998662834999999</v>
          </cell>
          <cell r="BW128">
            <v>38.644673593</v>
          </cell>
        </row>
        <row r="129">
          <cell r="A129" t="str">
            <v>BIRF 7352</v>
          </cell>
          <cell r="B129">
            <v>4.1266701399999999</v>
          </cell>
          <cell r="C129">
            <v>4.1266701399999999</v>
          </cell>
          <cell r="D129">
            <v>4.1266701399999999</v>
          </cell>
          <cell r="E129">
            <v>4.1261331999999999</v>
          </cell>
          <cell r="BW129">
            <v>16.50614362</v>
          </cell>
        </row>
        <row r="130">
          <cell r="A130" t="str">
            <v>BIRF 7369</v>
          </cell>
          <cell r="B130">
            <v>45.499999980000005</v>
          </cell>
          <cell r="C130">
            <v>47.250000009999994</v>
          </cell>
          <cell r="D130">
            <v>24.500000140000001</v>
          </cell>
          <cell r="BW130">
            <v>117.25000012999999</v>
          </cell>
        </row>
        <row r="131">
          <cell r="A131" t="str">
            <v>BIRF 7382</v>
          </cell>
          <cell r="B131">
            <v>6.6992385399999996</v>
          </cell>
          <cell r="C131">
            <v>6.6992385399999996</v>
          </cell>
          <cell r="D131">
            <v>6.6992385399999996</v>
          </cell>
          <cell r="E131">
            <v>6.6992385399999996</v>
          </cell>
          <cell r="F131">
            <v>3.3481114400000003</v>
          </cell>
          <cell r="BW131">
            <v>30.145065599999999</v>
          </cell>
        </row>
        <row r="132">
          <cell r="A132" t="str">
            <v>BIRF 7385</v>
          </cell>
          <cell r="B132">
            <v>10.959548979999999</v>
          </cell>
          <cell r="C132">
            <v>10.959548979999999</v>
          </cell>
          <cell r="D132">
            <v>10.959548979999999</v>
          </cell>
          <cell r="E132">
            <v>10.525604401999999</v>
          </cell>
          <cell r="BW132">
            <v>43.404251341999995</v>
          </cell>
        </row>
        <row r="133">
          <cell r="A133" t="str">
            <v>BIRF 7425</v>
          </cell>
          <cell r="B133">
            <v>3.7000000399999999</v>
          </cell>
          <cell r="C133">
            <v>3.7000000399999999</v>
          </cell>
          <cell r="D133">
            <v>3.7000000399999999</v>
          </cell>
          <cell r="E133">
            <v>3.7000000399999999</v>
          </cell>
          <cell r="F133">
            <v>3.7000000399999999</v>
          </cell>
          <cell r="G133">
            <v>1.84999662</v>
          </cell>
          <cell r="BW133">
            <v>20.349996819999998</v>
          </cell>
        </row>
        <row r="134">
          <cell r="A134" t="str">
            <v>BIRF 7429</v>
          </cell>
          <cell r="B134">
            <v>12.706789619999999</v>
          </cell>
          <cell r="C134">
            <v>12.706789619999999</v>
          </cell>
          <cell r="D134">
            <v>12.706789619999999</v>
          </cell>
          <cell r="E134">
            <v>12.706789619999999</v>
          </cell>
          <cell r="F134">
            <v>12.708727579999998</v>
          </cell>
          <cell r="BW134">
            <v>63.535886059999996</v>
          </cell>
        </row>
        <row r="135">
          <cell r="A135" t="str">
            <v>BIRF 7442</v>
          </cell>
          <cell r="B135">
            <v>10.000000060000001</v>
          </cell>
          <cell r="C135">
            <v>10.000000060000001</v>
          </cell>
          <cell r="D135">
            <v>10.000000060000001</v>
          </cell>
          <cell r="E135">
            <v>10.000000060000001</v>
          </cell>
          <cell r="F135">
            <v>10.000000060000001</v>
          </cell>
          <cell r="G135">
            <v>4.9999994300000008</v>
          </cell>
          <cell r="BW135">
            <v>54.999999730000013</v>
          </cell>
        </row>
        <row r="136">
          <cell r="A136" t="str">
            <v>BIRF 7449</v>
          </cell>
          <cell r="B136">
            <v>1.8298407920000002</v>
          </cell>
          <cell r="C136">
            <v>1.8298407920000002</v>
          </cell>
          <cell r="D136">
            <v>1.8298407920000002</v>
          </cell>
          <cell r="E136">
            <v>1.8298407920000002</v>
          </cell>
          <cell r="F136">
            <v>1.8298407920000002</v>
          </cell>
          <cell r="G136">
            <v>0.87580558800000008</v>
          </cell>
          <cell r="BW136">
            <v>10.025009548000002</v>
          </cell>
        </row>
        <row r="137">
          <cell r="A137" t="str">
            <v>BIRF 7472</v>
          </cell>
          <cell r="B137">
            <v>37.14119487</v>
          </cell>
          <cell r="C137">
            <v>37.554289300000001</v>
          </cell>
          <cell r="D137">
            <v>37.713479960000001</v>
          </cell>
          <cell r="E137">
            <v>36.959914019999999</v>
          </cell>
          <cell r="F137">
            <v>29.168249710000001</v>
          </cell>
          <cell r="G137">
            <v>17.36402412</v>
          </cell>
          <cell r="H137">
            <v>5.2727535400000001</v>
          </cell>
          <cell r="BW137">
            <v>201.17390552000001</v>
          </cell>
        </row>
        <row r="138">
          <cell r="A138" t="str">
            <v>BIRF 7473</v>
          </cell>
          <cell r="B138">
            <v>40.856481899999999</v>
          </cell>
          <cell r="C138">
            <v>40.856481899999999</v>
          </cell>
          <cell r="D138">
            <v>40.856481899999999</v>
          </cell>
          <cell r="E138">
            <v>40.856481899999999</v>
          </cell>
          <cell r="F138">
            <v>40.856481899999999</v>
          </cell>
          <cell r="G138">
            <v>20.437212039999999</v>
          </cell>
          <cell r="BW138">
            <v>224.71962153999999</v>
          </cell>
        </row>
        <row r="139">
          <cell r="A139" t="str">
            <v>BIRF 7474</v>
          </cell>
          <cell r="B139">
            <v>20.322952920000002</v>
          </cell>
          <cell r="C139">
            <v>20.322952920000002</v>
          </cell>
          <cell r="D139">
            <v>20.322952920000002</v>
          </cell>
          <cell r="E139">
            <v>20.322952920000002</v>
          </cell>
          <cell r="F139">
            <v>20.322952920000002</v>
          </cell>
          <cell r="G139">
            <v>10.1662619</v>
          </cell>
          <cell r="BW139">
            <v>111.78102650000001</v>
          </cell>
        </row>
        <row r="140">
          <cell r="A140" t="str">
            <v>BIRF 7478</v>
          </cell>
          <cell r="B140">
            <v>4.4767643000000001</v>
          </cell>
          <cell r="C140">
            <v>4.4767643000000001</v>
          </cell>
          <cell r="D140">
            <v>4.4767643000000001</v>
          </cell>
          <cell r="E140">
            <v>4.4767643000000001</v>
          </cell>
          <cell r="F140">
            <v>4.4767643000000001</v>
          </cell>
          <cell r="G140">
            <v>4.4767640100000001</v>
          </cell>
          <cell r="BW140">
            <v>26.86058551</v>
          </cell>
        </row>
        <row r="141">
          <cell r="A141" t="str">
            <v>BIRF 7520</v>
          </cell>
          <cell r="B141">
            <v>1.3026130679999999</v>
          </cell>
          <cell r="C141">
            <v>1.3026130679999999</v>
          </cell>
          <cell r="D141">
            <v>1.3026130679999999</v>
          </cell>
          <cell r="E141">
            <v>1.3026130679999999</v>
          </cell>
          <cell r="F141">
            <v>1.3026130679999999</v>
          </cell>
          <cell r="G141">
            <v>1.3026130679999999</v>
          </cell>
          <cell r="H141">
            <v>1.3026130679999999</v>
          </cell>
          <cell r="I141">
            <v>1.3026130679999999</v>
          </cell>
          <cell r="J141">
            <v>1.3026130679999999</v>
          </cell>
          <cell r="K141">
            <v>1.3026130679999999</v>
          </cell>
          <cell r="L141">
            <v>1.3026130679999999</v>
          </cell>
          <cell r="M141">
            <v>1.3026130679999999</v>
          </cell>
          <cell r="N141">
            <v>1.3026130679999999</v>
          </cell>
          <cell r="O141">
            <v>1.3026130679999999</v>
          </cell>
          <cell r="P141">
            <v>1.3026130679999999</v>
          </cell>
          <cell r="Q141">
            <v>1.3026130679999999</v>
          </cell>
          <cell r="R141">
            <v>1.3026130679999999</v>
          </cell>
          <cell r="S141">
            <v>1.3026130679999999</v>
          </cell>
          <cell r="T141">
            <v>1.3026130679999999</v>
          </cell>
          <cell r="U141">
            <v>1.3026130679999999</v>
          </cell>
          <cell r="V141">
            <v>1.3026130679999999</v>
          </cell>
          <cell r="W141">
            <v>0.65666875400000002</v>
          </cell>
          <cell r="BW141">
            <v>28.01154318199999</v>
          </cell>
        </row>
        <row r="142">
          <cell r="A142" t="str">
            <v>BIRF 7572</v>
          </cell>
          <cell r="B142">
            <v>0.79941132000000004</v>
          </cell>
          <cell r="C142">
            <v>0.79941132000000004</v>
          </cell>
          <cell r="D142">
            <v>0.79941132000000004</v>
          </cell>
          <cell r="E142">
            <v>0.79941132000000004</v>
          </cell>
          <cell r="F142">
            <v>0.79941132000000004</v>
          </cell>
          <cell r="G142">
            <v>0.79941132000000004</v>
          </cell>
          <cell r="H142">
            <v>0.79941132000000004</v>
          </cell>
          <cell r="I142">
            <v>0.79941132000000004</v>
          </cell>
          <cell r="J142">
            <v>0.79941132000000004</v>
          </cell>
          <cell r="K142">
            <v>0.79941132000000004</v>
          </cell>
          <cell r="L142">
            <v>0.79941132000000004</v>
          </cell>
          <cell r="M142">
            <v>0.79941132000000004</v>
          </cell>
          <cell r="N142">
            <v>0.79941132000000004</v>
          </cell>
          <cell r="O142">
            <v>0.79941132000000004</v>
          </cell>
          <cell r="P142">
            <v>0.79941132000000004</v>
          </cell>
          <cell r="Q142">
            <v>0.79941132000000004</v>
          </cell>
          <cell r="R142">
            <v>0.79941132000000004</v>
          </cell>
          <cell r="S142">
            <v>0.79941132000000004</v>
          </cell>
          <cell r="T142">
            <v>0.79941132000000004</v>
          </cell>
          <cell r="U142">
            <v>0.79941132000000004</v>
          </cell>
          <cell r="V142">
            <v>0.79941132000000004</v>
          </cell>
          <cell r="W142">
            <v>0.39970507</v>
          </cell>
          <cell r="BW142">
            <v>17.187342790000006</v>
          </cell>
        </row>
        <row r="143">
          <cell r="A143" t="str">
            <v>BIRF 7583</v>
          </cell>
          <cell r="B143">
            <v>0.47899952400000001</v>
          </cell>
          <cell r="C143">
            <v>0.47899952400000001</v>
          </cell>
          <cell r="D143">
            <v>0.47899952400000001</v>
          </cell>
          <cell r="E143">
            <v>0.47899952400000001</v>
          </cell>
          <cell r="F143">
            <v>0.47899952400000001</v>
          </cell>
          <cell r="G143">
            <v>0.47899952400000001</v>
          </cell>
          <cell r="H143">
            <v>0.47899952400000001</v>
          </cell>
          <cell r="I143">
            <v>0.47899952400000001</v>
          </cell>
          <cell r="J143">
            <v>0.47899952400000001</v>
          </cell>
          <cell r="K143">
            <v>0.47899952400000001</v>
          </cell>
          <cell r="L143">
            <v>0.47899952400000001</v>
          </cell>
          <cell r="M143">
            <v>0.47899952400000001</v>
          </cell>
          <cell r="N143">
            <v>0.47899952400000001</v>
          </cell>
          <cell r="O143">
            <v>0.47899952400000001</v>
          </cell>
          <cell r="P143">
            <v>0.47899952400000001</v>
          </cell>
          <cell r="Q143">
            <v>0.47899952400000001</v>
          </cell>
          <cell r="R143">
            <v>0.47899952400000001</v>
          </cell>
          <cell r="S143">
            <v>0.47899952400000001</v>
          </cell>
          <cell r="T143">
            <v>0.47899952400000001</v>
          </cell>
          <cell r="U143">
            <v>0.47899952400000001</v>
          </cell>
          <cell r="V143">
            <v>0.47899952400000001</v>
          </cell>
          <cell r="W143">
            <v>0.24265451100000002</v>
          </cell>
          <cell r="BW143">
            <v>10.301644515</v>
          </cell>
        </row>
        <row r="144">
          <cell r="A144" t="str">
            <v>BIRF 7597</v>
          </cell>
          <cell r="B144">
            <v>5.9134641859999997</v>
          </cell>
          <cell r="C144">
            <v>5.9134641859999997</v>
          </cell>
          <cell r="D144">
            <v>5.9134641859999997</v>
          </cell>
          <cell r="E144">
            <v>5.9134641859999997</v>
          </cell>
          <cell r="F144">
            <v>5.9134641859999997</v>
          </cell>
          <cell r="G144">
            <v>5.9134641859999997</v>
          </cell>
          <cell r="H144">
            <v>5.9134641859999997</v>
          </cell>
          <cell r="I144">
            <v>5.9134641859999997</v>
          </cell>
          <cell r="J144">
            <v>5.9134641859999997</v>
          </cell>
          <cell r="K144">
            <v>5.9134641859999997</v>
          </cell>
          <cell r="L144">
            <v>5.9134641859999997</v>
          </cell>
          <cell r="M144">
            <v>5.9134641859999997</v>
          </cell>
          <cell r="N144">
            <v>5.9134641859999997</v>
          </cell>
          <cell r="O144">
            <v>5.9134641859999997</v>
          </cell>
          <cell r="P144">
            <v>5.9134641859999997</v>
          </cell>
          <cell r="Q144">
            <v>5.9134641859999997</v>
          </cell>
          <cell r="R144">
            <v>5.9134641859999997</v>
          </cell>
          <cell r="S144">
            <v>5.9134641859999997</v>
          </cell>
          <cell r="T144">
            <v>5.9134641859999997</v>
          </cell>
          <cell r="U144">
            <v>5.9134641859999997</v>
          </cell>
          <cell r="V144">
            <v>5.9134641859999997</v>
          </cell>
          <cell r="W144">
            <v>5.9222287869999999</v>
          </cell>
          <cell r="BW144">
            <v>130.104976693</v>
          </cell>
        </row>
        <row r="145">
          <cell r="A145" t="str">
            <v>BIRF 7599</v>
          </cell>
          <cell r="B145">
            <v>3.884573992</v>
          </cell>
          <cell r="C145">
            <v>3.884573992</v>
          </cell>
          <cell r="D145">
            <v>3.884573992</v>
          </cell>
          <cell r="E145">
            <v>3.884573992</v>
          </cell>
          <cell r="F145">
            <v>3.884573992</v>
          </cell>
          <cell r="G145">
            <v>3.884573992</v>
          </cell>
          <cell r="H145">
            <v>3.884573992</v>
          </cell>
          <cell r="I145">
            <v>3.884573992</v>
          </cell>
          <cell r="J145">
            <v>3.884573992</v>
          </cell>
          <cell r="K145">
            <v>3.884573992</v>
          </cell>
          <cell r="L145">
            <v>3.884573992</v>
          </cell>
          <cell r="M145">
            <v>3.884573992</v>
          </cell>
          <cell r="N145">
            <v>3.884573992</v>
          </cell>
          <cell r="O145">
            <v>3.884573992</v>
          </cell>
          <cell r="P145">
            <v>3.884573992</v>
          </cell>
          <cell r="Q145">
            <v>3.884573992</v>
          </cell>
          <cell r="R145">
            <v>3.884573992</v>
          </cell>
          <cell r="S145">
            <v>3.884573992</v>
          </cell>
          <cell r="T145">
            <v>3.884573992</v>
          </cell>
          <cell r="U145">
            <v>3.884573992</v>
          </cell>
          <cell r="V145">
            <v>3.884573992</v>
          </cell>
          <cell r="W145">
            <v>1.9551873339999997</v>
          </cell>
          <cell r="BW145">
            <v>83.531241166000001</v>
          </cell>
        </row>
        <row r="146">
          <cell r="A146" t="str">
            <v>BIRF 7617</v>
          </cell>
          <cell r="B146">
            <v>1.9946740999999999</v>
          </cell>
          <cell r="C146">
            <v>1.9946740999999999</v>
          </cell>
          <cell r="D146">
            <v>1.9946740999999999</v>
          </cell>
          <cell r="E146">
            <v>1.9946740999999999</v>
          </cell>
          <cell r="F146">
            <v>1.9946740999999999</v>
          </cell>
          <cell r="G146">
            <v>1.9946740999999999</v>
          </cell>
          <cell r="H146">
            <v>1.9946740999999999</v>
          </cell>
          <cell r="I146">
            <v>1.9946740999999999</v>
          </cell>
          <cell r="J146">
            <v>1.9946740999999999</v>
          </cell>
          <cell r="K146">
            <v>1.9946740999999999</v>
          </cell>
          <cell r="L146">
            <v>1.9946740999999999</v>
          </cell>
          <cell r="M146">
            <v>1.9946740999999999</v>
          </cell>
          <cell r="N146">
            <v>1.9946740999999999</v>
          </cell>
          <cell r="O146">
            <v>1.9946740999999999</v>
          </cell>
          <cell r="P146">
            <v>1.9946740999999999</v>
          </cell>
          <cell r="Q146">
            <v>1.9946740999999999</v>
          </cell>
          <cell r="R146">
            <v>1.9946740999999999</v>
          </cell>
          <cell r="S146">
            <v>1.9946740999999999</v>
          </cell>
          <cell r="T146">
            <v>1.9946740999999999</v>
          </cell>
          <cell r="U146">
            <v>1.9946740999999999</v>
          </cell>
          <cell r="V146">
            <v>1.9946740999999999</v>
          </cell>
          <cell r="W146">
            <v>1.9946734399999999</v>
          </cell>
          <cell r="BW146">
            <v>43.882829539999996</v>
          </cell>
        </row>
        <row r="147">
          <cell r="A147" t="str">
            <v>BIRF 7703</v>
          </cell>
          <cell r="B147">
            <v>17.988540000000004</v>
          </cell>
          <cell r="C147">
            <v>17.988540000000004</v>
          </cell>
          <cell r="D147">
            <v>17.988540000000004</v>
          </cell>
          <cell r="E147">
            <v>17.988540000000004</v>
          </cell>
          <cell r="F147">
            <v>17.988540000000004</v>
          </cell>
          <cell r="G147">
            <v>17.988540000000004</v>
          </cell>
          <cell r="H147">
            <v>17.988540000000004</v>
          </cell>
          <cell r="I147">
            <v>17.988540000000004</v>
          </cell>
          <cell r="J147">
            <v>17.988540000000004</v>
          </cell>
          <cell r="K147">
            <v>17.988540000000004</v>
          </cell>
          <cell r="L147">
            <v>17.988540000000004</v>
          </cell>
          <cell r="M147">
            <v>17.988540000000004</v>
          </cell>
          <cell r="N147">
            <v>17.988540000000004</v>
          </cell>
          <cell r="O147">
            <v>17.988540000000004</v>
          </cell>
          <cell r="P147">
            <v>17.988540000000004</v>
          </cell>
          <cell r="Q147">
            <v>17.988540000000004</v>
          </cell>
          <cell r="R147">
            <v>17.988540000000004</v>
          </cell>
          <cell r="S147">
            <v>17.988540000000004</v>
          </cell>
          <cell r="T147">
            <v>17.988540000000004</v>
          </cell>
          <cell r="U147">
            <v>17.988540000000004</v>
          </cell>
          <cell r="V147">
            <v>17.988540000000004</v>
          </cell>
          <cell r="W147">
            <v>17.988540000000004</v>
          </cell>
          <cell r="BW147">
            <v>395.74788000000007</v>
          </cell>
        </row>
        <row r="148">
          <cell r="A148" t="str">
            <v>BIRF 7706</v>
          </cell>
          <cell r="B148">
            <v>0.30734099999999998</v>
          </cell>
          <cell r="C148">
            <v>0.30734099999999998</v>
          </cell>
          <cell r="D148">
            <v>0.30734099999999998</v>
          </cell>
          <cell r="E148">
            <v>0.30734099999999998</v>
          </cell>
          <cell r="F148">
            <v>0.30734099999999998</v>
          </cell>
          <cell r="G148">
            <v>0.30734099999999998</v>
          </cell>
          <cell r="H148">
            <v>0.30734099999999998</v>
          </cell>
          <cell r="I148">
            <v>0.30734099999999998</v>
          </cell>
          <cell r="J148">
            <v>0.30734099999999998</v>
          </cell>
          <cell r="K148">
            <v>0.30734099999999998</v>
          </cell>
          <cell r="L148">
            <v>0.30734099999999998</v>
          </cell>
          <cell r="M148">
            <v>0.30734099999999998</v>
          </cell>
          <cell r="N148">
            <v>0.30734099999999998</v>
          </cell>
          <cell r="O148">
            <v>0.30734099999999998</v>
          </cell>
          <cell r="P148">
            <v>0.30734099999999998</v>
          </cell>
          <cell r="Q148">
            <v>0.30734099999999998</v>
          </cell>
          <cell r="R148">
            <v>0.30734099999999998</v>
          </cell>
          <cell r="S148">
            <v>0.30734099999999998</v>
          </cell>
          <cell r="T148">
            <v>0.30734099999999998</v>
          </cell>
          <cell r="U148">
            <v>0.30734099999999998</v>
          </cell>
          <cell r="V148">
            <v>0.30734099999999998</v>
          </cell>
          <cell r="W148">
            <v>0.30734099999999998</v>
          </cell>
          <cell r="X148">
            <v>0.15369180500000001</v>
          </cell>
          <cell r="BW148">
            <v>6.9151938050000012</v>
          </cell>
        </row>
        <row r="149">
          <cell r="A149" t="str">
            <v>BIRF 7794</v>
          </cell>
          <cell r="B149">
            <v>1.904110572</v>
          </cell>
          <cell r="C149">
            <v>1.904110572</v>
          </cell>
          <cell r="D149">
            <v>1.904110572</v>
          </cell>
          <cell r="E149">
            <v>1.904110572</v>
          </cell>
          <cell r="F149">
            <v>1.904110572</v>
          </cell>
          <cell r="G149">
            <v>1.904110572</v>
          </cell>
          <cell r="H149">
            <v>1.904110572</v>
          </cell>
          <cell r="I149">
            <v>1.904110572</v>
          </cell>
          <cell r="J149">
            <v>1.904110572</v>
          </cell>
          <cell r="K149">
            <v>1.904110572</v>
          </cell>
          <cell r="L149">
            <v>1.904110572</v>
          </cell>
          <cell r="M149">
            <v>1.904110572</v>
          </cell>
          <cell r="N149">
            <v>1.904110572</v>
          </cell>
          <cell r="O149">
            <v>1.904110572</v>
          </cell>
          <cell r="P149">
            <v>1.904110572</v>
          </cell>
          <cell r="Q149">
            <v>1.904110572</v>
          </cell>
          <cell r="R149">
            <v>1.904110572</v>
          </cell>
          <cell r="S149">
            <v>1.904110572</v>
          </cell>
          <cell r="T149">
            <v>1.904110572</v>
          </cell>
          <cell r="U149">
            <v>1.904110572</v>
          </cell>
          <cell r="V149">
            <v>1.904110572</v>
          </cell>
          <cell r="W149">
            <v>1.904110572</v>
          </cell>
          <cell r="X149">
            <v>1.904110572</v>
          </cell>
          <cell r="BW149">
            <v>43.794543156000003</v>
          </cell>
        </row>
        <row r="150">
          <cell r="A150" t="str">
            <v>BIRF 7816</v>
          </cell>
          <cell r="B150">
            <v>0.49990399200000002</v>
          </cell>
          <cell r="C150">
            <v>0.49990399200000002</v>
          </cell>
          <cell r="D150">
            <v>0.49990399200000002</v>
          </cell>
          <cell r="E150">
            <v>0.49990399200000002</v>
          </cell>
          <cell r="F150">
            <v>0.49990399200000002</v>
          </cell>
          <cell r="G150">
            <v>0.49990399200000002</v>
          </cell>
          <cell r="H150">
            <v>0.49990399200000002</v>
          </cell>
          <cell r="I150">
            <v>0.49990399200000002</v>
          </cell>
          <cell r="J150">
            <v>0.49990399200000002</v>
          </cell>
          <cell r="K150">
            <v>0.49990399200000002</v>
          </cell>
          <cell r="L150">
            <v>0.49990399200000002</v>
          </cell>
          <cell r="M150">
            <v>0.49990399200000002</v>
          </cell>
          <cell r="N150">
            <v>0.49990399200000002</v>
          </cell>
          <cell r="O150">
            <v>0.49990399200000002</v>
          </cell>
          <cell r="P150">
            <v>0.49990399200000002</v>
          </cell>
          <cell r="Q150">
            <v>0.49990399200000002</v>
          </cell>
          <cell r="R150">
            <v>0.49990399200000002</v>
          </cell>
          <cell r="S150">
            <v>0.49990399200000002</v>
          </cell>
          <cell r="T150">
            <v>0.49990399200000002</v>
          </cell>
          <cell r="U150">
            <v>0.49990399200000002</v>
          </cell>
          <cell r="V150">
            <v>0.49990399200000002</v>
          </cell>
          <cell r="W150">
            <v>0.49990399200000002</v>
          </cell>
          <cell r="X150">
            <v>0.49990399200000002</v>
          </cell>
          <cell r="Y150">
            <v>0.24995199600000001</v>
          </cell>
          <cell r="BW150">
            <v>11.747743812000001</v>
          </cell>
        </row>
        <row r="151">
          <cell r="A151" t="str">
            <v>BIRF 7833</v>
          </cell>
          <cell r="B151">
            <v>2.4816925580000002</v>
          </cell>
          <cell r="C151">
            <v>2.4816925580000002</v>
          </cell>
          <cell r="D151">
            <v>2.4816925580000002</v>
          </cell>
          <cell r="E151">
            <v>2.4816925580000002</v>
          </cell>
          <cell r="F151">
            <v>2.4816925580000002</v>
          </cell>
          <cell r="G151">
            <v>2.4816925580000002</v>
          </cell>
          <cell r="H151">
            <v>2.4816925580000002</v>
          </cell>
          <cell r="I151">
            <v>2.4816925580000002</v>
          </cell>
          <cell r="J151">
            <v>2.4816925580000002</v>
          </cell>
          <cell r="K151">
            <v>2.4816925580000002</v>
          </cell>
          <cell r="L151">
            <v>2.4816925580000002</v>
          </cell>
          <cell r="M151">
            <v>2.4816925580000002</v>
          </cell>
          <cell r="N151">
            <v>2.4816925580000002</v>
          </cell>
          <cell r="O151">
            <v>2.4816925580000002</v>
          </cell>
          <cell r="P151">
            <v>2.4816925580000002</v>
          </cell>
          <cell r="Q151">
            <v>2.4816925580000002</v>
          </cell>
          <cell r="R151">
            <v>2.4816925580000002</v>
          </cell>
          <cell r="S151">
            <v>2.4816925580000002</v>
          </cell>
          <cell r="T151">
            <v>2.4816925580000002</v>
          </cell>
          <cell r="U151">
            <v>2.4816925580000002</v>
          </cell>
          <cell r="V151">
            <v>2.4816925580000002</v>
          </cell>
          <cell r="W151">
            <v>1.2967402549999998</v>
          </cell>
          <cell r="BW151">
            <v>53.412283972999994</v>
          </cell>
        </row>
        <row r="152">
          <cell r="A152" t="str">
            <v>BIRF 7843</v>
          </cell>
          <cell r="B152">
            <v>5.64</v>
          </cell>
          <cell r="C152">
            <v>5.64</v>
          </cell>
          <cell r="D152">
            <v>5.64</v>
          </cell>
          <cell r="E152">
            <v>5.64</v>
          </cell>
          <cell r="F152">
            <v>5.64</v>
          </cell>
          <cell r="G152">
            <v>5.64</v>
          </cell>
          <cell r="H152">
            <v>5.64</v>
          </cell>
          <cell r="I152">
            <v>5.64</v>
          </cell>
          <cell r="J152">
            <v>5.64</v>
          </cell>
          <cell r="K152">
            <v>5.64</v>
          </cell>
          <cell r="L152">
            <v>5.64</v>
          </cell>
          <cell r="M152">
            <v>5.64</v>
          </cell>
          <cell r="N152">
            <v>5.64</v>
          </cell>
          <cell r="O152">
            <v>5.64</v>
          </cell>
          <cell r="P152">
            <v>5.64</v>
          </cell>
          <cell r="Q152">
            <v>5.64</v>
          </cell>
          <cell r="R152">
            <v>5.64</v>
          </cell>
          <cell r="S152">
            <v>5.64</v>
          </cell>
          <cell r="T152">
            <v>5.64</v>
          </cell>
          <cell r="U152">
            <v>5.64</v>
          </cell>
          <cell r="V152">
            <v>5.64</v>
          </cell>
          <cell r="W152">
            <v>5.64</v>
          </cell>
          <cell r="X152">
            <v>5.6399999799999998</v>
          </cell>
          <cell r="BW152">
            <v>129.71999998000001</v>
          </cell>
        </row>
        <row r="153">
          <cell r="A153" t="str">
            <v>BIRF 7853</v>
          </cell>
          <cell r="B153">
            <v>1.9461098000000001</v>
          </cell>
          <cell r="C153">
            <v>1.9461098000000001</v>
          </cell>
          <cell r="D153">
            <v>1.9461098000000001</v>
          </cell>
          <cell r="E153">
            <v>1.9461098000000001</v>
          </cell>
          <cell r="F153">
            <v>1.9461098000000001</v>
          </cell>
          <cell r="G153">
            <v>1.9461098000000001</v>
          </cell>
          <cell r="H153">
            <v>1.9461098000000001</v>
          </cell>
          <cell r="I153">
            <v>1.9461098000000001</v>
          </cell>
          <cell r="J153">
            <v>1.9461098000000001</v>
          </cell>
          <cell r="K153">
            <v>1.9461098000000001</v>
          </cell>
          <cell r="L153">
            <v>1.9461098000000001</v>
          </cell>
          <cell r="M153">
            <v>1.9461098000000001</v>
          </cell>
          <cell r="N153">
            <v>1.9461098000000001</v>
          </cell>
          <cell r="O153">
            <v>1.9461098000000001</v>
          </cell>
          <cell r="P153">
            <v>1.9461098000000001</v>
          </cell>
          <cell r="Q153">
            <v>1.9461098000000001</v>
          </cell>
          <cell r="R153">
            <v>1.9461098000000001</v>
          </cell>
          <cell r="S153">
            <v>1.9461098000000001</v>
          </cell>
          <cell r="T153">
            <v>1.9461098000000001</v>
          </cell>
          <cell r="U153">
            <v>1.9461098000000001</v>
          </cell>
          <cell r="V153">
            <v>1.9461098000000001</v>
          </cell>
          <cell r="W153">
            <v>1.9461098000000001</v>
          </cell>
          <cell r="X153">
            <v>1.9461098000000001</v>
          </cell>
          <cell r="Y153">
            <v>0.97305477000000007</v>
          </cell>
          <cell r="BW153">
            <v>45.733580170000003</v>
          </cell>
        </row>
        <row r="154">
          <cell r="A154" t="str">
            <v>BIRF 7947</v>
          </cell>
          <cell r="B154">
            <v>0</v>
          </cell>
          <cell r="C154">
            <v>2.5</v>
          </cell>
          <cell r="D154">
            <v>2.5</v>
          </cell>
          <cell r="E154">
            <v>2.5</v>
          </cell>
          <cell r="F154">
            <v>2.5</v>
          </cell>
          <cell r="G154">
            <v>2.5</v>
          </cell>
          <cell r="H154">
            <v>2.5</v>
          </cell>
          <cell r="I154">
            <v>2.5</v>
          </cell>
          <cell r="J154">
            <v>2.5</v>
          </cell>
          <cell r="K154">
            <v>2.5</v>
          </cell>
          <cell r="L154">
            <v>2.5</v>
          </cell>
          <cell r="M154">
            <v>2.5</v>
          </cell>
          <cell r="N154">
            <v>2.5</v>
          </cell>
          <cell r="O154">
            <v>2.5</v>
          </cell>
          <cell r="P154">
            <v>2.5</v>
          </cell>
          <cell r="Q154">
            <v>2.5</v>
          </cell>
          <cell r="R154">
            <v>2.5</v>
          </cell>
          <cell r="S154">
            <v>2.5</v>
          </cell>
          <cell r="T154">
            <v>2.5</v>
          </cell>
          <cell r="U154">
            <v>2.5</v>
          </cell>
          <cell r="V154">
            <v>2.5</v>
          </cell>
          <cell r="BW154">
            <v>50</v>
          </cell>
        </row>
        <row r="155">
          <cell r="A155" t="str">
            <v>BIRF 7991</v>
          </cell>
          <cell r="B155">
            <v>0</v>
          </cell>
          <cell r="C155">
            <v>11.951358541999999</v>
          </cell>
          <cell r="D155">
            <v>11.951358541999999</v>
          </cell>
          <cell r="E155">
            <v>11.951358541999999</v>
          </cell>
          <cell r="F155">
            <v>11.951358541999999</v>
          </cell>
          <cell r="G155">
            <v>11.951358541999999</v>
          </cell>
          <cell r="H155">
            <v>11.951358541999999</v>
          </cell>
          <cell r="I155">
            <v>11.951358541999999</v>
          </cell>
          <cell r="J155">
            <v>11.951358541999999</v>
          </cell>
          <cell r="K155">
            <v>11.951358541999999</v>
          </cell>
          <cell r="L155">
            <v>11.951358541999999</v>
          </cell>
          <cell r="M155">
            <v>11.951358541999999</v>
          </cell>
          <cell r="N155">
            <v>11.951358541999999</v>
          </cell>
          <cell r="O155">
            <v>11.951358541999999</v>
          </cell>
          <cell r="P155">
            <v>11.951358541999999</v>
          </cell>
          <cell r="Q155">
            <v>11.951358541999999</v>
          </cell>
          <cell r="R155">
            <v>11.951358541999999</v>
          </cell>
          <cell r="S155">
            <v>11.951358541999999</v>
          </cell>
          <cell r="T155">
            <v>11.951358541999999</v>
          </cell>
          <cell r="U155">
            <v>11.951358541999999</v>
          </cell>
          <cell r="V155">
            <v>5.9759123230000002</v>
          </cell>
          <cell r="BW155">
            <v>233.05172462100003</v>
          </cell>
        </row>
        <row r="156">
          <cell r="A156" t="str">
            <v>BIRF 7992</v>
          </cell>
          <cell r="B156">
            <v>0</v>
          </cell>
          <cell r="C156">
            <v>1.7557160519999999</v>
          </cell>
          <cell r="D156">
            <v>1.7557160519999999</v>
          </cell>
          <cell r="E156">
            <v>1.7557160519999999</v>
          </cell>
          <cell r="F156">
            <v>1.7557160519999999</v>
          </cell>
          <cell r="G156">
            <v>1.7557160519999999</v>
          </cell>
          <cell r="H156">
            <v>1.7557160519999999</v>
          </cell>
          <cell r="I156">
            <v>1.7557160519999999</v>
          </cell>
          <cell r="J156">
            <v>1.7557160519999999</v>
          </cell>
          <cell r="K156">
            <v>1.7557160519999999</v>
          </cell>
          <cell r="L156">
            <v>1.7557160519999999</v>
          </cell>
          <cell r="M156">
            <v>1.7557160519999999</v>
          </cell>
          <cell r="N156">
            <v>1.7557160519999999</v>
          </cell>
          <cell r="O156">
            <v>1.7557160519999999</v>
          </cell>
          <cell r="P156">
            <v>1.7557160519999999</v>
          </cell>
          <cell r="Q156">
            <v>1.7557160519999999</v>
          </cell>
          <cell r="R156">
            <v>1.7557160519999999</v>
          </cell>
          <cell r="S156">
            <v>1.7557160519999999</v>
          </cell>
          <cell r="T156">
            <v>1.7557160519999999</v>
          </cell>
          <cell r="U156">
            <v>1.7557160519999999</v>
          </cell>
          <cell r="V156">
            <v>0.932724153</v>
          </cell>
          <cell r="BW156">
            <v>34.291329141000006</v>
          </cell>
        </row>
        <row r="157">
          <cell r="A157" t="str">
            <v>BIRF 7993</v>
          </cell>
          <cell r="B157">
            <v>0</v>
          </cell>
          <cell r="C157">
            <v>16.854243522000001</v>
          </cell>
          <cell r="D157">
            <v>16.854243522000001</v>
          </cell>
          <cell r="E157">
            <v>16.854243522000001</v>
          </cell>
          <cell r="F157">
            <v>16.854243522000001</v>
          </cell>
          <cell r="G157">
            <v>16.854243522000001</v>
          </cell>
          <cell r="H157">
            <v>16.854243522000001</v>
          </cell>
          <cell r="I157">
            <v>16.854243522000001</v>
          </cell>
          <cell r="J157">
            <v>16.854243522000001</v>
          </cell>
          <cell r="K157">
            <v>16.854243522000001</v>
          </cell>
          <cell r="L157">
            <v>16.854243522000001</v>
          </cell>
          <cell r="M157">
            <v>16.854243522000001</v>
          </cell>
          <cell r="N157">
            <v>16.854243522000001</v>
          </cell>
          <cell r="O157">
            <v>16.854243522000001</v>
          </cell>
          <cell r="P157">
            <v>16.854243522000001</v>
          </cell>
          <cell r="Q157">
            <v>16.854243522000001</v>
          </cell>
          <cell r="R157">
            <v>16.854243522000001</v>
          </cell>
          <cell r="S157">
            <v>16.854243522000001</v>
          </cell>
          <cell r="T157">
            <v>16.854243522000001</v>
          </cell>
          <cell r="U157">
            <v>16.854243522000001</v>
          </cell>
          <cell r="V157">
            <v>8.953816870999999</v>
          </cell>
          <cell r="BW157">
            <v>329.18444378899994</v>
          </cell>
        </row>
        <row r="158">
          <cell r="A158" t="str">
            <v>BIRF 8008</v>
          </cell>
          <cell r="B158">
            <v>0.98619419999999991</v>
          </cell>
          <cell r="C158">
            <v>0.98619419999999991</v>
          </cell>
          <cell r="D158">
            <v>0.98619419999999991</v>
          </cell>
          <cell r="E158">
            <v>0.98619419999999991</v>
          </cell>
          <cell r="F158">
            <v>0.98619419999999991</v>
          </cell>
          <cell r="G158">
            <v>0.98619419999999991</v>
          </cell>
          <cell r="H158">
            <v>0.98619419999999991</v>
          </cell>
          <cell r="I158">
            <v>0.98619419999999991</v>
          </cell>
          <cell r="J158">
            <v>0.98619419999999991</v>
          </cell>
          <cell r="K158">
            <v>0.98619419999999991</v>
          </cell>
          <cell r="L158">
            <v>0.98619419999999991</v>
          </cell>
          <cell r="M158">
            <v>0.98619419999999991</v>
          </cell>
          <cell r="N158">
            <v>0.98619419999999991</v>
          </cell>
          <cell r="O158">
            <v>0.98619419999999991</v>
          </cell>
          <cell r="P158">
            <v>0.98619419999999991</v>
          </cell>
          <cell r="Q158">
            <v>0.98619419999999991</v>
          </cell>
          <cell r="R158">
            <v>0.98619419999999991</v>
          </cell>
          <cell r="S158">
            <v>0.98619419999999991</v>
          </cell>
          <cell r="T158">
            <v>0.98619419999999991</v>
          </cell>
          <cell r="U158">
            <v>0.98619429999999997</v>
          </cell>
          <cell r="BW158">
            <v>19.723884099999999</v>
          </cell>
        </row>
        <row r="159">
          <cell r="A159" t="str">
            <v>BIRF 8017</v>
          </cell>
          <cell r="B159">
            <v>11.074549805</v>
          </cell>
          <cell r="C159">
            <v>22.14909961</v>
          </cell>
          <cell r="D159">
            <v>22.14909961</v>
          </cell>
          <cell r="E159">
            <v>22.14909961</v>
          </cell>
          <cell r="F159">
            <v>22.14909961</v>
          </cell>
          <cell r="G159">
            <v>22.14909961</v>
          </cell>
          <cell r="H159">
            <v>22.14909961</v>
          </cell>
          <cell r="I159">
            <v>22.14909961</v>
          </cell>
          <cell r="J159">
            <v>22.14909961</v>
          </cell>
          <cell r="K159">
            <v>22.14909961</v>
          </cell>
          <cell r="L159">
            <v>22.14909961</v>
          </cell>
          <cell r="M159">
            <v>22.14909961</v>
          </cell>
          <cell r="N159">
            <v>22.14909961</v>
          </cell>
          <cell r="O159">
            <v>22.14909961</v>
          </cell>
          <cell r="P159">
            <v>22.14909961</v>
          </cell>
          <cell r="Q159">
            <v>22.14909961</v>
          </cell>
          <cell r="R159">
            <v>22.14909961</v>
          </cell>
          <cell r="S159">
            <v>22.14909961</v>
          </cell>
          <cell r="T159">
            <v>22.14909961</v>
          </cell>
          <cell r="U159">
            <v>22.14909961</v>
          </cell>
          <cell r="V159">
            <v>22.15364022</v>
          </cell>
          <cell r="BW159">
            <v>454.06108261500009</v>
          </cell>
        </row>
        <row r="160">
          <cell r="A160" t="str">
            <v>BIRF 8032</v>
          </cell>
          <cell r="B160">
            <v>0</v>
          </cell>
          <cell r="C160">
            <v>0.82929212299999999</v>
          </cell>
          <cell r="D160">
            <v>1.658584246</v>
          </cell>
          <cell r="E160">
            <v>1.658584246</v>
          </cell>
          <cell r="F160">
            <v>1.658584246</v>
          </cell>
          <cell r="G160">
            <v>1.658584246</v>
          </cell>
          <cell r="H160">
            <v>1.658584246</v>
          </cell>
          <cell r="I160">
            <v>1.658584246</v>
          </cell>
          <cell r="J160">
            <v>1.658584246</v>
          </cell>
          <cell r="K160">
            <v>1.658584246</v>
          </cell>
          <cell r="L160">
            <v>1.658584246</v>
          </cell>
          <cell r="M160">
            <v>1.658584246</v>
          </cell>
          <cell r="N160">
            <v>1.658584246</v>
          </cell>
          <cell r="O160">
            <v>1.658584246</v>
          </cell>
          <cell r="P160">
            <v>1.658584246</v>
          </cell>
          <cell r="Q160">
            <v>1.658584246</v>
          </cell>
          <cell r="R160">
            <v>1.658584246</v>
          </cell>
          <cell r="S160">
            <v>1.658584246</v>
          </cell>
          <cell r="T160">
            <v>1.658584246</v>
          </cell>
          <cell r="U160">
            <v>1.6892987690000001</v>
          </cell>
          <cell r="BW160">
            <v>30.714523074000002</v>
          </cell>
        </row>
        <row r="161">
          <cell r="A161" t="str">
            <v>BIRF 8062</v>
          </cell>
          <cell r="B161">
            <v>3.2526487119999996</v>
          </cell>
          <cell r="C161">
            <v>6.5052974239999992</v>
          </cell>
          <cell r="D161">
            <v>6.5052974239999992</v>
          </cell>
          <cell r="E161">
            <v>6.5052974239999992</v>
          </cell>
          <cell r="F161">
            <v>6.5052974239999992</v>
          </cell>
          <cell r="G161">
            <v>6.5052974239999992</v>
          </cell>
          <cell r="H161">
            <v>6.5052974239999992</v>
          </cell>
          <cell r="I161">
            <v>6.5052974239999992</v>
          </cell>
          <cell r="J161">
            <v>6.5052974239999992</v>
          </cell>
          <cell r="K161">
            <v>6.5052974239999992</v>
          </cell>
          <cell r="L161">
            <v>6.5052974239999992</v>
          </cell>
          <cell r="M161">
            <v>6.5052974239999992</v>
          </cell>
          <cell r="N161">
            <v>6.5052974239999992</v>
          </cell>
          <cell r="O161">
            <v>6.5052974239999992</v>
          </cell>
          <cell r="P161">
            <v>6.5052974239999992</v>
          </cell>
          <cell r="Q161">
            <v>6.5052974239999992</v>
          </cell>
          <cell r="R161">
            <v>6.5052974239999992</v>
          </cell>
          <cell r="S161">
            <v>6.5052974239999992</v>
          </cell>
          <cell r="T161">
            <v>6.5052974239999992</v>
          </cell>
          <cell r="U161">
            <v>6.5052974239999992</v>
          </cell>
          <cell r="V161">
            <v>6.5066310239999989</v>
          </cell>
          <cell r="BW161">
            <v>133.35993079200003</v>
          </cell>
        </row>
        <row r="162">
          <cell r="A162" t="str">
            <v>BIRF P448</v>
          </cell>
          <cell r="B162">
            <v>0.134684</v>
          </cell>
          <cell r="C162">
            <v>6.7345799999999997E-2</v>
          </cell>
          <cell r="BW162">
            <v>0.20202979999999998</v>
          </cell>
        </row>
        <row r="163">
          <cell r="A163" t="str">
            <v>BNA/NASA</v>
          </cell>
          <cell r="B163">
            <v>7.4759709026522563</v>
          </cell>
          <cell r="C163">
            <v>7.4759709026522563</v>
          </cell>
          <cell r="D163">
            <v>7.4759709026522563</v>
          </cell>
          <cell r="E163">
            <v>7.4759708448608704</v>
          </cell>
          <cell r="BW163">
            <v>29.903883552817639</v>
          </cell>
        </row>
        <row r="164">
          <cell r="A164" t="str">
            <v>BNA/REST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25.054805559136629</v>
          </cell>
          <cell r="O164">
            <v>50.109611118273257</v>
          </cell>
          <cell r="P164">
            <v>50.109611118273257</v>
          </cell>
          <cell r="Q164">
            <v>50.109611118273257</v>
          </cell>
          <cell r="R164">
            <v>50.109611118273257</v>
          </cell>
          <cell r="S164">
            <v>50.109611118273257</v>
          </cell>
          <cell r="T164">
            <v>50.109611118273257</v>
          </cell>
          <cell r="U164">
            <v>50.109611118273257</v>
          </cell>
          <cell r="V164">
            <v>50.109611118273257</v>
          </cell>
          <cell r="W164">
            <v>75.164416697320121</v>
          </cell>
          <cell r="BW164">
            <v>501.09611120264287</v>
          </cell>
        </row>
        <row r="165">
          <cell r="A165" t="str">
            <v>BONAR $ 2017 200PB</v>
          </cell>
          <cell r="B165">
            <v>1229.6039445694541</v>
          </cell>
          <cell r="BW165">
            <v>1229.6039445694541</v>
          </cell>
        </row>
        <row r="166">
          <cell r="A166" t="str">
            <v>BONAR $ 2019 250PB</v>
          </cell>
          <cell r="B166">
            <v>0</v>
          </cell>
          <cell r="C166">
            <v>0</v>
          </cell>
          <cell r="D166">
            <v>1850.8178668830769</v>
          </cell>
          <cell r="BW166">
            <v>1850.8178668830769</v>
          </cell>
        </row>
        <row r="167">
          <cell r="A167" t="str">
            <v>BONAR $ 2019 300PB</v>
          </cell>
          <cell r="B167">
            <v>0</v>
          </cell>
          <cell r="C167">
            <v>0</v>
          </cell>
          <cell r="D167">
            <v>1843.5242959902616</v>
          </cell>
          <cell r="BW167">
            <v>1843.5242959902616</v>
          </cell>
        </row>
        <row r="168">
          <cell r="A168" t="str">
            <v>BONAR $ 2020 300PB</v>
          </cell>
          <cell r="B168">
            <v>0</v>
          </cell>
          <cell r="C168">
            <v>0</v>
          </cell>
          <cell r="D168">
            <v>0</v>
          </cell>
          <cell r="E168">
            <v>1180.5624678151169</v>
          </cell>
          <cell r="BW168">
            <v>1180.5624678151169</v>
          </cell>
        </row>
        <row r="169">
          <cell r="A169" t="str">
            <v>BONAR 18 $</v>
          </cell>
          <cell r="B169">
            <v>0</v>
          </cell>
          <cell r="C169">
            <v>2328.4738139855153</v>
          </cell>
          <cell r="BW169">
            <v>2328.4738139855153</v>
          </cell>
        </row>
        <row r="170">
          <cell r="A170" t="str">
            <v>BONAR U$S 2018</v>
          </cell>
          <cell r="B170">
            <v>0</v>
          </cell>
          <cell r="C170">
            <v>3374.35968</v>
          </cell>
          <cell r="BW170">
            <v>3374.35968</v>
          </cell>
        </row>
        <row r="171">
          <cell r="A171" t="str">
            <v>BONAR U$S 2019</v>
          </cell>
          <cell r="B171">
            <v>0</v>
          </cell>
          <cell r="C171">
            <v>0</v>
          </cell>
          <cell r="D171">
            <v>1450.5462319999999</v>
          </cell>
          <cell r="BW171">
            <v>1450.5462319999999</v>
          </cell>
        </row>
        <row r="172">
          <cell r="A172" t="str">
            <v>BONAR U$S 2024 8,75%</v>
          </cell>
          <cell r="B172">
            <v>0</v>
          </cell>
          <cell r="C172">
            <v>0</v>
          </cell>
          <cell r="D172">
            <v>541.45000000000005</v>
          </cell>
          <cell r="E172">
            <v>541.45000000000005</v>
          </cell>
          <cell r="F172">
            <v>541.45000000000005</v>
          </cell>
          <cell r="G172">
            <v>541.45000000000005</v>
          </cell>
          <cell r="H172">
            <v>541.45000000000005</v>
          </cell>
          <cell r="I172">
            <v>542.75</v>
          </cell>
          <cell r="BW172">
            <v>3250</v>
          </cell>
        </row>
        <row r="173">
          <cell r="A173" t="str">
            <v>BONAR X</v>
          </cell>
          <cell r="B173">
            <v>7340.0757709999998</v>
          </cell>
          <cell r="BW173">
            <v>7340.0757709999998</v>
          </cell>
        </row>
        <row r="174">
          <cell r="A174" t="str">
            <v>BT 2089</v>
          </cell>
          <cell r="B174">
            <v>1.0838512244396079</v>
          </cell>
          <cell r="C174">
            <v>1.0838512244396079</v>
          </cell>
          <cell r="D174">
            <v>1.0838512244396079</v>
          </cell>
          <cell r="E174">
            <v>1.0838512244396079</v>
          </cell>
          <cell r="F174">
            <v>1.0838512244396079</v>
          </cell>
          <cell r="G174">
            <v>1.0838512244396079</v>
          </cell>
          <cell r="H174">
            <v>1.0838512244396079</v>
          </cell>
          <cell r="I174">
            <v>1.0838512244396079</v>
          </cell>
          <cell r="J174">
            <v>1.0838512244396079</v>
          </cell>
          <cell r="K174">
            <v>1.0838512244396079</v>
          </cell>
          <cell r="L174">
            <v>1.0838512244396079</v>
          </cell>
          <cell r="M174">
            <v>1.0838512244396079</v>
          </cell>
          <cell r="N174">
            <v>1.0838512244396079</v>
          </cell>
          <cell r="O174">
            <v>1.0838512244396079</v>
          </cell>
          <cell r="P174">
            <v>1.0838512244396079</v>
          </cell>
          <cell r="Q174">
            <v>1.0838512244396079</v>
          </cell>
          <cell r="R174">
            <v>1.0838512244396079</v>
          </cell>
          <cell r="S174">
            <v>1.0838512244396079</v>
          </cell>
          <cell r="T174">
            <v>1.0838512244396079</v>
          </cell>
          <cell r="U174">
            <v>1.0838512244396079</v>
          </cell>
          <cell r="V174">
            <v>1.0838512244396079</v>
          </cell>
          <cell r="W174">
            <v>1.0838512244396079</v>
          </cell>
          <cell r="X174">
            <v>1.0838512244396079</v>
          </cell>
          <cell r="Y174">
            <v>1.0838512244396079</v>
          </cell>
          <cell r="Z174">
            <v>1.0838512244396079</v>
          </cell>
          <cell r="AA174">
            <v>1.0838512244396079</v>
          </cell>
          <cell r="AB174">
            <v>1.0838512244396079</v>
          </cell>
          <cell r="AC174">
            <v>1.0838512244396079</v>
          </cell>
          <cell r="AD174">
            <v>1.0838512244396079</v>
          </cell>
          <cell r="AE174">
            <v>1.0838512244396079</v>
          </cell>
          <cell r="AF174">
            <v>1.0838512244396079</v>
          </cell>
          <cell r="AG174">
            <v>1.0838512244396079</v>
          </cell>
          <cell r="AH174">
            <v>1.0838512244396079</v>
          </cell>
          <cell r="AI174">
            <v>1.0838512244396079</v>
          </cell>
          <cell r="AJ174">
            <v>1.0838512244396079</v>
          </cell>
          <cell r="AK174">
            <v>1.0838512244396079</v>
          </cell>
          <cell r="AL174">
            <v>1.0838512244396079</v>
          </cell>
          <cell r="AM174">
            <v>1.0838512244396079</v>
          </cell>
          <cell r="AN174">
            <v>1.0838512244396079</v>
          </cell>
          <cell r="AO174">
            <v>1.0838512244396079</v>
          </cell>
          <cell r="AP174">
            <v>1.0838512244396079</v>
          </cell>
          <cell r="AQ174">
            <v>1.0838512244396079</v>
          </cell>
          <cell r="AR174">
            <v>1.0838512244396079</v>
          </cell>
          <cell r="AS174">
            <v>1.0838512244396079</v>
          </cell>
          <cell r="AT174">
            <v>1.0838512244396079</v>
          </cell>
          <cell r="AU174">
            <v>1.0838512244396079</v>
          </cell>
          <cell r="AV174">
            <v>1.0838512244396079</v>
          </cell>
          <cell r="AW174">
            <v>1.0838512244396079</v>
          </cell>
          <cell r="AX174">
            <v>1.0838512244396079</v>
          </cell>
          <cell r="AY174">
            <v>1.0838512244396079</v>
          </cell>
          <cell r="AZ174">
            <v>1.0838512244396079</v>
          </cell>
          <cell r="BA174">
            <v>1.0838512244396079</v>
          </cell>
          <cell r="BB174">
            <v>1.0838512244396079</v>
          </cell>
          <cell r="BC174">
            <v>1.0838512244396079</v>
          </cell>
          <cell r="BD174">
            <v>1.0838512244396079</v>
          </cell>
          <cell r="BE174">
            <v>1.0838512244396079</v>
          </cell>
          <cell r="BF174">
            <v>1.0838512244396079</v>
          </cell>
          <cell r="BG174">
            <v>1.0838512244396079</v>
          </cell>
          <cell r="BH174">
            <v>1.0838512244396079</v>
          </cell>
          <cell r="BI174">
            <v>1.0838512244396079</v>
          </cell>
          <cell r="BJ174">
            <v>1.0838512244396079</v>
          </cell>
          <cell r="BK174">
            <v>1.0838512244396079</v>
          </cell>
          <cell r="BL174">
            <v>1.0838512244396079</v>
          </cell>
          <cell r="BM174">
            <v>1.0838512244396079</v>
          </cell>
          <cell r="BN174">
            <v>1.0838512244396079</v>
          </cell>
          <cell r="BO174">
            <v>1.0838512244396079</v>
          </cell>
          <cell r="BP174">
            <v>1.0838512244396079</v>
          </cell>
          <cell r="BQ174">
            <v>1.0838512244396079</v>
          </cell>
          <cell r="BR174">
            <v>1.0838512244396079</v>
          </cell>
          <cell r="BS174">
            <v>1.0838512244396079</v>
          </cell>
          <cell r="BT174">
            <v>1.0838512244396079</v>
          </cell>
          <cell r="BU174">
            <v>1.0838512244396079</v>
          </cell>
          <cell r="BV174">
            <v>22.760875712494009</v>
          </cell>
          <cell r="BW174">
            <v>100.79816387214579</v>
          </cell>
        </row>
        <row r="175">
          <cell r="A175" t="str">
            <v>CAF  INV PUB SECT ELE</v>
          </cell>
          <cell r="B175">
            <v>30.555555559999998</v>
          </cell>
          <cell r="C175">
            <v>30.555555559999998</v>
          </cell>
          <cell r="D175">
            <v>30.555555559999998</v>
          </cell>
          <cell r="E175">
            <v>30.555555519999999</v>
          </cell>
          <cell r="BW175">
            <v>122.22222219999999</v>
          </cell>
        </row>
        <row r="176">
          <cell r="A176" t="str">
            <v>CAF  VIAL PAR ARGENT</v>
          </cell>
          <cell r="B176">
            <v>9.5304071599999993</v>
          </cell>
          <cell r="C176">
            <v>9.5304071599999993</v>
          </cell>
          <cell r="D176">
            <v>9.5304071599999993</v>
          </cell>
          <cell r="E176">
            <v>9.5304071599999993</v>
          </cell>
          <cell r="F176">
            <v>9.5304071599999993</v>
          </cell>
          <cell r="G176">
            <v>9.5304071599999993</v>
          </cell>
          <cell r="H176">
            <v>4.7652035799999997</v>
          </cell>
          <cell r="BW176">
            <v>61.947646539999987</v>
          </cell>
        </row>
        <row r="177">
          <cell r="A177" t="str">
            <v>CAF 4537</v>
          </cell>
          <cell r="B177">
            <v>16.0488611</v>
          </cell>
          <cell r="C177">
            <v>16.0488611</v>
          </cell>
          <cell r="D177">
            <v>16.0488611</v>
          </cell>
          <cell r="E177">
            <v>16.0488611</v>
          </cell>
          <cell r="F177">
            <v>16.0488611</v>
          </cell>
          <cell r="G177">
            <v>16.0488611</v>
          </cell>
          <cell r="BW177">
            <v>96.293166599999992</v>
          </cell>
        </row>
        <row r="178">
          <cell r="A178" t="str">
            <v>CAF 4538</v>
          </cell>
          <cell r="B178">
            <v>5.66687764</v>
          </cell>
          <cell r="C178">
            <v>5.66687764</v>
          </cell>
          <cell r="D178">
            <v>5.66687764</v>
          </cell>
          <cell r="E178">
            <v>5.66687764</v>
          </cell>
          <cell r="F178">
            <v>5.66687764</v>
          </cell>
          <cell r="G178">
            <v>5.66687764</v>
          </cell>
          <cell r="BW178">
            <v>34.001265840000002</v>
          </cell>
        </row>
        <row r="179">
          <cell r="A179" t="str">
            <v>CAF 6565</v>
          </cell>
          <cell r="B179">
            <v>3.6</v>
          </cell>
          <cell r="C179">
            <v>3.6</v>
          </cell>
          <cell r="D179">
            <v>3.6</v>
          </cell>
          <cell r="E179">
            <v>3.6</v>
          </cell>
          <cell r="F179">
            <v>3.6</v>
          </cell>
          <cell r="G179">
            <v>3.6</v>
          </cell>
          <cell r="BW179">
            <v>21.6</v>
          </cell>
        </row>
        <row r="180">
          <cell r="A180" t="str">
            <v>CAF 6566</v>
          </cell>
          <cell r="B180">
            <v>2.2146971620000002</v>
          </cell>
          <cell r="C180">
            <v>2.2146971620000002</v>
          </cell>
          <cell r="D180">
            <v>2.2146971620000002</v>
          </cell>
          <cell r="E180">
            <v>2.2146971620000002</v>
          </cell>
          <cell r="F180">
            <v>2.2146971620000002</v>
          </cell>
          <cell r="G180">
            <v>2.2146971620000002</v>
          </cell>
          <cell r="H180">
            <v>2.2146971620000002</v>
          </cell>
          <cell r="I180">
            <v>2.2146971620000002</v>
          </cell>
          <cell r="J180">
            <v>2.2171335729999999</v>
          </cell>
          <cell r="BW180">
            <v>19.934710869</v>
          </cell>
        </row>
        <row r="181">
          <cell r="A181" t="str">
            <v>CAF 6567</v>
          </cell>
          <cell r="B181">
            <v>0.64077417599999997</v>
          </cell>
          <cell r="C181">
            <v>0.64077417599999997</v>
          </cell>
          <cell r="D181">
            <v>0.64077417599999997</v>
          </cell>
          <cell r="E181">
            <v>0.64077417599999997</v>
          </cell>
          <cell r="F181">
            <v>0.64077417599999997</v>
          </cell>
          <cell r="G181">
            <v>0.64077417599999997</v>
          </cell>
          <cell r="H181">
            <v>0.64077417599999997</v>
          </cell>
          <cell r="I181">
            <v>0.64077417599999997</v>
          </cell>
          <cell r="J181">
            <v>0.64147902699999992</v>
          </cell>
          <cell r="BW181">
            <v>5.7676724349999997</v>
          </cell>
        </row>
        <row r="182">
          <cell r="A182" t="str">
            <v>CAF 6568</v>
          </cell>
          <cell r="B182">
            <v>11.63505</v>
          </cell>
          <cell r="C182">
            <v>11.63505</v>
          </cell>
          <cell r="D182">
            <v>11.63505</v>
          </cell>
          <cell r="E182">
            <v>11.63505</v>
          </cell>
          <cell r="F182">
            <v>11.63505</v>
          </cell>
          <cell r="G182">
            <v>11.63505</v>
          </cell>
          <cell r="BW182">
            <v>69.810299999999998</v>
          </cell>
        </row>
        <row r="183">
          <cell r="A183" t="str">
            <v>CAF 6570</v>
          </cell>
          <cell r="B183">
            <v>3.5029444399999998</v>
          </cell>
          <cell r="C183">
            <v>3.5029444399999998</v>
          </cell>
          <cell r="D183">
            <v>3.5029444399999998</v>
          </cell>
          <cell r="E183">
            <v>3.5029444399999998</v>
          </cell>
          <cell r="F183">
            <v>3.5029444399999998</v>
          </cell>
          <cell r="G183">
            <v>3.50294448</v>
          </cell>
          <cell r="BW183">
            <v>21.017666679999998</v>
          </cell>
        </row>
        <row r="184">
          <cell r="A184" t="str">
            <v>CAF 6966</v>
          </cell>
          <cell r="B184">
            <v>41.666666659999997</v>
          </cell>
          <cell r="C184">
            <v>41.666666659999997</v>
          </cell>
          <cell r="D184">
            <v>41.666666659999997</v>
          </cell>
          <cell r="E184">
            <v>41.666666659999997</v>
          </cell>
          <cell r="F184">
            <v>41.666666659999997</v>
          </cell>
          <cell r="G184">
            <v>41.666666659999997</v>
          </cell>
          <cell r="H184">
            <v>41.666666659999997</v>
          </cell>
          <cell r="I184">
            <v>41.666666659999997</v>
          </cell>
          <cell r="J184">
            <v>41.666666739999997</v>
          </cell>
          <cell r="BW184">
            <v>375.00000001999996</v>
          </cell>
        </row>
        <row r="185">
          <cell r="A185" t="str">
            <v>CAF 7352</v>
          </cell>
          <cell r="B185">
            <v>12.726000000000001</v>
          </cell>
          <cell r="C185">
            <v>12.726000000000001</v>
          </cell>
          <cell r="D185">
            <v>12.726000000000001</v>
          </cell>
          <cell r="E185">
            <v>12.726000000000001</v>
          </cell>
          <cell r="F185">
            <v>12.726000000000001</v>
          </cell>
          <cell r="G185">
            <v>12.726000000000001</v>
          </cell>
          <cell r="H185">
            <v>12.726000000000001</v>
          </cell>
          <cell r="I185">
            <v>12.726000000000001</v>
          </cell>
          <cell r="J185">
            <v>12.726000000000001</v>
          </cell>
          <cell r="K185">
            <v>6.3769999999999998</v>
          </cell>
          <cell r="BW185">
            <v>120.911</v>
          </cell>
        </row>
        <row r="186">
          <cell r="A186" t="str">
            <v>CAF 7353</v>
          </cell>
          <cell r="B186">
            <v>0.56087500000000001</v>
          </cell>
          <cell r="C186">
            <v>0.56087500000000001</v>
          </cell>
          <cell r="D186">
            <v>0.56087500000000001</v>
          </cell>
          <cell r="E186">
            <v>0.56087500000000001</v>
          </cell>
          <cell r="F186">
            <v>0.56087500000000001</v>
          </cell>
          <cell r="G186">
            <v>0.56087500000000001</v>
          </cell>
          <cell r="H186">
            <v>0.28043750000000001</v>
          </cell>
          <cell r="BW186">
            <v>3.6456875000000006</v>
          </cell>
        </row>
        <row r="187">
          <cell r="A187" t="str">
            <v>CAF 7551</v>
          </cell>
          <cell r="B187">
            <v>9.0823742459999988</v>
          </cell>
          <cell r="C187">
            <v>9.0823742459999988</v>
          </cell>
          <cell r="D187">
            <v>9.0823742459999988</v>
          </cell>
          <cell r="E187">
            <v>9.0823742459999988</v>
          </cell>
          <cell r="F187">
            <v>9.0823742459999988</v>
          </cell>
          <cell r="G187">
            <v>9.0823742459999988</v>
          </cell>
          <cell r="H187">
            <v>9.0823742459999988</v>
          </cell>
          <cell r="I187">
            <v>9.0823742459999988</v>
          </cell>
          <cell r="J187">
            <v>9.0823742459999988</v>
          </cell>
          <cell r="K187">
            <v>4.5511787340000005</v>
          </cell>
          <cell r="BW187">
            <v>86.292546947999995</v>
          </cell>
        </row>
        <row r="188">
          <cell r="A188" t="str">
            <v>CAF 7769</v>
          </cell>
          <cell r="B188">
            <v>0.1113</v>
          </cell>
          <cell r="C188">
            <v>0.1113</v>
          </cell>
          <cell r="D188">
            <v>0.1113</v>
          </cell>
          <cell r="E188">
            <v>0.1113</v>
          </cell>
          <cell r="F188">
            <v>0.1113</v>
          </cell>
          <cell r="G188">
            <v>0.1113</v>
          </cell>
          <cell r="H188">
            <v>0.1113</v>
          </cell>
          <cell r="BW188">
            <v>0.83304999999999985</v>
          </cell>
        </row>
        <row r="189">
          <cell r="A189" t="str">
            <v>CAF 7790</v>
          </cell>
          <cell r="B189">
            <v>1.2718750000000001</v>
          </cell>
          <cell r="C189">
            <v>1.2718750000000001</v>
          </cell>
          <cell r="D189">
            <v>1.2718750000000001</v>
          </cell>
          <cell r="E189">
            <v>1.2718750000000001</v>
          </cell>
          <cell r="F189">
            <v>1.2718750000000001</v>
          </cell>
          <cell r="G189">
            <v>1.2718750000000001</v>
          </cell>
          <cell r="H189">
            <v>1.2718750000000001</v>
          </cell>
          <cell r="I189">
            <v>0.63593750000000004</v>
          </cell>
          <cell r="BW189">
            <v>9.5390625</v>
          </cell>
        </row>
        <row r="190">
          <cell r="A190" t="str">
            <v>CAF 7864</v>
          </cell>
          <cell r="B190">
            <v>1.5562499999999999</v>
          </cell>
          <cell r="C190">
            <v>1.5562499999999999</v>
          </cell>
          <cell r="D190">
            <v>1.5562499999999999</v>
          </cell>
          <cell r="E190">
            <v>1.5562499999999999</v>
          </cell>
          <cell r="F190">
            <v>1.5562499999999999</v>
          </cell>
          <cell r="G190">
            <v>1.5562499999999999</v>
          </cell>
          <cell r="H190">
            <v>1.5562499999999999</v>
          </cell>
          <cell r="I190">
            <v>1.5562499999999999</v>
          </cell>
          <cell r="BW190">
            <v>12.45</v>
          </cell>
        </row>
        <row r="191">
          <cell r="A191" t="str">
            <v>CAF 7882</v>
          </cell>
          <cell r="B191">
            <v>0.17183361999999999</v>
          </cell>
          <cell r="C191">
            <v>0.17183361999999999</v>
          </cell>
          <cell r="D191">
            <v>0.17183361999999999</v>
          </cell>
          <cell r="E191">
            <v>0.17183361999999999</v>
          </cell>
          <cell r="F191">
            <v>0.17183361999999999</v>
          </cell>
          <cell r="G191">
            <v>0.17183361999999999</v>
          </cell>
          <cell r="H191">
            <v>0.17183361999999999</v>
          </cell>
          <cell r="I191">
            <v>0.17183361</v>
          </cell>
          <cell r="BW191">
            <v>1.3746689499999998</v>
          </cell>
        </row>
        <row r="192">
          <cell r="A192" t="str">
            <v>CAF 7908</v>
          </cell>
          <cell r="B192">
            <v>0.55555556000000006</v>
          </cell>
          <cell r="C192">
            <v>0.55555556000000006</v>
          </cell>
          <cell r="D192">
            <v>0.55555556000000006</v>
          </cell>
          <cell r="E192">
            <v>0.55555556000000006</v>
          </cell>
          <cell r="F192">
            <v>0.55555556000000006</v>
          </cell>
          <cell r="G192">
            <v>0.55555556000000006</v>
          </cell>
          <cell r="H192">
            <v>0.55555556000000006</v>
          </cell>
          <cell r="I192">
            <v>0.55555551999999997</v>
          </cell>
          <cell r="BW192">
            <v>4.4444444400000007</v>
          </cell>
        </row>
        <row r="193">
          <cell r="A193" t="str">
            <v>CAF 7970</v>
          </cell>
          <cell r="B193">
            <v>1.6593636399999998</v>
          </cell>
          <cell r="C193">
            <v>1.6593636399999998</v>
          </cell>
          <cell r="D193">
            <v>1.6593636399999998</v>
          </cell>
          <cell r="E193">
            <v>1.6593636399999998</v>
          </cell>
          <cell r="F193">
            <v>1.6593636399999998</v>
          </cell>
          <cell r="G193">
            <v>1.6593636399999998</v>
          </cell>
          <cell r="H193">
            <v>1.6593636399999998</v>
          </cell>
          <cell r="I193">
            <v>1.6593636399999998</v>
          </cell>
          <cell r="J193">
            <v>1.6593636399999998</v>
          </cell>
          <cell r="K193">
            <v>1.6593636399999998</v>
          </cell>
          <cell r="L193">
            <v>1.6593635999999998</v>
          </cell>
          <cell r="BW193">
            <v>18.253</v>
          </cell>
        </row>
        <row r="194">
          <cell r="A194" t="str">
            <v>CAF 8015</v>
          </cell>
          <cell r="B194">
            <v>7.1417999999999999</v>
          </cell>
          <cell r="C194">
            <v>7.1417999999999999</v>
          </cell>
          <cell r="D194">
            <v>7.1417999999999999</v>
          </cell>
          <cell r="E194">
            <v>7.1417999999999999</v>
          </cell>
          <cell r="F194">
            <v>7.1417999999999999</v>
          </cell>
          <cell r="G194">
            <v>7.1417999999999999</v>
          </cell>
          <cell r="H194">
            <v>7.1417999999999999</v>
          </cell>
          <cell r="I194">
            <v>7.1528999999999998</v>
          </cell>
          <cell r="BW194">
            <v>57.145500000000013</v>
          </cell>
        </row>
        <row r="195">
          <cell r="A195" t="str">
            <v>CAF 8026</v>
          </cell>
          <cell r="B195">
            <v>9.9751774260000001</v>
          </cell>
          <cell r="C195">
            <v>9.9751774260000001</v>
          </cell>
          <cell r="D195">
            <v>9.9751774260000001</v>
          </cell>
          <cell r="E195">
            <v>9.9751774260000001</v>
          </cell>
          <cell r="F195">
            <v>9.9751774260000001</v>
          </cell>
          <cell r="G195">
            <v>9.9751774260000001</v>
          </cell>
          <cell r="H195">
            <v>9.9751774260000001</v>
          </cell>
          <cell r="I195">
            <v>9.9751774260000001</v>
          </cell>
          <cell r="J195">
            <v>9.9751774260000001</v>
          </cell>
          <cell r="K195">
            <v>9.9751774260000001</v>
          </cell>
          <cell r="L195">
            <v>9.9705890280000009</v>
          </cell>
          <cell r="BW195">
            <v>109.72236328800001</v>
          </cell>
        </row>
        <row r="196">
          <cell r="A196" t="str">
            <v>CAF 8028</v>
          </cell>
          <cell r="B196">
            <v>5.8381077599999998</v>
          </cell>
          <cell r="C196">
            <v>5.8381077599999998</v>
          </cell>
          <cell r="D196">
            <v>5.8381077599999998</v>
          </cell>
          <cell r="E196">
            <v>5.8381077599999998</v>
          </cell>
          <cell r="F196">
            <v>5.8381077599999998</v>
          </cell>
          <cell r="G196">
            <v>5.8381077599999998</v>
          </cell>
          <cell r="H196">
            <v>5.8381077599999998</v>
          </cell>
          <cell r="I196">
            <v>5.8381076800000002</v>
          </cell>
          <cell r="BW196">
            <v>46.704861999999999</v>
          </cell>
        </row>
        <row r="197">
          <cell r="A197" t="str">
            <v>CAF 8031</v>
          </cell>
          <cell r="B197">
            <v>1.6580159999999999</v>
          </cell>
          <cell r="C197">
            <v>1.6580159999999999</v>
          </cell>
          <cell r="D197">
            <v>1.6580159999999999</v>
          </cell>
          <cell r="E197">
            <v>1.6580159999999999</v>
          </cell>
          <cell r="F197">
            <v>1.6580159999999999</v>
          </cell>
          <cell r="G197">
            <v>1.6580159999999999</v>
          </cell>
          <cell r="H197">
            <v>1.6580159999999999</v>
          </cell>
          <cell r="I197">
            <v>1.6580159999999999</v>
          </cell>
          <cell r="J197">
            <v>1.6580159999999999</v>
          </cell>
          <cell r="K197">
            <v>1.6580159999999999</v>
          </cell>
          <cell r="L197">
            <v>1.65984</v>
          </cell>
          <cell r="BW197">
            <v>18.239999999999998</v>
          </cell>
        </row>
        <row r="198">
          <cell r="A198" t="str">
            <v>CAF 8079</v>
          </cell>
          <cell r="B198">
            <v>2.0383333399999999</v>
          </cell>
          <cell r="C198">
            <v>2.0383333399999999</v>
          </cell>
          <cell r="D198">
            <v>2.0383333399999999</v>
          </cell>
          <cell r="E198">
            <v>2.0383333399999999</v>
          </cell>
          <cell r="F198">
            <v>2.0383333399999999</v>
          </cell>
          <cell r="G198">
            <v>2.0383333399999999</v>
          </cell>
          <cell r="H198">
            <v>2.0383333399999999</v>
          </cell>
          <cell r="I198">
            <v>2.0383333399999999</v>
          </cell>
          <cell r="J198">
            <v>1.0191666100000001</v>
          </cell>
          <cell r="BW198">
            <v>17.325833329999998</v>
          </cell>
        </row>
        <row r="199">
          <cell r="A199" t="str">
            <v>CAF 8083</v>
          </cell>
          <cell r="B199">
            <v>0.47255555999999999</v>
          </cell>
          <cell r="C199">
            <v>0.47255555999999999</v>
          </cell>
          <cell r="D199">
            <v>0.47255555999999999</v>
          </cell>
          <cell r="E199">
            <v>0.47255555999999999</v>
          </cell>
          <cell r="F199">
            <v>0.47255555999999999</v>
          </cell>
          <cell r="G199">
            <v>0.47255555999999999</v>
          </cell>
          <cell r="H199">
            <v>0.47255555999999999</v>
          </cell>
          <cell r="I199">
            <v>0.47255555999999999</v>
          </cell>
          <cell r="J199">
            <v>0.23627773999999999</v>
          </cell>
          <cell r="BW199">
            <v>4.0167222200000001</v>
          </cell>
        </row>
        <row r="200">
          <cell r="A200" t="str">
            <v>CAF 8086</v>
          </cell>
          <cell r="B200">
            <v>5.2181237500000002</v>
          </cell>
          <cell r="C200">
            <v>10.4362475</v>
          </cell>
          <cell r="D200">
            <v>10.4362475</v>
          </cell>
          <cell r="E200">
            <v>10.4362475</v>
          </cell>
          <cell r="F200">
            <v>10.4362475</v>
          </cell>
          <cell r="G200">
            <v>10.4362475</v>
          </cell>
          <cell r="H200">
            <v>10.4362475</v>
          </cell>
          <cell r="I200">
            <v>10.4362475</v>
          </cell>
          <cell r="J200">
            <v>10.4362475</v>
          </cell>
          <cell r="K200">
            <v>10.4362475</v>
          </cell>
          <cell r="L200">
            <v>10.4362475</v>
          </cell>
          <cell r="M200">
            <v>10.4362475</v>
          </cell>
          <cell r="N200">
            <v>10.4362475</v>
          </cell>
          <cell r="O200">
            <v>10.4362475</v>
          </cell>
          <cell r="P200">
            <v>5.2356587499999998</v>
          </cell>
          <cell r="BW200">
            <v>146.125</v>
          </cell>
        </row>
        <row r="201">
          <cell r="A201" t="str">
            <v>CAF AGUA PO</v>
          </cell>
          <cell r="B201">
            <v>27.174603159999997</v>
          </cell>
          <cell r="C201">
            <v>27.174603159999997</v>
          </cell>
          <cell r="D201">
            <v>27.174603159999997</v>
          </cell>
          <cell r="E201">
            <v>27.174603159999997</v>
          </cell>
          <cell r="F201">
            <v>27.174603300000001</v>
          </cell>
          <cell r="BW201">
            <v>135.87301593999999</v>
          </cell>
        </row>
        <row r="202">
          <cell r="A202" t="str">
            <v>CAF II</v>
          </cell>
          <cell r="B202">
            <v>2.00482264</v>
          </cell>
          <cell r="BW202">
            <v>2.00482264</v>
          </cell>
        </row>
        <row r="203">
          <cell r="A203" t="str">
            <v>CAF PR</v>
          </cell>
          <cell r="B203">
            <v>23.076923079999997</v>
          </cell>
          <cell r="C203">
            <v>23.076923079999997</v>
          </cell>
          <cell r="D203">
            <v>23.076923079999997</v>
          </cell>
          <cell r="E203">
            <v>23.076923079999997</v>
          </cell>
          <cell r="F203">
            <v>23.076923079999997</v>
          </cell>
          <cell r="G203">
            <v>23.076923079999997</v>
          </cell>
          <cell r="BW203">
            <v>138.46153847999997</v>
          </cell>
        </row>
        <row r="204">
          <cell r="A204" t="str">
            <v>CHINA CITIC-ARG.U$</v>
          </cell>
          <cell r="B204">
            <v>48.286891559999994</v>
          </cell>
          <cell r="C204">
            <v>48.286891559999994</v>
          </cell>
          <cell r="D204">
            <v>48.286891559999994</v>
          </cell>
          <cell r="E204">
            <v>42.217709460000002</v>
          </cell>
          <cell r="F204">
            <v>18.074263680000001</v>
          </cell>
          <cell r="BW204">
            <v>205.15264782</v>
          </cell>
        </row>
        <row r="205">
          <cell r="A205" t="str">
            <v>CITILA/RELEXT</v>
          </cell>
          <cell r="B205">
            <v>9.5811339999999995E-2</v>
          </cell>
          <cell r="C205">
            <v>0.10262979000000001</v>
          </cell>
          <cell r="D205">
            <v>0.10993342999999997</v>
          </cell>
          <cell r="E205">
            <v>0.1176743</v>
          </cell>
          <cell r="F205">
            <v>0.12613115999999999</v>
          </cell>
          <cell r="G205">
            <v>0.13510731000000001</v>
          </cell>
          <cell r="H205">
            <v>3.5255330000000001E-2</v>
          </cell>
          <cell r="BW205">
            <v>0.72254266</v>
          </cell>
        </row>
        <row r="206">
          <cell r="A206" t="str">
            <v>CLPARIS</v>
          </cell>
          <cell r="B206">
            <v>2243.5574592097018</v>
          </cell>
          <cell r="C206">
            <v>2243.5574592097018</v>
          </cell>
          <cell r="D206">
            <v>1785.6142971057636</v>
          </cell>
          <cell r="BW206">
            <v>6272.7292155251671</v>
          </cell>
        </row>
        <row r="207">
          <cell r="A207" t="str">
            <v>CUASIPAR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1111.8299128379699</v>
          </cell>
          <cell r="V207">
            <v>1111.8299128379699</v>
          </cell>
          <cell r="W207">
            <v>1111.8299128379699</v>
          </cell>
          <cell r="X207">
            <v>1111.8299128379699</v>
          </cell>
          <cell r="Y207">
            <v>1111.8299128379699</v>
          </cell>
          <cell r="Z207">
            <v>1111.8299128379699</v>
          </cell>
          <cell r="AA207">
            <v>1111.8299128379699</v>
          </cell>
          <cell r="AB207">
            <v>1111.8299128379699</v>
          </cell>
          <cell r="AC207">
            <v>1111.8299128379699</v>
          </cell>
          <cell r="AD207">
            <v>1111.8299128379699</v>
          </cell>
          <cell r="BW207">
            <v>11118.299128379696</v>
          </cell>
        </row>
        <row r="208">
          <cell r="A208" t="str">
            <v>DISC $+CER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459.8562522367904</v>
          </cell>
          <cell r="J208">
            <v>459.8562522367904</v>
          </cell>
          <cell r="K208">
            <v>459.8562522367904</v>
          </cell>
          <cell r="L208">
            <v>459.8562522367904</v>
          </cell>
          <cell r="M208">
            <v>459.8562522367904</v>
          </cell>
          <cell r="N208">
            <v>459.8562522367904</v>
          </cell>
          <cell r="O208">
            <v>459.8562522367904</v>
          </cell>
          <cell r="P208">
            <v>459.8562522367904</v>
          </cell>
          <cell r="Q208">
            <v>459.8562522367904</v>
          </cell>
          <cell r="R208">
            <v>459.8562522367904</v>
          </cell>
          <cell r="BW208">
            <v>4598.5625223679026</v>
          </cell>
        </row>
        <row r="209">
          <cell r="A209" t="str">
            <v>DISC EUR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790.83844723439199</v>
          </cell>
          <cell r="J209">
            <v>790.83844723439199</v>
          </cell>
          <cell r="K209">
            <v>790.83844723439199</v>
          </cell>
          <cell r="L209">
            <v>790.83844723439199</v>
          </cell>
          <cell r="M209">
            <v>790.83844723439199</v>
          </cell>
          <cell r="N209">
            <v>790.83844723439199</v>
          </cell>
          <cell r="O209">
            <v>790.83844723439199</v>
          </cell>
          <cell r="P209">
            <v>790.83844723439199</v>
          </cell>
          <cell r="Q209">
            <v>790.83844723439199</v>
          </cell>
          <cell r="R209">
            <v>790.83844723439199</v>
          </cell>
          <cell r="BW209">
            <v>7908.3844723439215</v>
          </cell>
        </row>
        <row r="210">
          <cell r="A210" t="str">
            <v>DISC JPY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9.6995081869878561</v>
          </cell>
          <cell r="J210">
            <v>9.6995081869878561</v>
          </cell>
          <cell r="K210">
            <v>9.6995081869878561</v>
          </cell>
          <cell r="L210">
            <v>9.6995081869878561</v>
          </cell>
          <cell r="M210">
            <v>9.6995081869878561</v>
          </cell>
          <cell r="N210">
            <v>9.6995081869878561</v>
          </cell>
          <cell r="O210">
            <v>9.6995081869878561</v>
          </cell>
          <cell r="P210">
            <v>9.6995081869878561</v>
          </cell>
          <cell r="Q210">
            <v>9.6995081869878561</v>
          </cell>
          <cell r="R210">
            <v>9.6995081869878561</v>
          </cell>
          <cell r="BW210">
            <v>96.995081869878561</v>
          </cell>
        </row>
        <row r="211">
          <cell r="A211" t="str">
            <v>DISC USD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1263.36879944</v>
          </cell>
          <cell r="J211">
            <v>1263.36879944</v>
          </cell>
          <cell r="K211">
            <v>1263.36879944</v>
          </cell>
          <cell r="L211">
            <v>1263.36879944</v>
          </cell>
          <cell r="M211">
            <v>1263.36879944</v>
          </cell>
          <cell r="N211">
            <v>1263.36879944</v>
          </cell>
          <cell r="O211">
            <v>1263.36879944</v>
          </cell>
          <cell r="P211">
            <v>1263.36879944</v>
          </cell>
          <cell r="Q211">
            <v>1263.36879944</v>
          </cell>
          <cell r="R211">
            <v>1263.36879944</v>
          </cell>
          <cell r="BW211">
            <v>12633.687994400001</v>
          </cell>
        </row>
        <row r="212">
          <cell r="A212" t="str">
            <v>DISD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77.900000000000006</v>
          </cell>
          <cell r="BW212">
            <v>77.900000000000006</v>
          </cell>
        </row>
        <row r="213">
          <cell r="A213" t="str">
            <v>DISDDM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10.619246768893756</v>
          </cell>
          <cell r="BW213">
            <v>10.619246768893756</v>
          </cell>
        </row>
        <row r="214">
          <cell r="A214" t="str">
            <v>EL/DEM-55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36.579350027382254</v>
          </cell>
          <cell r="BW214">
            <v>36.579350027382254</v>
          </cell>
        </row>
        <row r="215">
          <cell r="A215" t="str">
            <v>EL/EUR-81</v>
          </cell>
          <cell r="F215">
            <v>0</v>
          </cell>
          <cell r="K215">
            <v>0</v>
          </cell>
          <cell r="M215">
            <v>8.8033953997809427</v>
          </cell>
          <cell r="BW215">
            <v>8.8033953997809427</v>
          </cell>
        </row>
        <row r="216">
          <cell r="A216" t="str">
            <v>EL/USD-89</v>
          </cell>
          <cell r="B216">
            <v>2.04288E-3</v>
          </cell>
          <cell r="C216">
            <v>2.04288E-3</v>
          </cell>
          <cell r="D216">
            <v>2.04288E-3</v>
          </cell>
          <cell r="E216">
            <v>2.04288E-3</v>
          </cell>
          <cell r="F216">
            <v>2.04288E-3</v>
          </cell>
          <cell r="G216">
            <v>2.04288E-3</v>
          </cell>
          <cell r="H216">
            <v>2.04288E-3</v>
          </cell>
          <cell r="I216">
            <v>2.04288E-3</v>
          </cell>
          <cell r="J216">
            <v>4.0857599999999999E-3</v>
          </cell>
          <cell r="K216">
            <v>4.0857599999999999E-3</v>
          </cell>
          <cell r="L216">
            <v>4.0857599999999999E-3</v>
          </cell>
          <cell r="M216">
            <v>4.0857599999999999E-3</v>
          </cell>
          <cell r="N216">
            <v>4.7564799999999996E-3</v>
          </cell>
          <cell r="BW216">
            <v>3.744256E-2</v>
          </cell>
        </row>
        <row r="217">
          <cell r="A217" t="str">
            <v>EXIMBANK CHINA TRANSP</v>
          </cell>
          <cell r="B217">
            <v>13.962727139999998</v>
          </cell>
          <cell r="C217">
            <v>13.962727139999998</v>
          </cell>
          <cell r="D217">
            <v>13.962727139999998</v>
          </cell>
          <cell r="E217">
            <v>13.962727139999998</v>
          </cell>
          <cell r="F217">
            <v>13.962727099999999</v>
          </cell>
          <cell r="G217">
            <v>8.7838561000000013</v>
          </cell>
          <cell r="BW217">
            <v>78.597491759999997</v>
          </cell>
        </row>
        <row r="218">
          <cell r="A218" t="str">
            <v>FERRO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4.4787077461265878E-3</v>
          </cell>
          <cell r="BW218">
            <v>4.4787077461265878E-3</v>
          </cell>
        </row>
        <row r="219">
          <cell r="A219" t="str">
            <v>FIDA 648</v>
          </cell>
          <cell r="B219">
            <v>1.3538352542896892</v>
          </cell>
          <cell r="C219">
            <v>1.3538352542896892</v>
          </cell>
          <cell r="D219">
            <v>1.3538352542896892</v>
          </cell>
          <cell r="E219">
            <v>1.3538352542896892</v>
          </cell>
          <cell r="F219">
            <v>1.3538352542896892</v>
          </cell>
          <cell r="G219">
            <v>1.2308905750502395</v>
          </cell>
          <cell r="BW219">
            <v>8.0000668464986848</v>
          </cell>
        </row>
        <row r="220">
          <cell r="A220" t="str">
            <v>FIDA 713</v>
          </cell>
          <cell r="B220">
            <v>1.2525608594836914</v>
          </cell>
          <cell r="C220">
            <v>1.2525608594836914</v>
          </cell>
          <cell r="D220">
            <v>1.2525608594836914</v>
          </cell>
          <cell r="E220">
            <v>1.2525608594836914</v>
          </cell>
          <cell r="F220">
            <v>1.1815716803215333</v>
          </cell>
          <cell r="BW220">
            <v>6.191815118256299</v>
          </cell>
        </row>
        <row r="221">
          <cell r="A221" t="str">
            <v>FIDA E4</v>
          </cell>
          <cell r="B221">
            <v>0.51012521255217191</v>
          </cell>
          <cell r="C221">
            <v>0.51012521255217191</v>
          </cell>
          <cell r="D221">
            <v>0.51012521255217191</v>
          </cell>
          <cell r="E221">
            <v>0.51012521255217191</v>
          </cell>
          <cell r="F221">
            <v>0.51012521255217191</v>
          </cell>
          <cell r="G221">
            <v>0.51012521255217191</v>
          </cell>
          <cell r="H221">
            <v>0.47300140670891944</v>
          </cell>
          <cell r="BW221">
            <v>3.5337526820219507</v>
          </cell>
        </row>
        <row r="222">
          <cell r="A222" t="str">
            <v>FONP 01/2008</v>
          </cell>
          <cell r="N222">
            <v>6.0488500000000001E-2</v>
          </cell>
          <cell r="BW222">
            <v>6.0488500000000001E-2</v>
          </cell>
        </row>
        <row r="223">
          <cell r="A223" t="str">
            <v>FONP 13/03</v>
          </cell>
          <cell r="B223">
            <v>4.6363636399999999</v>
          </cell>
          <cell r="C223">
            <v>4.6363636399999999</v>
          </cell>
          <cell r="D223">
            <v>4.6363635999999993</v>
          </cell>
          <cell r="BW223">
            <v>13.909090879999999</v>
          </cell>
        </row>
        <row r="224">
          <cell r="A224" t="str">
            <v>FONP 14/04</v>
          </cell>
          <cell r="B224">
            <v>2.3266627599999996</v>
          </cell>
          <cell r="C224">
            <v>2.3266627599999996</v>
          </cell>
          <cell r="D224">
            <v>2.3266627499999997</v>
          </cell>
          <cell r="BW224">
            <v>6.9799882699999989</v>
          </cell>
        </row>
        <row r="225">
          <cell r="A225" t="str">
            <v>FONP 17/2006</v>
          </cell>
          <cell r="B225">
            <v>0.51441380000000003</v>
          </cell>
          <cell r="C225">
            <v>0.51441380000000003</v>
          </cell>
          <cell r="D225">
            <v>0.51441380000000003</v>
          </cell>
          <cell r="E225">
            <v>0.51441380000000003</v>
          </cell>
          <cell r="F225">
            <v>0.51441380000000003</v>
          </cell>
          <cell r="G225">
            <v>0.51441380000000003</v>
          </cell>
          <cell r="H225">
            <v>0.51441380000000003</v>
          </cell>
          <cell r="I225">
            <v>0.51441380000000003</v>
          </cell>
          <cell r="J225">
            <v>0.51441380000000003</v>
          </cell>
          <cell r="K225">
            <v>0.51441380000000003</v>
          </cell>
          <cell r="L225">
            <v>0.51441380000000003</v>
          </cell>
          <cell r="M225">
            <v>0.51441369999999997</v>
          </cell>
          <cell r="BW225">
            <v>6.1729654999999983</v>
          </cell>
        </row>
        <row r="226">
          <cell r="A226" t="str">
            <v>FONP 18 /2006</v>
          </cell>
          <cell r="B226">
            <v>0.43246209999999996</v>
          </cell>
          <cell r="C226">
            <v>0.43246209999999996</v>
          </cell>
          <cell r="D226">
            <v>0.43246209999999996</v>
          </cell>
          <cell r="BW226">
            <v>1.2973862999999999</v>
          </cell>
        </row>
        <row r="227">
          <cell r="A227" t="str">
            <v>GLO17 PES</v>
          </cell>
          <cell r="B227">
            <v>0.18954543440896718</v>
          </cell>
          <cell r="BW227">
            <v>0.18954543440896718</v>
          </cell>
        </row>
        <row r="228">
          <cell r="A228" t="str">
            <v>GLOBAL 2017 USD</v>
          </cell>
          <cell r="B228">
            <v>965.78370199999995</v>
          </cell>
          <cell r="BW228">
            <v>965.78370199999995</v>
          </cell>
        </row>
        <row r="229">
          <cell r="A229" t="str">
            <v>I.C.O.-PCIA. DE JUJUY</v>
          </cell>
          <cell r="B229">
            <v>1.7071454134720698</v>
          </cell>
          <cell r="BW229">
            <v>1.7071454134720698</v>
          </cell>
        </row>
        <row r="230">
          <cell r="A230" t="str">
            <v>I.C.O.-PCIA. DE SAN JUAN</v>
          </cell>
          <cell r="B230">
            <v>1.7570894989047094</v>
          </cell>
          <cell r="BW230">
            <v>1.7570894989047094</v>
          </cell>
        </row>
        <row r="231">
          <cell r="A231" t="str">
            <v>ICE/ASEGSAL</v>
          </cell>
          <cell r="B231">
            <v>0.21460242000000002</v>
          </cell>
          <cell r="C231">
            <v>0.21460242000000002</v>
          </cell>
          <cell r="D231">
            <v>0.21460242000000002</v>
          </cell>
          <cell r="E231">
            <v>0.21460242000000002</v>
          </cell>
          <cell r="F231">
            <v>0.21460242000000002</v>
          </cell>
          <cell r="G231">
            <v>0.21460242000000002</v>
          </cell>
          <cell r="H231">
            <v>0.21460242000000002</v>
          </cell>
          <cell r="I231">
            <v>0.10730160000000001</v>
          </cell>
          <cell r="BW231">
            <v>1.6095185400000003</v>
          </cell>
        </row>
        <row r="232">
          <cell r="A232" t="str">
            <v>ICE/CORTE</v>
          </cell>
          <cell r="B232">
            <v>0.18643915999999999</v>
          </cell>
          <cell r="C232">
            <v>0.18643915999999999</v>
          </cell>
          <cell r="D232">
            <v>0.18643915999999999</v>
          </cell>
          <cell r="E232">
            <v>0.18643915999999999</v>
          </cell>
          <cell r="F232">
            <v>0.18643915999999999</v>
          </cell>
          <cell r="G232">
            <v>0.18643915999999999</v>
          </cell>
          <cell r="H232">
            <v>0.18643915999999999</v>
          </cell>
          <cell r="I232">
            <v>0.18643915999999999</v>
          </cell>
          <cell r="J232">
            <v>0.18643915999999999</v>
          </cell>
          <cell r="K232">
            <v>9.3219800000000005E-2</v>
          </cell>
          <cell r="BW232">
            <v>1.7711722399999996</v>
          </cell>
        </row>
        <row r="233">
          <cell r="A233" t="str">
            <v>ICE/DEFENSA</v>
          </cell>
          <cell r="B233">
            <v>1.4560975600000001</v>
          </cell>
          <cell r="C233">
            <v>1.4560975600000001</v>
          </cell>
          <cell r="D233">
            <v>1.4560975600000001</v>
          </cell>
          <cell r="E233">
            <v>1.4560975600000001</v>
          </cell>
          <cell r="F233">
            <v>1.4560975600000001</v>
          </cell>
          <cell r="G233">
            <v>1.4560975600000001</v>
          </cell>
          <cell r="H233">
            <v>1.4560975600000001</v>
          </cell>
          <cell r="I233">
            <v>1.4560975600000001</v>
          </cell>
          <cell r="J233">
            <v>1.4560975800000002</v>
          </cell>
          <cell r="BW233">
            <v>13.104878060000001</v>
          </cell>
        </row>
        <row r="234">
          <cell r="A234" t="str">
            <v>ICE/JUSTICIA</v>
          </cell>
          <cell r="B234">
            <v>0.19754817999999999</v>
          </cell>
          <cell r="C234">
            <v>0.19754817999999999</v>
          </cell>
          <cell r="D234">
            <v>0.19754817999999999</v>
          </cell>
          <cell r="E234">
            <v>0.19754817999999999</v>
          </cell>
          <cell r="F234">
            <v>0.19754817999999999</v>
          </cell>
          <cell r="G234">
            <v>0.19754848999999999</v>
          </cell>
          <cell r="BW234">
            <v>1.1852893899999999</v>
          </cell>
        </row>
        <row r="235">
          <cell r="A235" t="str">
            <v>ICE/MCBA</v>
          </cell>
          <cell r="B235">
            <v>0.70790518000000013</v>
          </cell>
          <cell r="C235">
            <v>0.70790518000000013</v>
          </cell>
          <cell r="D235">
            <v>0.70790518000000013</v>
          </cell>
          <cell r="E235">
            <v>0.70790518000000013</v>
          </cell>
          <cell r="F235">
            <v>0.70790518000000013</v>
          </cell>
          <cell r="G235">
            <v>0.70790528000000008</v>
          </cell>
          <cell r="H235">
            <v>6.6975999999999994E-2</v>
          </cell>
          <cell r="BW235">
            <v>4.3144071800000008</v>
          </cell>
        </row>
        <row r="236">
          <cell r="A236" t="str">
            <v>ICE/PREFEC</v>
          </cell>
          <cell r="B236">
            <v>0.13360796</v>
          </cell>
          <cell r="C236">
            <v>0.13360796</v>
          </cell>
          <cell r="D236">
            <v>0.13360796</v>
          </cell>
          <cell r="E236">
            <v>0.13360796</v>
          </cell>
          <cell r="F236">
            <v>0.13360796</v>
          </cell>
          <cell r="G236">
            <v>0.13360796</v>
          </cell>
          <cell r="H236">
            <v>0.13360796</v>
          </cell>
          <cell r="I236">
            <v>0.13360796</v>
          </cell>
          <cell r="J236">
            <v>0.13360828</v>
          </cell>
          <cell r="BW236">
            <v>1.20247196</v>
          </cell>
        </row>
        <row r="237">
          <cell r="A237" t="str">
            <v>ICE/PRES</v>
          </cell>
          <cell r="B237">
            <v>3.0466340000000001E-2</v>
          </cell>
          <cell r="C237">
            <v>3.0466340000000001E-2</v>
          </cell>
          <cell r="D237">
            <v>3.0466340000000001E-2</v>
          </cell>
          <cell r="E237">
            <v>3.0466340000000001E-2</v>
          </cell>
          <cell r="F237">
            <v>3.0466340000000001E-2</v>
          </cell>
          <cell r="G237">
            <v>3.0466340000000001E-2</v>
          </cell>
          <cell r="H237">
            <v>3.0466340000000001E-2</v>
          </cell>
          <cell r="I237">
            <v>1.5233200000000001E-2</v>
          </cell>
          <cell r="BW237">
            <v>0.22849758000000003</v>
          </cell>
        </row>
        <row r="238">
          <cell r="A238" t="str">
            <v>ICE/PROVCB</v>
          </cell>
          <cell r="B238">
            <v>1.2473036200000001</v>
          </cell>
          <cell r="C238">
            <v>1.2473036200000001</v>
          </cell>
          <cell r="D238">
            <v>1.2473036200000001</v>
          </cell>
          <cell r="E238">
            <v>1.2473036200000001</v>
          </cell>
          <cell r="F238">
            <v>1.2473036200000001</v>
          </cell>
          <cell r="G238">
            <v>1.2473036200000001</v>
          </cell>
          <cell r="H238">
            <v>1.2473036200000001</v>
          </cell>
          <cell r="I238">
            <v>1.2473036200000001</v>
          </cell>
          <cell r="J238">
            <v>1.2473037599999999</v>
          </cell>
          <cell r="BW238">
            <v>11.22573272</v>
          </cell>
        </row>
        <row r="239">
          <cell r="A239" t="str">
            <v>ICE/SALUD</v>
          </cell>
          <cell r="B239">
            <v>4.6871713399999999</v>
          </cell>
          <cell r="C239">
            <v>4.6871713399999999</v>
          </cell>
          <cell r="D239">
            <v>4.6871713399999999</v>
          </cell>
          <cell r="E239">
            <v>4.6871713399999999</v>
          </cell>
          <cell r="F239">
            <v>4.6871713399999999</v>
          </cell>
          <cell r="G239">
            <v>4.6871713399999999</v>
          </cell>
          <cell r="H239">
            <v>4.6871713399999999</v>
          </cell>
          <cell r="I239">
            <v>4.6871713399999999</v>
          </cell>
          <cell r="J239">
            <v>4.6871718699999994</v>
          </cell>
          <cell r="BW239">
            <v>42.18454259</v>
          </cell>
        </row>
        <row r="240">
          <cell r="A240" t="str">
            <v>ICE/SALUDPBA</v>
          </cell>
          <cell r="B240">
            <v>1.2892936399999999</v>
          </cell>
          <cell r="C240">
            <v>1.2892936399999999</v>
          </cell>
          <cell r="D240">
            <v>1.2892936399999999</v>
          </cell>
          <cell r="E240">
            <v>1.2892936399999999</v>
          </cell>
          <cell r="F240">
            <v>1.2892936399999999</v>
          </cell>
          <cell r="G240">
            <v>1.2892940199999998</v>
          </cell>
          <cell r="BW240">
            <v>7.7357622199999998</v>
          </cell>
        </row>
        <row r="241">
          <cell r="A241" t="str">
            <v>ICE/VIALIDAD</v>
          </cell>
          <cell r="B241">
            <v>0.24259994000000001</v>
          </cell>
          <cell r="C241">
            <v>0.24259994000000001</v>
          </cell>
          <cell r="D241">
            <v>0.24259994000000001</v>
          </cell>
          <cell r="E241">
            <v>0.24259994000000001</v>
          </cell>
          <cell r="F241">
            <v>0.24259994000000001</v>
          </cell>
          <cell r="G241">
            <v>0.24259994000000001</v>
          </cell>
          <cell r="H241">
            <v>0.24259994000000001</v>
          </cell>
          <cell r="I241">
            <v>0.1213002</v>
          </cell>
          <cell r="BW241">
            <v>1.8194997800000003</v>
          </cell>
        </row>
        <row r="242">
          <cell r="A242" t="str">
            <v>ICO- CORDOBA</v>
          </cell>
          <cell r="B242">
            <v>2.1445499726177437</v>
          </cell>
          <cell r="C242">
            <v>2.1445501232201529</v>
          </cell>
          <cell r="BW242">
            <v>4.2891000958378971</v>
          </cell>
        </row>
        <row r="243">
          <cell r="A243" t="str">
            <v>ICO-PROV SAN JUAN</v>
          </cell>
          <cell r="B243">
            <v>0.34201905805038335</v>
          </cell>
          <cell r="C243">
            <v>0.34201905805038335</v>
          </cell>
          <cell r="D243">
            <v>0.34201907174151147</v>
          </cell>
          <cell r="BW243">
            <v>1.0260571878422782</v>
          </cell>
        </row>
        <row r="244">
          <cell r="A244" t="str">
            <v>ICO-TUCUMAN</v>
          </cell>
          <cell r="B244">
            <v>3.6283368017524644</v>
          </cell>
          <cell r="C244">
            <v>3.6283369112814894</v>
          </cell>
          <cell r="BW244">
            <v>7.2566737130339538</v>
          </cell>
        </row>
        <row r="245">
          <cell r="A245" t="str">
            <v>JBIC/PROVBA</v>
          </cell>
          <cell r="B245">
            <v>2.4733932273669663</v>
          </cell>
          <cell r="C245">
            <v>2.4733932273669663</v>
          </cell>
          <cell r="D245">
            <v>2.4733932273669663</v>
          </cell>
          <cell r="E245">
            <v>1.2366966136834832</v>
          </cell>
          <cell r="BW245">
            <v>8.6568762957843823</v>
          </cell>
        </row>
        <row r="246">
          <cell r="A246" t="str">
            <v>KFW/INTI</v>
          </cell>
          <cell r="B246">
            <v>0.6531686473165389</v>
          </cell>
          <cell r="BW246">
            <v>0.6531686473165389</v>
          </cell>
        </row>
        <row r="247">
          <cell r="A247" t="str">
            <v>LETR</v>
          </cell>
          <cell r="G247">
            <v>2083.6480259999998</v>
          </cell>
          <cell r="H247">
            <v>9424.9517798400011</v>
          </cell>
          <cell r="BW247">
            <v>11508.59980584</v>
          </cell>
        </row>
        <row r="248">
          <cell r="A248" t="str">
            <v>LETRA INTR  - 2021</v>
          </cell>
          <cell r="F248">
            <v>7504</v>
          </cell>
          <cell r="BW248">
            <v>7504</v>
          </cell>
        </row>
        <row r="249">
          <cell r="A249" t="str">
            <v>LETRA INTR  - Dto. 297/2010</v>
          </cell>
          <cell r="E249">
            <v>2187</v>
          </cell>
          <cell r="BW249">
            <v>2187</v>
          </cell>
        </row>
        <row r="250">
          <cell r="A250" t="str">
            <v>LETRA INTRA  - 2021</v>
          </cell>
          <cell r="F250">
            <v>2121.386485</v>
          </cell>
          <cell r="BW250">
            <v>2121.386485</v>
          </cell>
        </row>
        <row r="251">
          <cell r="A251" t="str">
            <v>LETRA INTRA  - 2022</v>
          </cell>
          <cell r="G251">
            <v>5674</v>
          </cell>
          <cell r="BW251">
            <v>5674</v>
          </cell>
        </row>
        <row r="252">
          <cell r="A252" t="str">
            <v>LETRA INTRA  - Dto. 298/2010</v>
          </cell>
          <cell r="E252">
            <v>4382</v>
          </cell>
          <cell r="BW252">
            <v>4382</v>
          </cell>
        </row>
        <row r="253">
          <cell r="A253" t="str">
            <v>MEDIO/YACYRETA</v>
          </cell>
          <cell r="B253">
            <v>1.9153331999999998</v>
          </cell>
          <cell r="C253">
            <v>1.9153331999999998</v>
          </cell>
          <cell r="D253">
            <v>1.9153331999999998</v>
          </cell>
          <cell r="E253">
            <v>1.9153331999999998</v>
          </cell>
          <cell r="F253">
            <v>1.9153331999999998</v>
          </cell>
          <cell r="G253">
            <v>1.9153331999999998</v>
          </cell>
          <cell r="H253">
            <v>1.9153331999999998</v>
          </cell>
          <cell r="I253">
            <v>1.9153331999999998</v>
          </cell>
          <cell r="J253">
            <v>0.95766899999999999</v>
          </cell>
          <cell r="BW253">
            <v>16.280334599999996</v>
          </cell>
        </row>
        <row r="254">
          <cell r="A254" t="str">
            <v>MIN.SALUD - MCC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0.81479939759036146</v>
          </cell>
          <cell r="H254">
            <v>1.6295987951807229</v>
          </cell>
          <cell r="I254">
            <v>1.6295987951807229</v>
          </cell>
          <cell r="J254">
            <v>1.6295987951807229</v>
          </cell>
          <cell r="K254">
            <v>1.6295987951807229</v>
          </cell>
          <cell r="L254">
            <v>1.6295987951807229</v>
          </cell>
          <cell r="M254">
            <v>1.6295987951807229</v>
          </cell>
          <cell r="N254">
            <v>1.6295987951807229</v>
          </cell>
          <cell r="O254">
            <v>1.6295987951807229</v>
          </cell>
          <cell r="P254">
            <v>1.6295987951807229</v>
          </cell>
          <cell r="Q254">
            <v>1.6295987951807229</v>
          </cell>
          <cell r="R254">
            <v>1.6295987951807229</v>
          </cell>
          <cell r="S254">
            <v>1.6295987951807229</v>
          </cell>
          <cell r="T254">
            <v>1.6295987951807229</v>
          </cell>
          <cell r="U254">
            <v>1.6295987951807229</v>
          </cell>
          <cell r="V254">
            <v>1.6295987951807229</v>
          </cell>
          <cell r="W254">
            <v>1.6295987951807229</v>
          </cell>
          <cell r="X254">
            <v>1.6295987951807229</v>
          </cell>
          <cell r="Y254">
            <v>1.6295987951807229</v>
          </cell>
          <cell r="Z254">
            <v>1.6295987951807229</v>
          </cell>
          <cell r="AA254">
            <v>1.6295987951807229</v>
          </cell>
          <cell r="AB254">
            <v>0.81479916484118287</v>
          </cell>
          <cell r="BW254">
            <v>34.221574466046</v>
          </cell>
        </row>
        <row r="255">
          <cell r="A255" t="str">
            <v>P BG05/17</v>
          </cell>
          <cell r="B255">
            <v>423.52335634790552</v>
          </cell>
          <cell r="BW255">
            <v>423.52335634790552</v>
          </cell>
        </row>
        <row r="256">
          <cell r="A256" t="str">
            <v>P BG06/27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171.43473103015054</v>
          </cell>
          <cell r="BW256">
            <v>171.43473103015054</v>
          </cell>
        </row>
        <row r="257">
          <cell r="A257" t="str">
            <v>P BG08/19</v>
          </cell>
          <cell r="B257">
            <v>0</v>
          </cell>
          <cell r="C257">
            <v>0</v>
          </cell>
          <cell r="D257">
            <v>21.74052416679401</v>
          </cell>
          <cell r="BW257">
            <v>21.74052416679401</v>
          </cell>
        </row>
        <row r="258">
          <cell r="A258" t="str">
            <v>P BG10/20</v>
          </cell>
          <cell r="B258">
            <v>0</v>
          </cell>
          <cell r="C258">
            <v>0</v>
          </cell>
          <cell r="D258">
            <v>0</v>
          </cell>
          <cell r="E258">
            <v>26.802327859843892</v>
          </cell>
          <cell r="BW258">
            <v>26.802327859843892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54.599433041134056</v>
          </cell>
          <cell r="BW259">
            <v>54.599433041134056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1.4744292905435841</v>
          </cell>
          <cell r="BW260">
            <v>1.4744292905435841</v>
          </cell>
        </row>
        <row r="261">
          <cell r="A261" t="str">
            <v>P BG18/18</v>
          </cell>
          <cell r="B261">
            <v>477.13846499855396</v>
          </cell>
          <cell r="C261">
            <v>238.56923251918724</v>
          </cell>
          <cell r="BW261">
            <v>715.70769751774117</v>
          </cell>
        </row>
        <row r="262">
          <cell r="A262" t="str">
            <v>P BG19/31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736.62076748977233</v>
          </cell>
          <cell r="BW262">
            <v>736.62076748977233</v>
          </cell>
        </row>
        <row r="263">
          <cell r="A263" t="str">
            <v>P BT27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29.878357365816218</v>
          </cell>
          <cell r="BW263">
            <v>29.878357365816218</v>
          </cell>
        </row>
        <row r="264">
          <cell r="A264" t="str">
            <v>P CCAP</v>
          </cell>
          <cell r="C264">
            <v>7.5228153918060423</v>
          </cell>
          <cell r="BW264">
            <v>7.5228153918060423</v>
          </cell>
        </row>
        <row r="265">
          <cell r="A265" t="str">
            <v>P PRO7</v>
          </cell>
          <cell r="B265">
            <v>3.1227990704194186E-2</v>
          </cell>
          <cell r="C265">
            <v>3.1227990704194186E-2</v>
          </cell>
          <cell r="D265">
            <v>1.2392071513765417E-4</v>
          </cell>
          <cell r="BW265">
            <v>6.2579902123526029E-2</v>
          </cell>
        </row>
        <row r="266">
          <cell r="A266" t="str">
            <v>P PRO8</v>
          </cell>
          <cell r="B266">
            <v>0.40831460759167298</v>
          </cell>
          <cell r="C266">
            <v>0.40831460759167298</v>
          </cell>
          <cell r="D266">
            <v>1.6203277523286264E-3</v>
          </cell>
          <cell r="BW266">
            <v>0.81824954293567465</v>
          </cell>
        </row>
        <row r="267">
          <cell r="A267" t="str">
            <v>PAGARES</v>
          </cell>
          <cell r="B267">
            <v>39.077704870000005</v>
          </cell>
          <cell r="C267">
            <v>36.399928119999998</v>
          </cell>
          <cell r="D267">
            <v>644.20053190248586</v>
          </cell>
          <cell r="E267">
            <v>16.68945355</v>
          </cell>
          <cell r="F267">
            <v>1.1811965099999999</v>
          </cell>
          <cell r="BW267">
            <v>737.54881495248583</v>
          </cell>
        </row>
        <row r="268">
          <cell r="A268" t="str">
            <v>PAR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185.047</v>
          </cell>
          <cell r="BW268">
            <v>185.047</v>
          </cell>
        </row>
        <row r="269">
          <cell r="A269" t="str">
            <v>PAR $+CER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49.023497911665253</v>
          </cell>
          <cell r="O269">
            <v>98.046995823330505</v>
          </cell>
          <cell r="P269">
            <v>98.046995823330505</v>
          </cell>
          <cell r="Q269">
            <v>98.046995823330505</v>
          </cell>
          <cell r="R269">
            <v>98.046995823330505</v>
          </cell>
          <cell r="S269">
            <v>98.046995823330505</v>
          </cell>
          <cell r="T269">
            <v>98.046995823330505</v>
          </cell>
          <cell r="U269">
            <v>98.046995823330505</v>
          </cell>
          <cell r="V269">
            <v>98.046995823330505</v>
          </cell>
          <cell r="W269">
            <v>147.07049373499575</v>
          </cell>
          <cell r="BW269">
            <v>980.46995823330485</v>
          </cell>
        </row>
        <row r="270">
          <cell r="A270" t="str">
            <v>PAR EUR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443.12863485761227</v>
          </cell>
          <cell r="O270">
            <v>886.25726971522454</v>
          </cell>
          <cell r="P270">
            <v>886.25726971522454</v>
          </cell>
          <cell r="Q270">
            <v>886.25726971522454</v>
          </cell>
          <cell r="R270">
            <v>886.25726971522454</v>
          </cell>
          <cell r="S270">
            <v>886.25726971522454</v>
          </cell>
          <cell r="T270">
            <v>886.25726971522454</v>
          </cell>
          <cell r="U270">
            <v>886.25726971522454</v>
          </cell>
          <cell r="V270">
            <v>886.25726971522454</v>
          </cell>
          <cell r="W270">
            <v>1329.3859045728368</v>
          </cell>
          <cell r="BW270">
            <v>8862.5726971522454</v>
          </cell>
        </row>
        <row r="271">
          <cell r="A271" t="str">
            <v>PAR JPY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10.685278902162107</v>
          </cell>
          <cell r="O271">
            <v>21.370557804324218</v>
          </cell>
          <cell r="P271">
            <v>21.370557804324218</v>
          </cell>
          <cell r="Q271">
            <v>21.370557804324218</v>
          </cell>
          <cell r="R271">
            <v>21.370557804324218</v>
          </cell>
          <cell r="S271">
            <v>21.370557804324218</v>
          </cell>
          <cell r="T271">
            <v>21.370557804324218</v>
          </cell>
          <cell r="U271">
            <v>21.370557804324218</v>
          </cell>
          <cell r="V271">
            <v>21.370557804324218</v>
          </cell>
          <cell r="W271">
            <v>32.055836706486325</v>
          </cell>
          <cell r="BW271">
            <v>213.70557804324218</v>
          </cell>
        </row>
        <row r="272">
          <cell r="A272" t="str">
            <v>PAR USD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334.73154590000001</v>
          </cell>
          <cell r="O272">
            <v>669.46309180000003</v>
          </cell>
          <cell r="P272">
            <v>669.46309180000003</v>
          </cell>
          <cell r="Q272">
            <v>669.46309180000003</v>
          </cell>
          <cell r="R272">
            <v>669.46309180000003</v>
          </cell>
          <cell r="S272">
            <v>669.46309180000003</v>
          </cell>
          <cell r="T272">
            <v>669.46309180000003</v>
          </cell>
          <cell r="U272">
            <v>669.46309180000003</v>
          </cell>
          <cell r="V272">
            <v>669.46309180000003</v>
          </cell>
          <cell r="W272">
            <v>1004.1946376999999</v>
          </cell>
          <cell r="BW272">
            <v>6694.6309180000007</v>
          </cell>
        </row>
        <row r="273">
          <cell r="A273" t="str">
            <v>PARDM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63.55097677984665</v>
          </cell>
          <cell r="BW273">
            <v>63.55097677984665</v>
          </cell>
        </row>
        <row r="274">
          <cell r="A274" t="str">
            <v>PR15</v>
          </cell>
          <cell r="B274">
            <v>0</v>
          </cell>
          <cell r="C274">
            <v>0</v>
          </cell>
          <cell r="D274">
            <v>31.586503778327</v>
          </cell>
          <cell r="E274">
            <v>88.442210577544969</v>
          </cell>
          <cell r="F274">
            <v>88.442210577544969</v>
          </cell>
          <cell r="G274">
            <v>107.39411284026215</v>
          </cell>
          <cell r="BW274">
            <v>315.86503777367909</v>
          </cell>
        </row>
        <row r="275">
          <cell r="A275" t="str">
            <v>WBC/RELEXT</v>
          </cell>
          <cell r="B275">
            <v>7.7207566019726379E-2</v>
          </cell>
          <cell r="C275">
            <v>8.2447432389436859E-2</v>
          </cell>
          <cell r="D275">
            <v>8.6815054618729445E-2</v>
          </cell>
          <cell r="E275">
            <v>6.3465821402057476E-2</v>
          </cell>
          <cell r="BW275">
            <v>0.30993587442995019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  <sheetName val="Capit_Pmos_Gdos"/>
      <sheetName val="S_Publico"/>
      <sheetName val="Cia_Seguros"/>
      <sheetName val="Rentabilidad_T_E_A_"/>
      <sheetName val="CarteraResidentes_xls"/>
      <sheetName val="Fto__a_partir_del_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  <sheetName val="BajaSiGADEProy_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GLOBAL 2017-11.375%/PESIFICADO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>Bono Cupón Cero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1190.0275185345499</v>
          </cell>
          <cell r="AJ66">
            <v>1219.144585893564</v>
          </cell>
          <cell r="AK66">
            <v>1248.2616532525776</v>
          </cell>
          <cell r="AL66">
            <v>1277.6986883847674</v>
          </cell>
          <cell r="AM66">
            <v>1054.0862289814379</v>
          </cell>
          <cell r="AN66">
            <v>1079.3189843049806</v>
          </cell>
          <cell r="AO66">
            <v>850.83967656926325</v>
          </cell>
          <cell r="AP66">
            <v>871.80022183268034</v>
          </cell>
          <cell r="AQ66">
            <v>621.80022183268034</v>
          </cell>
          <cell r="AR66">
            <v>638.40252496203448</v>
          </cell>
          <cell r="AS66">
            <v>653.81336899999997</v>
          </cell>
          <cell r="AT66">
            <v>669.40911989772167</v>
          </cell>
          <cell r="AU66">
            <v>685.15806145819306</v>
          </cell>
        </row>
        <row r="67">
          <cell r="A67" t="str">
            <v>ZCBMA00</v>
          </cell>
          <cell r="B67" t="str">
            <v xml:space="preserve">    Serie A - Venc. 15/10/2000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238.55449453551913</v>
          </cell>
          <cell r="AJ67">
            <v>242.15844262295082</v>
          </cell>
          <cell r="AK67">
            <v>245.7623907103825</v>
          </cell>
          <cell r="AL67">
            <v>249.40594262295082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ZCBMB01</v>
          </cell>
          <cell r="B68" t="str">
            <v xml:space="preserve">    Serie B - Venc. 15/04/2001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225.25745894160585</v>
          </cell>
          <cell r="AJ68">
            <v>230.03786496350367</v>
          </cell>
          <cell r="AK68">
            <v>234.81827098540145</v>
          </cell>
          <cell r="AL68">
            <v>239.65120894160583</v>
          </cell>
          <cell r="AM68">
            <v>244.48414689781021</v>
          </cell>
          <cell r="AN68">
            <v>249.21202098540147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ZCBMC01</v>
          </cell>
          <cell r="B69" t="str">
            <v xml:space="preserve">    Serie C - Venc. 15/10/2001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212.98324213406292</v>
          </cell>
          <cell r="AJ69">
            <v>218.13389192886456</v>
          </cell>
          <cell r="AK69">
            <v>223.28454172366622</v>
          </cell>
          <cell r="AL69">
            <v>228.49179206566347</v>
          </cell>
          <cell r="AM69">
            <v>233.69904240766073</v>
          </cell>
          <cell r="AN69">
            <v>238.79309165526675</v>
          </cell>
          <cell r="AO69">
            <v>243.94374145006839</v>
          </cell>
          <cell r="AP69">
            <v>249.15099179206567</v>
          </cell>
          <cell r="AQ69">
            <v>-0.8490082079343324</v>
          </cell>
          <cell r="AR69">
            <v>0</v>
          </cell>
          <cell r="AS69">
            <v>239.1458142710498</v>
          </cell>
          <cell r="AT69">
            <v>0</v>
          </cell>
          <cell r="AU69">
            <v>0</v>
          </cell>
        </row>
        <row r="70">
          <cell r="A70" t="str">
            <v>ZCBMD02</v>
          </cell>
          <cell r="B70" t="str">
            <v xml:space="preserve">    Serie D - Venc. 15/10/2002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191.6515579379562</v>
          </cell>
          <cell r="AJ70">
            <v>196.86226277372265</v>
          </cell>
          <cell r="AK70">
            <v>202.07296760948907</v>
          </cell>
          <cell r="AL70">
            <v>207.34093293795621</v>
          </cell>
          <cell r="AM70">
            <v>212.60889826642335</v>
          </cell>
          <cell r="AN70">
            <v>217.76234260948905</v>
          </cell>
          <cell r="AO70">
            <v>222.97304744525547</v>
          </cell>
          <cell r="AP70">
            <v>228.24101277372262</v>
          </cell>
          <cell r="AQ70">
            <v>228.24101277372262</v>
          </cell>
          <cell r="AR70">
            <v>233.50897810218979</v>
          </cell>
          <cell r="AS70">
            <v>239.1458142710498</v>
          </cell>
          <cell r="AT70">
            <v>244.85028396292623</v>
          </cell>
          <cell r="AU70">
            <v>250.61078632026803</v>
          </cell>
        </row>
        <row r="71">
          <cell r="A71" t="str">
            <v>ZCBME03</v>
          </cell>
          <cell r="B71" t="str">
            <v xml:space="preserve">    Serie E - Venc. 15/10/2003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170.47683778234085</v>
          </cell>
          <cell r="AJ71">
            <v>175.7056006160164</v>
          </cell>
          <cell r="AK71">
            <v>180.93436344969197</v>
          </cell>
          <cell r="AL71">
            <v>186.22058521560572</v>
          </cell>
          <cell r="AM71">
            <v>191.5068069815195</v>
          </cell>
          <cell r="AN71">
            <v>196.67811088295687</v>
          </cell>
          <cell r="AO71">
            <v>201.90687371663245</v>
          </cell>
          <cell r="AP71">
            <v>207.1930954825462</v>
          </cell>
          <cell r="AQ71">
            <v>207.1930954825462</v>
          </cell>
          <cell r="AR71">
            <v>212.47931724845995</v>
          </cell>
          <cell r="AS71">
            <v>217.6085037591244</v>
          </cell>
          <cell r="AT71">
            <v>222.79923276340276</v>
          </cell>
          <cell r="AU71">
            <v>228.04094816913968</v>
          </cell>
        </row>
        <row r="72">
          <cell r="A72" t="str">
            <v>ZCBMF04</v>
          </cell>
          <cell r="B72" t="str">
            <v xml:space="preserve">    Serie F - Venc. 15/10/2004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151.10392720306513</v>
          </cell>
          <cell r="AJ72">
            <v>156.24652298850575</v>
          </cell>
          <cell r="AK72">
            <v>161.38911877394636</v>
          </cell>
          <cell r="AL72">
            <v>166.58822660098522</v>
          </cell>
          <cell r="AM72">
            <v>171.78733442802408</v>
          </cell>
          <cell r="AN72">
            <v>176.87341817186643</v>
          </cell>
          <cell r="AO72">
            <v>182.01601395730705</v>
          </cell>
          <cell r="AP72">
            <v>187.21512178434591</v>
          </cell>
          <cell r="AQ72">
            <v>187.21512178434591</v>
          </cell>
          <cell r="AR72">
            <v>192.41422961138477</v>
          </cell>
          <cell r="AS72">
            <v>197.05905096982579</v>
          </cell>
          <cell r="AT72">
            <v>201.75960317139271</v>
          </cell>
          <cell r="AU72">
            <v>206.50632696878532</v>
          </cell>
        </row>
        <row r="73">
          <cell r="A73" t="str">
            <v>EL</v>
          </cell>
          <cell r="B73" t="str">
            <v>Euronotas (Total)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1521</v>
          </cell>
          <cell r="K73">
            <v>1344.3</v>
          </cell>
          <cell r="L73">
            <v>1694.3</v>
          </cell>
          <cell r="M73">
            <v>1583.5</v>
          </cell>
          <cell r="N73">
            <v>2229.1999999999998</v>
          </cell>
          <cell r="O73">
            <v>3135.2000000000003</v>
          </cell>
          <cell r="P73">
            <v>3186.2069999999994</v>
          </cell>
          <cell r="Q73">
            <v>3116.4880000000003</v>
          </cell>
          <cell r="R73">
            <v>4708.9759999999997</v>
          </cell>
          <cell r="S73">
            <v>6391.0580000000018</v>
          </cell>
          <cell r="T73">
            <v>7373.7580000000007</v>
          </cell>
          <cell r="U73">
            <v>10018.364</v>
          </cell>
          <cell r="V73">
            <v>11142.913</v>
          </cell>
          <cell r="W73">
            <v>13265.6</v>
          </cell>
          <cell r="X73">
            <v>14311.309999999996</v>
          </cell>
          <cell r="Y73">
            <v>15317.809999999996</v>
          </cell>
          <cell r="Z73">
            <v>15465.555</v>
          </cell>
          <cell r="AA73">
            <v>16207.369000000001</v>
          </cell>
          <cell r="AB73">
            <v>17295.962000000003</v>
          </cell>
          <cell r="AC73">
            <v>20562.355</v>
          </cell>
          <cell r="AD73">
            <v>23837.216</v>
          </cell>
          <cell r="AE73">
            <v>23741.902999999995</v>
          </cell>
          <cell r="AF73">
            <v>23038.814000000002</v>
          </cell>
          <cell r="AG73">
            <v>24135.850999999995</v>
          </cell>
          <cell r="AH73">
            <v>26232.649999999991</v>
          </cell>
          <cell r="AI73">
            <v>27021.260000000009</v>
          </cell>
          <cell r="AJ73">
            <v>27145.400999999983</v>
          </cell>
          <cell r="AK73">
            <v>29439.003999999997</v>
          </cell>
          <cell r="AL73">
            <v>28091.969000000001</v>
          </cell>
          <cell r="AM73">
            <v>28977.365999999991</v>
          </cell>
          <cell r="AN73">
            <v>26695.616978000009</v>
          </cell>
          <cell r="AO73">
            <v>24365.95835500001</v>
          </cell>
          <cell r="AP73">
            <v>25414.800977862858</v>
          </cell>
          <cell r="AQ73">
            <v>25414.800977862858</v>
          </cell>
          <cell r="AR73">
            <v>24071.175819393349</v>
          </cell>
          <cell r="AS73">
            <v>23796.767157729035</v>
          </cell>
          <cell r="AT73">
            <v>26364.921584957137</v>
          </cell>
          <cell r="AU73">
            <v>26251.847998148634</v>
          </cell>
        </row>
        <row r="74">
          <cell r="B74" t="str">
            <v>Euronotas en Dólares</v>
          </cell>
          <cell r="C74">
            <v>500</v>
          </cell>
          <cell r="D74">
            <v>500</v>
          </cell>
          <cell r="E74">
            <v>500</v>
          </cell>
          <cell r="F74">
            <v>500</v>
          </cell>
          <cell r="G74">
            <v>450</v>
          </cell>
          <cell r="H74">
            <v>450</v>
          </cell>
          <cell r="I74">
            <v>706</v>
          </cell>
          <cell r="J74">
            <v>956</v>
          </cell>
          <cell r="K74">
            <v>756</v>
          </cell>
          <cell r="L74">
            <v>1106</v>
          </cell>
          <cell r="M74">
            <v>956</v>
          </cell>
          <cell r="N74">
            <v>1056</v>
          </cell>
          <cell r="O74">
            <v>1143.3</v>
          </cell>
          <cell r="P74">
            <v>793.3</v>
          </cell>
          <cell r="Q74">
            <v>687.3</v>
          </cell>
          <cell r="R74">
            <v>687.3</v>
          </cell>
          <cell r="S74">
            <v>812.3</v>
          </cell>
          <cell r="T74">
            <v>812.3</v>
          </cell>
          <cell r="U74">
            <v>787.34400000000005</v>
          </cell>
          <cell r="V74">
            <v>1075</v>
          </cell>
          <cell r="W74">
            <v>950</v>
          </cell>
          <cell r="X74">
            <v>950</v>
          </cell>
          <cell r="Y74">
            <v>950</v>
          </cell>
          <cell r="Z74">
            <v>850</v>
          </cell>
          <cell r="AA74">
            <v>1100</v>
          </cell>
          <cell r="AB74">
            <v>1100</v>
          </cell>
          <cell r="AC74">
            <v>2100</v>
          </cell>
          <cell r="AD74">
            <v>2100</v>
          </cell>
          <cell r="AE74">
            <v>2100</v>
          </cell>
          <cell r="AF74">
            <v>2225</v>
          </cell>
          <cell r="AG74">
            <v>2525</v>
          </cell>
          <cell r="AH74">
            <v>2025</v>
          </cell>
          <cell r="AI74">
            <v>2025</v>
          </cell>
          <cell r="AJ74">
            <v>1835.894</v>
          </cell>
          <cell r="AK74">
            <v>1835.894</v>
          </cell>
          <cell r="AL74">
            <v>1735.894</v>
          </cell>
          <cell r="AM74">
            <v>1735.894</v>
          </cell>
          <cell r="AN74">
            <v>1578.242</v>
          </cell>
          <cell r="AO74">
            <v>946.29399999999998</v>
          </cell>
          <cell r="AP74">
            <v>946.29399999999998</v>
          </cell>
          <cell r="AQ74">
            <v>946.29399999999998</v>
          </cell>
          <cell r="AR74">
            <v>864.67448300000001</v>
          </cell>
          <cell r="AS74">
            <v>864.67448300000001</v>
          </cell>
          <cell r="AT74">
            <v>864.67448300000001</v>
          </cell>
          <cell r="AU74">
            <v>864.67448300000001</v>
          </cell>
        </row>
        <row r="75">
          <cell r="B75" t="str">
            <v>Euronotas en Pesos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250</v>
          </cell>
          <cell r="X75">
            <v>750</v>
          </cell>
          <cell r="Y75">
            <v>750</v>
          </cell>
          <cell r="Z75">
            <v>1250</v>
          </cell>
          <cell r="AA75">
            <v>1250</v>
          </cell>
          <cell r="AB75">
            <v>1250</v>
          </cell>
          <cell r="AC75">
            <v>1250</v>
          </cell>
          <cell r="AD75">
            <v>1250</v>
          </cell>
          <cell r="AE75">
            <v>1000</v>
          </cell>
          <cell r="AF75">
            <v>1000</v>
          </cell>
          <cell r="AG75">
            <v>982.85</v>
          </cell>
          <cell r="AH75">
            <v>982.85</v>
          </cell>
          <cell r="AI75">
            <v>982.85</v>
          </cell>
          <cell r="AJ75">
            <v>927.78</v>
          </cell>
          <cell r="AK75">
            <v>927.78</v>
          </cell>
          <cell r="AL75">
            <v>927.78</v>
          </cell>
          <cell r="AM75">
            <v>927.78</v>
          </cell>
          <cell r="AN75">
            <v>673.74</v>
          </cell>
          <cell r="AO75">
            <v>193.1925</v>
          </cell>
          <cell r="AP75">
            <v>193.1925</v>
          </cell>
          <cell r="AQ75">
            <v>193.1925</v>
          </cell>
          <cell r="AR75">
            <v>82.029328430000007</v>
          </cell>
          <cell r="AS75">
            <v>28.285975320689658</v>
          </cell>
          <cell r="AT75">
            <v>21.586665376315789</v>
          </cell>
          <cell r="AU75">
            <v>4.4961677333333334</v>
          </cell>
        </row>
        <row r="76">
          <cell r="B76" t="str">
            <v>Euronotas en Yenes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20.28</v>
          </cell>
          <cell r="N76">
            <v>80.685829551184796</v>
          </cell>
          <cell r="O76">
            <v>552.29999999999995</v>
          </cell>
          <cell r="P76">
            <v>619.62800000000004</v>
          </cell>
          <cell r="Q76">
            <v>655.25499999999988</v>
          </cell>
          <cell r="R76">
            <v>1564.0720000000001</v>
          </cell>
          <cell r="S76">
            <v>2130.3590000000004</v>
          </cell>
          <cell r="T76">
            <v>2130.3590000000004</v>
          </cell>
          <cell r="U76">
            <v>3033.2039999999997</v>
          </cell>
          <cell r="V76">
            <v>3010.5129999999999</v>
          </cell>
          <cell r="W76">
            <v>3710.9000000000005</v>
          </cell>
          <cell r="X76">
            <v>3571.08</v>
          </cell>
          <cell r="Y76">
            <v>4055.8199999999997</v>
          </cell>
          <cell r="Z76">
            <v>3858.665</v>
          </cell>
          <cell r="AA76">
            <v>3433.2050000000004</v>
          </cell>
          <cell r="AB76">
            <v>3374.3420000000001</v>
          </cell>
          <cell r="AC76">
            <v>3283.4820000000004</v>
          </cell>
          <cell r="AD76">
            <v>3315.9119999999998</v>
          </cell>
          <cell r="AE76">
            <v>3756.0390000000002</v>
          </cell>
          <cell r="AF76">
            <v>3291.6149999999998</v>
          </cell>
          <cell r="AG76">
            <v>3252.2190000000005</v>
          </cell>
          <cell r="AH76">
            <v>3734</v>
          </cell>
          <cell r="AI76">
            <v>3904.6789999999996</v>
          </cell>
          <cell r="AJ76">
            <v>3877.39</v>
          </cell>
          <cell r="AK76">
            <v>4347.8409999999994</v>
          </cell>
          <cell r="AL76">
            <v>3904.4449999999997</v>
          </cell>
          <cell r="AM76">
            <v>3674.2309999999998</v>
          </cell>
          <cell r="AN76">
            <v>2638.4700849999999</v>
          </cell>
          <cell r="AO76">
            <v>2664.9034229999997</v>
          </cell>
          <cell r="AP76">
            <v>2761.8572971177009</v>
          </cell>
          <cell r="AQ76">
            <v>2761.8572971177009</v>
          </cell>
          <cell r="AR76">
            <v>2532.9473604022241</v>
          </cell>
          <cell r="AS76">
            <v>2510.0022646636976</v>
          </cell>
          <cell r="AT76">
            <v>2769.2179561922212</v>
          </cell>
          <cell r="AU76">
            <v>2733.7005672942528</v>
          </cell>
        </row>
        <row r="77">
          <cell r="B77" t="str">
            <v>Euronotas en Monedas del Area Euro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565</v>
          </cell>
          <cell r="K77">
            <v>588.29999999999995</v>
          </cell>
          <cell r="L77">
            <v>588.29999999999995</v>
          </cell>
          <cell r="M77">
            <v>607.22</v>
          </cell>
          <cell r="N77">
            <v>1092.5141704488153</v>
          </cell>
          <cell r="O77">
            <v>1335.7</v>
          </cell>
          <cell r="P77">
            <v>1668.5360000000001</v>
          </cell>
          <cell r="Q77">
            <v>1669.126</v>
          </cell>
          <cell r="R77">
            <v>2353.2869999999998</v>
          </cell>
          <cell r="S77">
            <v>3215.1549999999993</v>
          </cell>
          <cell r="T77">
            <v>4197.8550000000005</v>
          </cell>
          <cell r="U77">
            <v>5973.9750000000004</v>
          </cell>
          <cell r="V77">
            <v>6677.4</v>
          </cell>
          <cell r="W77">
            <v>7853.9000000000015</v>
          </cell>
          <cell r="X77">
            <v>8559.8900000000012</v>
          </cell>
          <cell r="Y77">
            <v>8750.0700000000033</v>
          </cell>
          <cell r="Z77">
            <v>8709.16</v>
          </cell>
          <cell r="AA77">
            <v>9678.5400000000009</v>
          </cell>
          <cell r="AB77">
            <v>10839.310000000003</v>
          </cell>
          <cell r="AC77">
            <v>13197.819</v>
          </cell>
          <cell r="AD77">
            <v>16409.329000000002</v>
          </cell>
          <cell r="AE77">
            <v>16160.719000000001</v>
          </cell>
          <cell r="AF77">
            <v>15836.6</v>
          </cell>
          <cell r="AG77">
            <v>16711.886000000002</v>
          </cell>
          <cell r="AH77">
            <v>18796.899999999998</v>
          </cell>
          <cell r="AI77">
            <v>19435.347000000002</v>
          </cell>
          <cell r="AJ77">
            <v>19846.034</v>
          </cell>
          <cell r="AK77">
            <v>21689.112000000001</v>
          </cell>
          <cell r="AL77">
            <v>20907.630999999998</v>
          </cell>
          <cell r="AM77">
            <v>22009.560999999998</v>
          </cell>
          <cell r="AN77">
            <v>21203.344410999998</v>
          </cell>
          <cell r="AO77">
            <v>19969.561054000002</v>
          </cell>
          <cell r="AP77">
            <v>21032.527645632701</v>
          </cell>
          <cell r="AQ77">
            <v>21032.527645632701</v>
          </cell>
          <cell r="AR77">
            <v>20122.883330532237</v>
          </cell>
          <cell r="AS77">
            <v>19930.098631796889</v>
          </cell>
          <cell r="AT77">
            <v>22201.454773262711</v>
          </cell>
          <cell r="AU77">
            <v>22133.654154107695</v>
          </cell>
        </row>
        <row r="78">
          <cell r="A78" t="str">
            <v>EL/USD-01</v>
          </cell>
          <cell r="B78" t="str">
            <v>Euronotas en Otras Monedas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233.244</v>
          </cell>
          <cell r="T78">
            <v>233.244</v>
          </cell>
          <cell r="U78">
            <v>223.84100000000001</v>
          </cell>
          <cell r="V78">
            <v>380</v>
          </cell>
          <cell r="W78">
            <v>500.8</v>
          </cell>
          <cell r="X78">
            <v>480.34000000000003</v>
          </cell>
          <cell r="Y78">
            <v>811.92</v>
          </cell>
          <cell r="Z78">
            <v>797.73</v>
          </cell>
          <cell r="AA78">
            <v>745.62400000000002</v>
          </cell>
          <cell r="AB78">
            <v>732.31</v>
          </cell>
          <cell r="AC78">
            <v>731.05399999999997</v>
          </cell>
          <cell r="AD78">
            <v>761.97500000000002</v>
          </cell>
          <cell r="AE78">
            <v>725.14499999999998</v>
          </cell>
          <cell r="AF78">
            <v>685.59899999999993</v>
          </cell>
          <cell r="AG78">
            <v>663.89599999999996</v>
          </cell>
          <cell r="AH78">
            <v>693.9</v>
          </cell>
          <cell r="AI78">
            <v>673.38400000000001</v>
          </cell>
          <cell r="AJ78">
            <v>658.30300000000011</v>
          </cell>
          <cell r="AK78">
            <v>638.37699999999995</v>
          </cell>
          <cell r="AL78">
            <v>616.21900000000005</v>
          </cell>
          <cell r="AM78">
            <v>629.9</v>
          </cell>
          <cell r="AN78">
            <v>601.82048199999997</v>
          </cell>
          <cell r="AO78">
            <v>592.00737800000002</v>
          </cell>
          <cell r="AP78">
            <v>480.92953511246708</v>
          </cell>
          <cell r="AQ78">
            <v>480.92953511246708</v>
          </cell>
          <cell r="AR78">
            <v>468.64131702888335</v>
          </cell>
          <cell r="AS78">
            <v>463.70580294775482</v>
          </cell>
          <cell r="AT78">
            <v>507.98770712589112</v>
          </cell>
          <cell r="AU78">
            <v>515.32262601334344</v>
          </cell>
        </row>
        <row r="79">
          <cell r="A79" t="str">
            <v>EL/USD-01</v>
          </cell>
          <cell r="B79" t="str">
            <v xml:space="preserve">    Euronota I (11%)</v>
          </cell>
          <cell r="C79">
            <v>300</v>
          </cell>
          <cell r="D79">
            <v>300</v>
          </cell>
          <cell r="E79">
            <v>300</v>
          </cell>
          <cell r="F79">
            <v>300</v>
          </cell>
          <cell r="G79">
            <v>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EL/USD-02</v>
          </cell>
          <cell r="B80" t="str">
            <v xml:space="preserve">    Euronota II (9.5%)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200</v>
          </cell>
          <cell r="H80">
            <v>200</v>
          </cell>
          <cell r="I80">
            <v>200</v>
          </cell>
          <cell r="J80">
            <v>200</v>
          </cell>
          <cell r="K80">
            <v>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EL/USD-03</v>
          </cell>
          <cell r="B81" t="str">
            <v xml:space="preserve">    Euronota III (8,25%)</v>
          </cell>
          <cell r="G81">
            <v>250</v>
          </cell>
          <cell r="H81">
            <v>250</v>
          </cell>
          <cell r="I81">
            <v>250</v>
          </cell>
          <cell r="J81">
            <v>250</v>
          </cell>
          <cell r="K81">
            <v>250</v>
          </cell>
          <cell r="L81">
            <v>250</v>
          </cell>
          <cell r="M81">
            <v>250</v>
          </cell>
          <cell r="N81">
            <v>250</v>
          </cell>
          <cell r="O81">
            <v>250</v>
          </cell>
          <cell r="P81">
            <v>250</v>
          </cell>
          <cell r="Q81">
            <v>250</v>
          </cell>
          <cell r="R81">
            <v>250</v>
          </cell>
          <cell r="S81">
            <v>250</v>
          </cell>
          <cell r="T81">
            <v>250</v>
          </cell>
          <cell r="U81">
            <v>250</v>
          </cell>
          <cell r="V81">
            <v>250</v>
          </cell>
          <cell r="W81">
            <v>250</v>
          </cell>
          <cell r="X81">
            <v>250</v>
          </cell>
          <cell r="Y81">
            <v>250</v>
          </cell>
          <cell r="Z81">
            <v>250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EL/USD-04</v>
          </cell>
          <cell r="B82" t="str">
            <v xml:space="preserve">    Euronota IV (7.46%)</v>
          </cell>
          <cell r="I82">
            <v>150</v>
          </cell>
          <cell r="J82">
            <v>150</v>
          </cell>
          <cell r="K82">
            <v>150</v>
          </cell>
          <cell r="L82">
            <v>150</v>
          </cell>
          <cell r="M82">
            <v>106</v>
          </cell>
          <cell r="N82">
            <v>106</v>
          </cell>
          <cell r="O82">
            <v>0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EL/USD-05</v>
          </cell>
          <cell r="B83" t="str">
            <v xml:space="preserve">    Euronota V (8.09%)</v>
          </cell>
          <cell r="I83">
            <v>106</v>
          </cell>
          <cell r="J83">
            <v>106</v>
          </cell>
          <cell r="K83">
            <v>106</v>
          </cell>
          <cell r="L83">
            <v>106</v>
          </cell>
          <cell r="M83">
            <v>106</v>
          </cell>
          <cell r="N83">
            <v>106</v>
          </cell>
          <cell r="O83">
            <v>106</v>
          </cell>
          <cell r="P83">
            <v>106</v>
          </cell>
          <cell r="Q83">
            <v>212.3</v>
          </cell>
          <cell r="R83">
            <v>212.3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EL/USD-06</v>
          </cell>
          <cell r="B84" t="str">
            <v xml:space="preserve">    Euronota VI (6.875%)</v>
          </cell>
          <cell r="J84">
            <v>150</v>
          </cell>
          <cell r="K84">
            <v>150</v>
          </cell>
          <cell r="L84">
            <v>150</v>
          </cell>
          <cell r="M84">
            <v>150</v>
          </cell>
          <cell r="N84">
            <v>150</v>
          </cell>
          <cell r="O84">
            <v>212.3</v>
          </cell>
          <cell r="P84">
            <v>212.3</v>
          </cell>
          <cell r="Q84">
            <v>212.3</v>
          </cell>
          <cell r="R84">
            <v>212.3</v>
          </cell>
          <cell r="S84">
            <v>212.3</v>
          </cell>
          <cell r="T84">
            <v>212.3</v>
          </cell>
          <cell r="U84">
            <v>212.34399999999999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EL/USD-07</v>
          </cell>
          <cell r="B85" t="str">
            <v xml:space="preserve">    Euronota VII (8.25%)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  <cell r="AB85">
            <v>100</v>
          </cell>
          <cell r="AC85">
            <v>100</v>
          </cell>
          <cell r="AD85">
            <v>100</v>
          </cell>
          <cell r="AE85">
            <v>100</v>
          </cell>
          <cell r="AF85">
            <v>100</v>
          </cell>
          <cell r="AG85">
            <v>100</v>
          </cell>
          <cell r="AH85">
            <v>100</v>
          </cell>
          <cell r="AI85">
            <v>100</v>
          </cell>
          <cell r="AJ85">
            <v>100</v>
          </cell>
          <cell r="AK85">
            <v>100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EL/DEM-08</v>
          </cell>
          <cell r="B86" t="str">
            <v xml:space="preserve">    Euronota VIII DM (8%)</v>
          </cell>
          <cell r="J86">
            <v>565</v>
          </cell>
          <cell r="K86">
            <v>588.29999999999995</v>
          </cell>
          <cell r="L86">
            <v>588.29999999999995</v>
          </cell>
          <cell r="M86">
            <v>607.22</v>
          </cell>
          <cell r="N86">
            <v>644.96377674802739</v>
          </cell>
          <cell r="O86">
            <v>635</v>
          </cell>
          <cell r="P86">
            <v>720.46100000000001</v>
          </cell>
          <cell r="Q86">
            <v>716.53800000000001</v>
          </cell>
          <cell r="R86">
            <v>699.34500000000003</v>
          </cell>
          <cell r="S86">
            <v>695.9</v>
          </cell>
          <cell r="T86">
            <v>695.9</v>
          </cell>
          <cell r="U86">
            <v>655.99</v>
          </cell>
          <cell r="V86">
            <v>654.70000000000005</v>
          </cell>
          <cell r="W86">
            <v>642.20000000000005</v>
          </cell>
          <cell r="X86">
            <v>589.79999999999995</v>
          </cell>
          <cell r="Y86">
            <v>573.26</v>
          </cell>
          <cell r="Z86">
            <v>566.05999999999995</v>
          </cell>
          <cell r="AA86">
            <v>561.79</v>
          </cell>
          <cell r="AB86">
            <v>540.71500000000003</v>
          </cell>
          <cell r="AC86">
            <v>553.25</v>
          </cell>
          <cell r="AD86">
            <v>594.67200000000003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EL/USD-09</v>
          </cell>
          <cell r="B87" t="str">
            <v xml:space="preserve">    Euronota IX (LS+1%)</v>
          </cell>
          <cell r="L87">
            <v>350</v>
          </cell>
          <cell r="M87">
            <v>350</v>
          </cell>
          <cell r="N87">
            <v>350</v>
          </cell>
          <cell r="O87">
            <v>350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EL/JPY-10</v>
          </cell>
          <cell r="B88" t="str">
            <v xml:space="preserve">    Euronota X  Y (LT+1.3%)</v>
          </cell>
          <cell r="M88">
            <v>20.28</v>
          </cell>
          <cell r="N88">
            <v>20.171457387796199</v>
          </cell>
          <cell r="O88">
            <v>19.899999999999999</v>
          </cell>
          <cell r="P88">
            <v>22.329000000000001</v>
          </cell>
          <cell r="Q88">
            <v>23.613</v>
          </cell>
          <cell r="R88">
            <v>20.117000000000001</v>
          </cell>
          <cell r="S88">
            <v>19.2</v>
          </cell>
          <cell r="T88">
            <v>19.2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EL/DEM-11</v>
          </cell>
          <cell r="B89" t="str">
            <v xml:space="preserve">    Euronota XI DM (8.00%)</v>
          </cell>
          <cell r="N89">
            <v>322.5</v>
          </cell>
          <cell r="O89">
            <v>317.5</v>
          </cell>
          <cell r="P89">
            <v>360.23099999999999</v>
          </cell>
          <cell r="Q89">
            <v>358.26900000000001</v>
          </cell>
          <cell r="R89">
            <v>349.67200000000003</v>
          </cell>
          <cell r="S89">
            <v>347.9</v>
          </cell>
          <cell r="T89">
            <v>347.9</v>
          </cell>
          <cell r="U89">
            <v>327.99700000000001</v>
          </cell>
          <cell r="V89">
            <v>327.39999999999998</v>
          </cell>
          <cell r="W89">
            <v>321.10000000000002</v>
          </cell>
          <cell r="X89">
            <v>299.39999999999998</v>
          </cell>
          <cell r="Y89">
            <v>286.63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EL/JPY-12</v>
          </cell>
          <cell r="B90" t="str">
            <v xml:space="preserve">    Euronota XII  Y (5%)</v>
          </cell>
          <cell r="N90">
            <v>25.239662761614341</v>
          </cell>
          <cell r="O90">
            <v>24.9</v>
          </cell>
          <cell r="P90">
            <v>27.911000000000001</v>
          </cell>
          <cell r="Q90">
            <v>29.515999999999998</v>
          </cell>
          <cell r="R90">
            <v>25.146000000000001</v>
          </cell>
          <cell r="S90">
            <v>24</v>
          </cell>
          <cell r="T90">
            <v>24</v>
          </cell>
          <cell r="U90">
            <v>22.8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EL/NLG-13</v>
          </cell>
          <cell r="B91" t="str">
            <v xml:space="preserve">    Euronota XIII FH1 (8%)</v>
          </cell>
          <cell r="N91">
            <v>28</v>
          </cell>
          <cell r="O91">
            <v>28.4</v>
          </cell>
          <cell r="P91">
            <v>32.142000000000003</v>
          </cell>
          <cell r="Q91">
            <v>32.027000000000001</v>
          </cell>
          <cell r="R91">
            <v>31.234000000000002</v>
          </cell>
          <cell r="S91">
            <v>31.1</v>
          </cell>
          <cell r="T91">
            <v>31.1</v>
          </cell>
          <cell r="U91">
            <v>29.245999999999999</v>
          </cell>
          <cell r="V91">
            <v>29.2</v>
          </cell>
          <cell r="W91">
            <v>28.6</v>
          </cell>
          <cell r="X91">
            <v>26.61</v>
          </cell>
          <cell r="Y91">
            <v>25.46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EL/USD-14</v>
          </cell>
          <cell r="B92" t="str">
            <v xml:space="preserve">    Euronota XIV (Dragones LT+1.75)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EL/DEM-15</v>
          </cell>
          <cell r="B93" t="str">
            <v xml:space="preserve">    Euronota XV DM (6.125%)</v>
          </cell>
          <cell r="N93">
            <v>29.050393700787936</v>
          </cell>
          <cell r="O93">
            <v>28.6</v>
          </cell>
          <cell r="P93">
            <v>32.420999999999999</v>
          </cell>
          <cell r="Q93">
            <v>32.244</v>
          </cell>
          <cell r="R93">
            <v>31.471</v>
          </cell>
          <cell r="S93">
            <v>31.3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EL/ATS-16</v>
          </cell>
          <cell r="B94" t="str">
            <v xml:space="preserve">    Euronota XVI ATS (8%)</v>
          </cell>
          <cell r="N94">
            <v>68</v>
          </cell>
          <cell r="O94">
            <v>64.8</v>
          </cell>
          <cell r="P94">
            <v>64.766999999999996</v>
          </cell>
          <cell r="Q94">
            <v>64.766999999999996</v>
          </cell>
          <cell r="R94">
            <v>75.212000000000003</v>
          </cell>
          <cell r="S94">
            <v>74.400000000000006</v>
          </cell>
          <cell r="T94">
            <v>74.400000000000006</v>
          </cell>
          <cell r="U94">
            <v>69.962999999999994</v>
          </cell>
          <cell r="V94">
            <v>69.900000000000006</v>
          </cell>
          <cell r="W94">
            <v>68.5</v>
          </cell>
          <cell r="X94">
            <v>63.85</v>
          </cell>
          <cell r="Y94">
            <v>61.17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EL/JPY-17</v>
          </cell>
          <cell r="B95" t="str">
            <v xml:space="preserve">    Euronota XVII Y (LT+1.875%)</v>
          </cell>
          <cell r="N95">
            <v>35.27470940177426</v>
          </cell>
          <cell r="O95">
            <v>34.799999999999997</v>
          </cell>
          <cell r="P95">
            <v>39.076000000000001</v>
          </cell>
          <cell r="Q95">
            <v>41.322000000000003</v>
          </cell>
          <cell r="R95">
            <v>35.204000000000001</v>
          </cell>
          <cell r="S95">
            <v>33.700000000000003</v>
          </cell>
          <cell r="T95">
            <v>33.700000000000003</v>
          </cell>
          <cell r="U95">
            <v>31.9</v>
          </cell>
          <cell r="V95">
            <v>31.3</v>
          </cell>
          <cell r="W95">
            <v>30.2</v>
          </cell>
          <cell r="X95">
            <v>30.5</v>
          </cell>
          <cell r="Y95">
            <v>30.53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EL/CAD-18</v>
          </cell>
          <cell r="B96" t="str">
            <v xml:space="preserve">    Euronota XVIII CAN (Swap L+2.1%)</v>
          </cell>
          <cell r="O96">
            <v>72.7</v>
          </cell>
          <cell r="P96">
            <v>72.727000000000004</v>
          </cell>
          <cell r="Q96">
            <v>72.727000000000004</v>
          </cell>
          <cell r="R96">
            <v>72.727000000000004</v>
          </cell>
          <cell r="S96">
            <v>72.7</v>
          </cell>
          <cell r="T96">
            <v>72.7</v>
          </cell>
          <cell r="U96">
            <v>72.725999999999999</v>
          </cell>
          <cell r="V96">
            <v>72.7</v>
          </cell>
          <cell r="W96">
            <v>72.7</v>
          </cell>
          <cell r="X96">
            <v>72.7</v>
          </cell>
          <cell r="Y96">
            <v>72.72</v>
          </cell>
          <cell r="Z96">
            <v>72.72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EL/ITL-19</v>
          </cell>
          <cell r="B97" t="str">
            <v xml:space="preserve">    Euronota XIX LIT (13.45%)</v>
          </cell>
          <cell r="O97">
            <v>182.8</v>
          </cell>
          <cell r="P97">
            <v>177.62</v>
          </cell>
          <cell r="Q97">
            <v>182.26</v>
          </cell>
          <cell r="R97">
            <v>185.7</v>
          </cell>
          <cell r="S97">
            <v>286.20000000000005</v>
          </cell>
          <cell r="T97">
            <v>286.20000000000005</v>
          </cell>
          <cell r="U97">
            <v>293.178</v>
          </cell>
          <cell r="V97">
            <v>295.39999999999998</v>
          </cell>
          <cell r="W97">
            <v>294</v>
          </cell>
          <cell r="X97">
            <v>269.83</v>
          </cell>
          <cell r="Y97">
            <v>264.38</v>
          </cell>
          <cell r="Z97">
            <v>260.61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EL/JPY-20</v>
          </cell>
          <cell r="B98" t="str">
            <v xml:space="preserve">    Euronota XX Y (LT+1.9%)</v>
          </cell>
          <cell r="O98">
            <v>24.9</v>
          </cell>
          <cell r="P98">
            <v>27.911000000000001</v>
          </cell>
          <cell r="Q98">
            <v>29.515999999999998</v>
          </cell>
          <cell r="R98">
            <v>25.146000000000001</v>
          </cell>
          <cell r="S98">
            <v>24</v>
          </cell>
          <cell r="T98">
            <v>24</v>
          </cell>
          <cell r="U98">
            <v>22.8</v>
          </cell>
          <cell r="V98">
            <v>22.4</v>
          </cell>
          <cell r="W98">
            <v>21.6</v>
          </cell>
          <cell r="X98">
            <v>20.39</v>
          </cell>
          <cell r="Y98">
            <v>21.8</v>
          </cell>
          <cell r="Z98">
            <v>20.625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EL/JPY-21</v>
          </cell>
          <cell r="B99" t="str">
            <v xml:space="preserve">    Euronota XXI Y (LS+1.65%)</v>
          </cell>
          <cell r="O99">
            <v>99.5</v>
          </cell>
          <cell r="P99">
            <v>111.645</v>
          </cell>
          <cell r="Q99">
            <v>118.06399999999999</v>
          </cell>
          <cell r="R99">
            <v>100.583</v>
          </cell>
          <cell r="S99">
            <v>96.2</v>
          </cell>
          <cell r="T99">
            <v>96.2</v>
          </cell>
          <cell r="U99">
            <v>91.224000000000004</v>
          </cell>
          <cell r="V99">
            <v>89.6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EL/ESP-22</v>
          </cell>
          <cell r="B100" t="str">
            <v xml:space="preserve">    Euronota XXII Ptas (Swap LS+1.84%)</v>
          </cell>
          <cell r="O100">
            <v>78.599999999999994</v>
          </cell>
          <cell r="P100">
            <v>78.197999999999993</v>
          </cell>
          <cell r="Q100">
            <v>78.626999999999995</v>
          </cell>
          <cell r="R100">
            <v>78.626999999999995</v>
          </cell>
          <cell r="S100">
            <v>78.599999999999994</v>
          </cell>
          <cell r="T100">
            <v>78.599999999999994</v>
          </cell>
          <cell r="U100">
            <v>78.626000000000005</v>
          </cell>
          <cell r="V100">
            <v>78.599999999999994</v>
          </cell>
          <cell r="W100">
            <v>78.599999999999994</v>
          </cell>
          <cell r="X100">
            <v>78.599999999999994</v>
          </cell>
          <cell r="Y100">
            <v>78.62</v>
          </cell>
          <cell r="Z100">
            <v>78.62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EL/USD-23</v>
          </cell>
          <cell r="B101" t="str">
            <v xml:space="preserve">    Euronota XXIII (LS+2%)</v>
          </cell>
          <cell r="O101">
            <v>25</v>
          </cell>
          <cell r="P101">
            <v>25</v>
          </cell>
          <cell r="Q101">
            <v>25</v>
          </cell>
          <cell r="R101">
            <v>25</v>
          </cell>
          <cell r="S101">
            <v>25</v>
          </cell>
          <cell r="T101">
            <v>25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EL/LIB-24</v>
          </cell>
          <cell r="B102" t="str">
            <v xml:space="preserve">    Euronota XXIV LIB (LS+1.75%)</v>
          </cell>
          <cell r="O102">
            <v>31.2</v>
          </cell>
          <cell r="P102">
            <v>32.015999999999998</v>
          </cell>
          <cell r="Q102">
            <v>32.08</v>
          </cell>
          <cell r="R102">
            <v>31.59</v>
          </cell>
          <cell r="S102">
            <v>31.1</v>
          </cell>
          <cell r="T102">
            <v>31.1</v>
          </cell>
          <cell r="U102">
            <v>31.114999999999998</v>
          </cell>
          <cell r="V102">
            <v>31.3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EL/JPY-25</v>
          </cell>
          <cell r="B103" t="str">
            <v xml:space="preserve">    Euronota XXV Y (7.10%)</v>
          </cell>
          <cell r="O103">
            <v>149.30000000000001</v>
          </cell>
          <cell r="P103">
            <v>167.46700000000001</v>
          </cell>
          <cell r="Q103">
            <v>177.096</v>
          </cell>
          <cell r="R103">
            <v>150.875</v>
          </cell>
          <cell r="S103">
            <v>144.30000000000001</v>
          </cell>
          <cell r="T103">
            <v>144.30000000000001</v>
          </cell>
          <cell r="U103">
            <v>136.83600000000001</v>
          </cell>
          <cell r="V103">
            <v>134.30000000000001</v>
          </cell>
          <cell r="W103">
            <v>129.4</v>
          </cell>
          <cell r="X103">
            <v>122.36</v>
          </cell>
          <cell r="Y103">
            <v>130.84</v>
          </cell>
          <cell r="Z103">
            <v>123.75</v>
          </cell>
          <cell r="AA103">
            <v>115.295</v>
          </cell>
          <cell r="AB103">
            <v>112.56100000000001</v>
          </cell>
          <cell r="AC103">
            <v>108.342</v>
          </cell>
          <cell r="AD103">
            <v>109.85</v>
          </cell>
          <cell r="AE103">
            <v>130.28800000000001</v>
          </cell>
          <cell r="AF103">
            <v>126.316</v>
          </cell>
          <cell r="AG103">
            <v>124.193</v>
          </cell>
          <cell r="AH103">
            <v>141.1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EL/JPY-26</v>
          </cell>
          <cell r="B104" t="str">
            <v xml:space="preserve">    Euronota XXVI Y (6%)</v>
          </cell>
          <cell r="O104">
            <v>199</v>
          </cell>
          <cell r="P104">
            <v>223.28899999999999</v>
          </cell>
          <cell r="Q104">
            <v>236.12799999999999</v>
          </cell>
          <cell r="R104">
            <v>201.167</v>
          </cell>
          <cell r="S104">
            <v>192.4</v>
          </cell>
          <cell r="T104">
            <v>192.4</v>
          </cell>
          <cell r="U104">
            <v>182.44800000000001</v>
          </cell>
          <cell r="V104">
            <v>179.1</v>
          </cell>
          <cell r="W104">
            <v>172.5</v>
          </cell>
          <cell r="X104">
            <v>163.15</v>
          </cell>
          <cell r="Y104">
            <v>174.45</v>
          </cell>
          <cell r="Z104">
            <v>165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EL/FRF-27</v>
          </cell>
          <cell r="B105" t="str">
            <v xml:space="preserve">    Euronota XXVII FFr (9,875%)</v>
          </cell>
          <cell r="P105">
            <v>202.696</v>
          </cell>
          <cell r="Q105">
            <v>204.39400000000001</v>
          </cell>
          <cell r="R105">
            <v>202.68100000000001</v>
          </cell>
          <cell r="S105">
            <v>203.6</v>
          </cell>
          <cell r="T105">
            <v>203.6</v>
          </cell>
          <cell r="U105">
            <v>193.982</v>
          </cell>
          <cell r="V105">
            <v>193.5</v>
          </cell>
          <cell r="W105">
            <v>190.5</v>
          </cell>
          <cell r="X105">
            <v>177.8</v>
          </cell>
          <cell r="Y105">
            <v>170.09</v>
          </cell>
          <cell r="Z105">
            <v>168.5</v>
          </cell>
          <cell r="AA105">
            <v>167.833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EL/DEM-28</v>
          </cell>
          <cell r="B106" t="str">
            <v xml:space="preserve">    Euronota XXVIII DM (9.25% anual)</v>
          </cell>
          <cell r="R106">
            <v>699.34500000000003</v>
          </cell>
          <cell r="S106">
            <v>695.89400000000001</v>
          </cell>
          <cell r="T106">
            <v>695.89400000000001</v>
          </cell>
          <cell r="U106">
            <v>655.995</v>
          </cell>
          <cell r="V106">
            <v>654.70000000000005</v>
          </cell>
          <cell r="W106">
            <v>642.20000000000005</v>
          </cell>
          <cell r="X106">
            <v>598.79999999999995</v>
          </cell>
          <cell r="Y106">
            <v>573.26</v>
          </cell>
          <cell r="Z106">
            <v>566.05999999999995</v>
          </cell>
          <cell r="AA106">
            <v>561.79</v>
          </cell>
          <cell r="AB106">
            <v>561.79700000000003</v>
          </cell>
          <cell r="AC106">
            <v>561.79700000000003</v>
          </cell>
          <cell r="AD106">
            <v>657.89499999999998</v>
          </cell>
          <cell r="AE106">
            <v>657.89499999999998</v>
          </cell>
          <cell r="AF106">
            <v>657.89499999999998</v>
          </cell>
          <cell r="AG106">
            <v>657.89499999999998</v>
          </cell>
          <cell r="AH106">
            <v>657.9</v>
          </cell>
          <cell r="AI106">
            <v>657.9</v>
          </cell>
          <cell r="AJ106">
            <v>657.89499999999998</v>
          </cell>
          <cell r="AK106">
            <v>657.89499999999998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EL/JPY-29</v>
          </cell>
          <cell r="B107" t="str">
            <v xml:space="preserve">    Euronota XXIX Yenes (5.5%) Swap Dls.</v>
          </cell>
          <cell r="R107">
            <v>1005.8339999999999</v>
          </cell>
          <cell r="S107">
            <v>961.81500000000005</v>
          </cell>
          <cell r="T107">
            <v>961.81500000000005</v>
          </cell>
          <cell r="U107">
            <v>912.24199999999996</v>
          </cell>
          <cell r="V107">
            <v>950.51300000000003</v>
          </cell>
          <cell r="W107">
            <v>950.5</v>
          </cell>
          <cell r="X107">
            <v>950.5</v>
          </cell>
          <cell r="Y107">
            <v>950.51</v>
          </cell>
          <cell r="Z107">
            <v>950.51</v>
          </cell>
          <cell r="AA107">
            <v>950.51</v>
          </cell>
          <cell r="AB107">
            <v>950.51300000000003</v>
          </cell>
          <cell r="AC107">
            <v>950.51300000000003</v>
          </cell>
          <cell r="AD107">
            <v>950.51300000000003</v>
          </cell>
          <cell r="AE107">
            <v>950.51300000000003</v>
          </cell>
          <cell r="AF107">
            <v>950.51300000000003</v>
          </cell>
          <cell r="AG107">
            <v>950.51300000000003</v>
          </cell>
          <cell r="AH107">
            <v>950.5</v>
          </cell>
          <cell r="AI107">
            <v>950.51300000000003</v>
          </cell>
          <cell r="AJ107">
            <v>950.51300000000003</v>
          </cell>
          <cell r="AK107">
            <v>950.51300000000003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EL/FRS-30</v>
          </cell>
          <cell r="B108" t="str">
            <v xml:space="preserve">    Euronota XXX Chf (7.125%)</v>
          </cell>
          <cell r="S108">
            <v>129.44399999999999</v>
          </cell>
          <cell r="T108">
            <v>129.44399999999999</v>
          </cell>
          <cell r="U108">
            <v>120</v>
          </cell>
          <cell r="V108">
            <v>119.5</v>
          </cell>
          <cell r="W108">
            <v>111</v>
          </cell>
          <cell r="X108">
            <v>104.03</v>
          </cell>
          <cell r="Y108">
            <v>102.65</v>
          </cell>
          <cell r="Z108">
            <v>103.2</v>
          </cell>
          <cell r="AA108">
            <v>104.09399999999999</v>
          </cell>
          <cell r="AB108">
            <v>98.462999999999994</v>
          </cell>
          <cell r="AC108">
            <v>98.826999999999998</v>
          </cell>
          <cell r="AD108">
            <v>107.604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EL/DEM-31</v>
          </cell>
          <cell r="B109" t="str">
            <v xml:space="preserve">    Euronota XXXI DM (10.5%)</v>
          </cell>
          <cell r="S109">
            <v>695.89400000000001</v>
          </cell>
          <cell r="T109">
            <v>695.89400000000001</v>
          </cell>
          <cell r="U109">
            <v>655.995</v>
          </cell>
          <cell r="V109">
            <v>654.70000000000005</v>
          </cell>
          <cell r="W109">
            <v>642.20000000000005</v>
          </cell>
          <cell r="X109">
            <v>598.79999999999995</v>
          </cell>
          <cell r="Y109">
            <v>573.26</v>
          </cell>
          <cell r="Z109">
            <v>566.04999999999995</v>
          </cell>
          <cell r="AA109">
            <v>561.79</v>
          </cell>
          <cell r="AB109">
            <v>540.71500000000003</v>
          </cell>
          <cell r="AC109">
            <v>553.25</v>
          </cell>
          <cell r="AD109">
            <v>594.67399999999998</v>
          </cell>
          <cell r="AE109">
            <v>598.79999999999995</v>
          </cell>
          <cell r="AF109">
            <v>549.84299999999996</v>
          </cell>
          <cell r="AG109">
            <v>524.08199999999999</v>
          </cell>
          <cell r="AH109">
            <v>545.29999999999995</v>
          </cell>
          <cell r="AI109">
            <v>515.59</v>
          </cell>
          <cell r="AJ109">
            <v>488.59100000000001</v>
          </cell>
          <cell r="AK109">
            <v>481.58800000000002</v>
          </cell>
          <cell r="AL109">
            <v>448.62</v>
          </cell>
          <cell r="AM109">
            <v>475.35500000000002</v>
          </cell>
          <cell r="AN109">
            <v>453.313132</v>
          </cell>
          <cell r="AO109">
            <v>434.70035600000006</v>
          </cell>
          <cell r="AP109">
            <v>468.81705548946798</v>
          </cell>
          <cell r="AQ109">
            <v>468.81705548946798</v>
          </cell>
          <cell r="AR109">
            <v>448.5409992937274</v>
          </cell>
          <cell r="AS109">
            <v>447.16799564994977</v>
          </cell>
          <cell r="AT109">
            <v>505.22912140655785</v>
          </cell>
          <cell r="AU109">
            <v>503.68622765710853</v>
          </cell>
        </row>
        <row r="110">
          <cell r="A110" t="str">
            <v>EL/JPY-32</v>
          </cell>
          <cell r="B110" t="str">
            <v xml:space="preserve">    Euronota XXXII Y (5%)</v>
          </cell>
          <cell r="S110">
            <v>432.81700000000001</v>
          </cell>
          <cell r="T110">
            <v>432.81700000000001</v>
          </cell>
          <cell r="U110">
            <v>410.50900000000001</v>
          </cell>
          <cell r="V110">
            <v>403</v>
          </cell>
          <cell r="W110">
            <v>388.2</v>
          </cell>
          <cell r="X110">
            <v>367.1</v>
          </cell>
          <cell r="Y110">
            <v>392.53</v>
          </cell>
          <cell r="Z110">
            <v>371.26</v>
          </cell>
          <cell r="AA110">
            <v>345.89</v>
          </cell>
          <cell r="AB110">
            <v>337.685</v>
          </cell>
          <cell r="AC110">
            <v>325.02699999999999</v>
          </cell>
          <cell r="AD110">
            <v>329.55</v>
          </cell>
          <cell r="AE110">
            <v>390.863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EL/ATS-33</v>
          </cell>
          <cell r="B111" t="str">
            <v xml:space="preserve">    Euronota XXXIII ATS (8.5%)</v>
          </cell>
          <cell r="S111">
            <v>74.367000000000004</v>
          </cell>
          <cell r="T111">
            <v>74.367000000000004</v>
          </cell>
          <cell r="U111">
            <v>69.962999999999994</v>
          </cell>
          <cell r="V111">
            <v>69.900000000000006</v>
          </cell>
          <cell r="W111">
            <v>68.5</v>
          </cell>
          <cell r="X111">
            <v>63.85</v>
          </cell>
          <cell r="Y111">
            <v>61.17</v>
          </cell>
          <cell r="Z111">
            <v>60.363999999999997</v>
          </cell>
          <cell r="AA111">
            <v>59.96</v>
          </cell>
          <cell r="AB111">
            <v>57.69</v>
          </cell>
          <cell r="AC111">
            <v>58.975999999999999</v>
          </cell>
          <cell r="AD111">
            <v>63.36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EL/JPY-34</v>
          </cell>
          <cell r="B112" t="str">
            <v xml:space="preserve">    Euronota XXXIV Y (3.5%)</v>
          </cell>
          <cell r="S112">
            <v>67.326999999999998</v>
          </cell>
          <cell r="T112">
            <v>67.326999999999998</v>
          </cell>
          <cell r="U112">
            <v>63.856000000000002</v>
          </cell>
          <cell r="V112">
            <v>62.7</v>
          </cell>
          <cell r="W112">
            <v>60.4</v>
          </cell>
          <cell r="X112">
            <v>57.1</v>
          </cell>
          <cell r="Y112">
            <v>61.06</v>
          </cell>
          <cell r="Z112">
            <v>57.75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EL/USD-35</v>
          </cell>
          <cell r="B113" t="str">
            <v xml:space="preserve">    Euronota XXXV (9.17%)</v>
          </cell>
          <cell r="S113">
            <v>125</v>
          </cell>
          <cell r="T113">
            <v>125</v>
          </cell>
          <cell r="U113">
            <v>125</v>
          </cell>
          <cell r="V113">
            <v>125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EL/JPY-36</v>
          </cell>
          <cell r="B114" t="str">
            <v xml:space="preserve">    Euronota XXXVI Yenes (3.25%)</v>
          </cell>
          <cell r="S114">
            <v>134.6</v>
          </cell>
          <cell r="T114">
            <v>134.6</v>
          </cell>
          <cell r="U114">
            <v>127.71299999999999</v>
          </cell>
          <cell r="V114">
            <v>125.4</v>
          </cell>
          <cell r="W114">
            <v>120.8</v>
          </cell>
          <cell r="X114">
            <v>114.21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EL/DEM-37</v>
          </cell>
          <cell r="B115" t="str">
            <v xml:space="preserve">    Euronota XXXVII DM (10.25%)</v>
          </cell>
          <cell r="S115">
            <v>0</v>
          </cell>
          <cell r="T115">
            <v>695.9</v>
          </cell>
          <cell r="U115">
            <v>655.995</v>
          </cell>
          <cell r="V115">
            <v>654.70000000000005</v>
          </cell>
          <cell r="W115">
            <v>642.20000000000005</v>
          </cell>
          <cell r="X115">
            <v>598.79999999999995</v>
          </cell>
          <cell r="Y115">
            <v>573.25</v>
          </cell>
          <cell r="Z115">
            <v>566.05999999999995</v>
          </cell>
          <cell r="AA115">
            <v>561.79</v>
          </cell>
          <cell r="AB115">
            <v>540.71500000000003</v>
          </cell>
          <cell r="AC115">
            <v>553.25</v>
          </cell>
          <cell r="AD115">
            <v>594.67200000000003</v>
          </cell>
          <cell r="AE115">
            <v>598.79999999999995</v>
          </cell>
          <cell r="AF115">
            <v>549.84299999999996</v>
          </cell>
          <cell r="AG115">
            <v>524.08199999999999</v>
          </cell>
          <cell r="AH115">
            <v>545.29999999999995</v>
          </cell>
          <cell r="AI115">
            <v>515.59</v>
          </cell>
          <cell r="AJ115">
            <v>488.59100000000001</v>
          </cell>
          <cell r="AK115">
            <v>481.58800000000002</v>
          </cell>
          <cell r="AL115">
            <v>448.62</v>
          </cell>
          <cell r="AM115">
            <v>475.35500000000002</v>
          </cell>
          <cell r="AN115">
            <v>453.313132</v>
          </cell>
          <cell r="AO115">
            <v>434.70035600000006</v>
          </cell>
          <cell r="AP115">
            <v>468.81705548946798</v>
          </cell>
          <cell r="AQ115">
            <v>468.81705548946798</v>
          </cell>
          <cell r="AR115">
            <v>448.5409992937274</v>
          </cell>
          <cell r="AS115">
            <v>447.16799564994977</v>
          </cell>
          <cell r="AT115">
            <v>505.22912140655785</v>
          </cell>
          <cell r="AU115">
            <v>503.68622765710853</v>
          </cell>
        </row>
        <row r="116">
          <cell r="A116" t="str">
            <v>EL/ITL-38</v>
          </cell>
          <cell r="B116" t="str">
            <v xml:space="preserve">    Euronota XXXVIII LIT (13.25%)</v>
          </cell>
          <cell r="S116">
            <v>0</v>
          </cell>
          <cell r="T116">
            <v>318.10000000000002</v>
          </cell>
          <cell r="U116">
            <v>325.75400000000002</v>
          </cell>
          <cell r="V116">
            <v>328.2</v>
          </cell>
          <cell r="W116">
            <v>326.7</v>
          </cell>
          <cell r="X116">
            <v>299.81</v>
          </cell>
          <cell r="Y116">
            <v>293.75</v>
          </cell>
          <cell r="Z116">
            <v>289.57</v>
          </cell>
          <cell r="AA116">
            <v>285.73</v>
          </cell>
          <cell r="AB116">
            <v>274.25799999999998</v>
          </cell>
          <cell r="AC116">
            <v>280.50799999999998</v>
          </cell>
          <cell r="AD116">
            <v>300.48</v>
          </cell>
          <cell r="AE116">
            <v>302.41300000000001</v>
          </cell>
          <cell r="AF116">
            <v>277.69900000000001</v>
          </cell>
          <cell r="AG116">
            <v>264.685</v>
          </cell>
          <cell r="AH116">
            <v>275.39999999999998</v>
          </cell>
          <cell r="AI116">
            <v>260.39</v>
          </cell>
          <cell r="AJ116">
            <v>246.76400000000001</v>
          </cell>
          <cell r="AK116">
            <v>243.226</v>
          </cell>
          <cell r="AL116">
            <v>226.57599999999999</v>
          </cell>
          <cell r="AM116">
            <v>240.07900000000001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EL/JPY-39</v>
          </cell>
          <cell r="B117" t="str">
            <v xml:space="preserve">    Euronota XXXIL Y (7.4%)</v>
          </cell>
          <cell r="S117">
            <v>0</v>
          </cell>
          <cell r="T117">
            <v>0</v>
          </cell>
          <cell r="U117">
            <v>72.978999999999999</v>
          </cell>
          <cell r="V117">
            <v>71.7</v>
          </cell>
          <cell r="W117">
            <v>69</v>
          </cell>
          <cell r="X117">
            <v>65.260000000000005</v>
          </cell>
          <cell r="Y117">
            <v>69.78</v>
          </cell>
          <cell r="Z117">
            <v>66</v>
          </cell>
          <cell r="AA117">
            <v>61.49</v>
          </cell>
          <cell r="AB117">
            <v>60.033000000000001</v>
          </cell>
          <cell r="AC117">
            <v>57.781999999999996</v>
          </cell>
          <cell r="AD117">
            <v>58.58</v>
          </cell>
          <cell r="AE117">
            <v>69.486999999999995</v>
          </cell>
          <cell r="AF117">
            <v>67.367999999999995</v>
          </cell>
          <cell r="AG117">
            <v>66.236000000000004</v>
          </cell>
          <cell r="AH117">
            <v>75.2</v>
          </cell>
          <cell r="AI117">
            <v>78.516000000000005</v>
          </cell>
          <cell r="AJ117">
            <v>77.790999999999997</v>
          </cell>
          <cell r="AK117">
            <v>75.287000000000006</v>
          </cell>
          <cell r="AL117">
            <v>73.930000000000007</v>
          </cell>
          <cell r="AM117">
            <v>69.570999999999998</v>
          </cell>
          <cell r="AN117">
            <v>63.481986999999997</v>
          </cell>
          <cell r="AO117">
            <v>64.117976999999996</v>
          </cell>
          <cell r="AP117">
            <v>66.450701885538663</v>
          </cell>
          <cell r="AQ117">
            <v>66.450701885538663</v>
          </cell>
          <cell r="AR117">
            <v>60.943094385617428</v>
          </cell>
          <cell r="AS117">
            <v>60.391031931758135</v>
          </cell>
          <cell r="AT117">
            <v>66.627800449737649</v>
          </cell>
          <cell r="AU117">
            <v>65.773246731891803</v>
          </cell>
        </row>
        <row r="118">
          <cell r="A118" t="str">
            <v>EL/DEM-40</v>
          </cell>
          <cell r="B118" t="str">
            <v xml:space="preserve">    Euronota XL DM (11.25%)</v>
          </cell>
          <cell r="S118">
            <v>0</v>
          </cell>
          <cell r="T118">
            <v>0</v>
          </cell>
          <cell r="U118">
            <v>655.995</v>
          </cell>
          <cell r="V118">
            <v>654.70000000000005</v>
          </cell>
          <cell r="W118">
            <v>642.20000000000005</v>
          </cell>
          <cell r="X118">
            <v>598.79999999999995</v>
          </cell>
          <cell r="Y118">
            <v>573.26</v>
          </cell>
          <cell r="Z118">
            <v>566.05999999999995</v>
          </cell>
          <cell r="AA118">
            <v>561.79</v>
          </cell>
          <cell r="AB118">
            <v>540.71500000000003</v>
          </cell>
          <cell r="AC118">
            <v>553.25</v>
          </cell>
          <cell r="AD118">
            <v>594.67200000000003</v>
          </cell>
          <cell r="AE118">
            <v>598.79999999999995</v>
          </cell>
          <cell r="AF118">
            <v>549.84299999999996</v>
          </cell>
          <cell r="AG118">
            <v>524.08199999999999</v>
          </cell>
          <cell r="AH118">
            <v>545.29999999999995</v>
          </cell>
          <cell r="AI118">
            <v>515.59</v>
          </cell>
          <cell r="AJ118">
            <v>488.59100000000001</v>
          </cell>
          <cell r="AK118">
            <v>481.58800000000002</v>
          </cell>
          <cell r="AL118">
            <v>448.62</v>
          </cell>
          <cell r="AM118">
            <v>475.35500000000002</v>
          </cell>
          <cell r="AN118">
            <v>453.313132</v>
          </cell>
          <cell r="AO118">
            <v>434.70035600000006</v>
          </cell>
          <cell r="AP118">
            <v>468.81705548946798</v>
          </cell>
          <cell r="AQ118">
            <v>468.81705548946798</v>
          </cell>
          <cell r="AR118">
            <v>448.5409992937274</v>
          </cell>
          <cell r="AS118">
            <v>447.16799564994977</v>
          </cell>
          <cell r="AT118">
            <v>505.22912140655785</v>
          </cell>
          <cell r="AU118">
            <v>503.68622765710853</v>
          </cell>
        </row>
        <row r="119">
          <cell r="A119" t="str">
            <v>EL/ATS-41</v>
          </cell>
          <cell r="B119" t="str">
            <v xml:space="preserve">    Euronota XLI ATS (9%)</v>
          </cell>
          <cell r="S119">
            <v>0</v>
          </cell>
          <cell r="T119">
            <v>0</v>
          </cell>
          <cell r="U119">
            <v>93.284000000000006</v>
          </cell>
          <cell r="V119">
            <v>163</v>
          </cell>
          <cell r="W119">
            <v>159.80000000000001</v>
          </cell>
          <cell r="X119">
            <v>148.99</v>
          </cell>
          <cell r="Y119">
            <v>142.72</v>
          </cell>
          <cell r="Z119">
            <v>140.85</v>
          </cell>
          <cell r="AA119">
            <v>139.9</v>
          </cell>
          <cell r="AB119">
            <v>134.613</v>
          </cell>
          <cell r="AC119">
            <v>137.61099999999999</v>
          </cell>
          <cell r="AD119">
            <v>147.85400000000001</v>
          </cell>
          <cell r="AE119">
            <v>148.97399999999999</v>
          </cell>
          <cell r="AF119">
            <v>136.767</v>
          </cell>
          <cell r="AG119">
            <v>130.357</v>
          </cell>
          <cell r="AH119">
            <v>135.6</v>
          </cell>
          <cell r="AI119">
            <v>128.24600000000001</v>
          </cell>
          <cell r="AJ119">
            <v>121.53100000000001</v>
          </cell>
          <cell r="AK119">
            <v>119.789</v>
          </cell>
          <cell r="AL119">
            <v>111.589</v>
          </cell>
          <cell r="AM119">
            <v>118.239</v>
          </cell>
          <cell r="AN119">
            <v>112.755971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EL/JPY-42</v>
          </cell>
          <cell r="B120" t="str">
            <v xml:space="preserve">    Euronota XLII Y (7.4%)</v>
          </cell>
          <cell r="S120">
            <v>0</v>
          </cell>
          <cell r="T120">
            <v>0</v>
          </cell>
          <cell r="U120">
            <v>72.978999999999999</v>
          </cell>
          <cell r="V120">
            <v>71.7</v>
          </cell>
          <cell r="W120">
            <v>69</v>
          </cell>
          <cell r="X120">
            <v>65.260000000000005</v>
          </cell>
          <cell r="Y120">
            <v>69.78</v>
          </cell>
          <cell r="Z120">
            <v>66</v>
          </cell>
          <cell r="AA120">
            <v>61.49</v>
          </cell>
          <cell r="AB120">
            <v>60.033000000000001</v>
          </cell>
          <cell r="AC120">
            <v>57.781999999999996</v>
          </cell>
          <cell r="AD120">
            <v>58.58</v>
          </cell>
          <cell r="AE120">
            <v>69.486999999999995</v>
          </cell>
          <cell r="AF120">
            <v>67.367999999999995</v>
          </cell>
          <cell r="AG120">
            <v>66.236000000000004</v>
          </cell>
          <cell r="AH120">
            <v>75.2</v>
          </cell>
          <cell r="AI120">
            <v>78.516000000000005</v>
          </cell>
          <cell r="AJ120">
            <v>77.790999999999997</v>
          </cell>
          <cell r="AK120">
            <v>75.287000000000006</v>
          </cell>
          <cell r="AL120">
            <v>73.930000000000007</v>
          </cell>
          <cell r="AM120">
            <v>69.570999999999998</v>
          </cell>
          <cell r="AN120">
            <v>63.481986999999997</v>
          </cell>
          <cell r="AO120">
            <v>64.117976999999996</v>
          </cell>
          <cell r="AP120">
            <v>66.450701885538663</v>
          </cell>
          <cell r="AQ120">
            <v>66.450701885538663</v>
          </cell>
          <cell r="AR120">
            <v>60.943094385617428</v>
          </cell>
          <cell r="AS120">
            <v>60.391031931758135</v>
          </cell>
          <cell r="AT120">
            <v>66.627800449737649</v>
          </cell>
          <cell r="AU120">
            <v>65.773246731891803</v>
          </cell>
        </row>
        <row r="121">
          <cell r="A121" t="str">
            <v>EL/JPY-43</v>
          </cell>
          <cell r="B121" t="str">
            <v xml:space="preserve">    Euronota XLIII Y (5.5%)</v>
          </cell>
          <cell r="S121">
            <v>0</v>
          </cell>
          <cell r="T121">
            <v>0</v>
          </cell>
          <cell r="U121">
            <v>821.01800000000003</v>
          </cell>
          <cell r="V121">
            <v>806.1</v>
          </cell>
          <cell r="W121">
            <v>776.3</v>
          </cell>
          <cell r="X121">
            <v>734.21</v>
          </cell>
          <cell r="Y121">
            <v>785.06</v>
          </cell>
          <cell r="Z121">
            <v>742.51</v>
          </cell>
          <cell r="AA121">
            <v>691.78</v>
          </cell>
          <cell r="AB121">
            <v>675.37099999999998</v>
          </cell>
          <cell r="AC121">
            <v>650.05399999999997</v>
          </cell>
          <cell r="AD121">
            <v>659.09900000000005</v>
          </cell>
          <cell r="AE121">
            <v>781.72500000000002</v>
          </cell>
          <cell r="AF121">
            <v>757.89499999999998</v>
          </cell>
          <cell r="AG121">
            <v>745.15599999999995</v>
          </cell>
          <cell r="AH121">
            <v>846.3</v>
          </cell>
          <cell r="AI121">
            <v>883.30600000000004</v>
          </cell>
          <cell r="AJ121">
            <v>875.14599999999996</v>
          </cell>
          <cell r="AK121">
            <v>846.97900000000004</v>
          </cell>
          <cell r="AL121">
            <v>831.71600000000001</v>
          </cell>
          <cell r="AM121">
            <v>782.67700000000002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EL/DEM-44</v>
          </cell>
          <cell r="B122" t="str">
            <v xml:space="preserve">    Euronota XLIV DM (11.75%)</v>
          </cell>
          <cell r="S122">
            <v>0</v>
          </cell>
          <cell r="T122">
            <v>0</v>
          </cell>
          <cell r="U122">
            <v>655.995</v>
          </cell>
          <cell r="V122">
            <v>654.70000000000005</v>
          </cell>
          <cell r="W122">
            <v>642.20000000000005</v>
          </cell>
          <cell r="X122">
            <v>598.79999999999995</v>
          </cell>
          <cell r="Y122">
            <v>573.26</v>
          </cell>
          <cell r="Z122">
            <v>566.05999999999995</v>
          </cell>
          <cell r="AA122">
            <v>561.79</v>
          </cell>
          <cell r="AB122">
            <v>540.71500000000003</v>
          </cell>
          <cell r="AC122">
            <v>553.25</v>
          </cell>
          <cell r="AD122">
            <v>594.67200000000003</v>
          </cell>
          <cell r="AE122">
            <v>598.79999999999995</v>
          </cell>
          <cell r="AF122">
            <v>549.84299999999996</v>
          </cell>
          <cell r="AG122">
            <v>524.08199999999999</v>
          </cell>
          <cell r="AH122">
            <v>545.29999999999995</v>
          </cell>
          <cell r="AI122">
            <v>515.59</v>
          </cell>
          <cell r="AJ122">
            <v>488.59100000000001</v>
          </cell>
          <cell r="AK122">
            <v>481.58800000000002</v>
          </cell>
          <cell r="AL122">
            <v>448.62</v>
          </cell>
          <cell r="AM122">
            <v>475.35500000000002</v>
          </cell>
          <cell r="AN122">
            <v>453.313132</v>
          </cell>
          <cell r="AO122">
            <v>434.70035600000006</v>
          </cell>
          <cell r="AP122">
            <v>468.81705548946798</v>
          </cell>
          <cell r="AQ122">
            <v>468.81705548946798</v>
          </cell>
          <cell r="AR122">
            <v>448.5409992937274</v>
          </cell>
          <cell r="AS122">
            <v>447.16799564994977</v>
          </cell>
          <cell r="AT122">
            <v>505.22912140655785</v>
          </cell>
          <cell r="AU122">
            <v>503.68622765710853</v>
          </cell>
        </row>
        <row r="123">
          <cell r="A123" t="str">
            <v>EL/DEM-45</v>
          </cell>
          <cell r="B123" t="str">
            <v xml:space="preserve">    Euronota XLV DM (7%)</v>
          </cell>
          <cell r="S123">
            <v>0</v>
          </cell>
          <cell r="T123">
            <v>0</v>
          </cell>
          <cell r="U123">
            <v>327.99700000000001</v>
          </cell>
          <cell r="V123">
            <v>327.39999999999998</v>
          </cell>
          <cell r="W123">
            <v>321.10000000000002</v>
          </cell>
          <cell r="X123">
            <v>299.39999999999998</v>
          </cell>
          <cell r="Y123">
            <v>286.63</v>
          </cell>
          <cell r="Z123">
            <v>283.02999999999997</v>
          </cell>
          <cell r="AA123">
            <v>280.89999999999998</v>
          </cell>
          <cell r="AB123">
            <v>270.35700000000003</v>
          </cell>
          <cell r="AC123">
            <v>276.625</v>
          </cell>
          <cell r="AD123">
            <v>297.33600000000001</v>
          </cell>
          <cell r="AE123">
            <v>299.39999999999998</v>
          </cell>
          <cell r="AF123">
            <v>274.92200000000003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EL/JPY-46</v>
          </cell>
          <cell r="B124" t="str">
            <v xml:space="preserve">    Euronota XLVI Y (7.4%)</v>
          </cell>
          <cell r="S124">
            <v>0</v>
          </cell>
          <cell r="T124">
            <v>0</v>
          </cell>
          <cell r="U124">
            <v>63.9</v>
          </cell>
          <cell r="V124">
            <v>62.7</v>
          </cell>
          <cell r="W124">
            <v>60.4</v>
          </cell>
          <cell r="X124">
            <v>65.260000000000005</v>
          </cell>
          <cell r="Y124">
            <v>61.06</v>
          </cell>
          <cell r="Z124">
            <v>57.75</v>
          </cell>
          <cell r="AA124">
            <v>53.8</v>
          </cell>
          <cell r="AB124">
            <v>52.527999999999999</v>
          </cell>
          <cell r="AC124">
            <v>50.558999999999997</v>
          </cell>
          <cell r="AD124">
            <v>51.26</v>
          </cell>
          <cell r="AE124">
            <v>60.8</v>
          </cell>
          <cell r="AF124">
            <v>58.996000000000002</v>
          </cell>
          <cell r="AG124">
            <v>57.957000000000001</v>
          </cell>
          <cell r="AH124">
            <v>65.8</v>
          </cell>
          <cell r="AI124">
            <v>68.701999999999998</v>
          </cell>
          <cell r="AJ124">
            <v>68.066999999999993</v>
          </cell>
          <cell r="AK124">
            <v>65.876000000000005</v>
          </cell>
          <cell r="AL124">
            <v>64.688999999999993</v>
          </cell>
          <cell r="AM124">
            <v>60.875</v>
          </cell>
          <cell r="AN124">
            <v>55.546739000000002</v>
          </cell>
          <cell r="AO124">
            <v>56.103230000000003</v>
          </cell>
          <cell r="AP124">
            <v>58.144364149846332</v>
          </cell>
          <cell r="AQ124">
            <v>58.144364149846332</v>
          </cell>
          <cell r="AR124">
            <v>53.32520758741525</v>
          </cell>
          <cell r="AS124">
            <v>52.842152940288365</v>
          </cell>
          <cell r="AT124">
            <v>58.299325393520455</v>
          </cell>
          <cell r="AU124">
            <v>57.551590890405329</v>
          </cell>
        </row>
        <row r="125">
          <cell r="A125" t="str">
            <v>EL/ITL-47</v>
          </cell>
          <cell r="B125" t="str">
            <v xml:space="preserve">    Euronota XLVII LIT (11%)</v>
          </cell>
          <cell r="S125">
            <v>0</v>
          </cell>
          <cell r="T125">
            <v>0</v>
          </cell>
          <cell r="U125">
            <v>228.02</v>
          </cell>
          <cell r="V125">
            <v>229.7</v>
          </cell>
          <cell r="W125">
            <v>228.7</v>
          </cell>
          <cell r="X125">
            <v>209.8</v>
          </cell>
          <cell r="Y125">
            <v>205.62</v>
          </cell>
          <cell r="Z125">
            <v>202.7</v>
          </cell>
          <cell r="AA125">
            <v>200.01</v>
          </cell>
          <cell r="AB125">
            <v>191.98</v>
          </cell>
          <cell r="AC125">
            <v>196.35499999999999</v>
          </cell>
          <cell r="AD125">
            <v>210.33799999999999</v>
          </cell>
          <cell r="AE125">
            <v>211.68899999999999</v>
          </cell>
          <cell r="AF125">
            <v>194.38900000000001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EL/NLG-48</v>
          </cell>
          <cell r="B126" t="str">
            <v xml:space="preserve">    Euronota XLVIII FH (7.625%)</v>
          </cell>
          <cell r="S126">
            <v>0</v>
          </cell>
          <cell r="T126">
            <v>0</v>
          </cell>
          <cell r="U126">
            <v>0</v>
          </cell>
          <cell r="V126">
            <v>146</v>
          </cell>
          <cell r="W126">
            <v>143</v>
          </cell>
          <cell r="X126">
            <v>133.07</v>
          </cell>
          <cell r="Y126">
            <v>127.33</v>
          </cell>
          <cell r="Z126">
            <v>125.61</v>
          </cell>
          <cell r="AA126">
            <v>124.613</v>
          </cell>
          <cell r="AB126">
            <v>119.938</v>
          </cell>
          <cell r="AC126">
            <v>122.687</v>
          </cell>
          <cell r="AD126">
            <v>131.86199999999999</v>
          </cell>
          <cell r="AE126">
            <v>132.887</v>
          </cell>
          <cell r="AF126">
            <v>121.999</v>
          </cell>
          <cell r="AG126">
            <v>116.279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EL/LIB-49</v>
          </cell>
          <cell r="B127" t="str">
            <v xml:space="preserve">    Euronota XLIX LIB (11.5%)</v>
          </cell>
          <cell r="S127">
            <v>0</v>
          </cell>
          <cell r="T127">
            <v>0</v>
          </cell>
          <cell r="U127">
            <v>0</v>
          </cell>
          <cell r="V127">
            <v>156.5</v>
          </cell>
          <cell r="W127">
            <v>169.1</v>
          </cell>
          <cell r="X127">
            <v>164.9</v>
          </cell>
          <cell r="Y127">
            <v>166.56</v>
          </cell>
          <cell r="Z127">
            <v>161.4</v>
          </cell>
          <cell r="AA127">
            <v>167.58</v>
          </cell>
          <cell r="AB127">
            <v>167.52</v>
          </cell>
          <cell r="AC127">
            <v>166.81899999999999</v>
          </cell>
          <cell r="AD127">
            <v>170.3</v>
          </cell>
          <cell r="AE127">
            <v>168.24</v>
          </cell>
          <cell r="AF127">
            <v>161.22</v>
          </cell>
          <cell r="AG127">
            <v>157.47</v>
          </cell>
          <cell r="AH127">
            <v>164.6</v>
          </cell>
          <cell r="AI127">
            <v>161.6</v>
          </cell>
          <cell r="AJ127">
            <v>159.36000000000001</v>
          </cell>
          <cell r="AK127">
            <v>151.529</v>
          </cell>
          <cell r="AL127">
            <v>147.536</v>
          </cell>
          <cell r="AM127">
            <v>148.898</v>
          </cell>
          <cell r="AN127">
            <v>142.55167499999999</v>
          </cell>
          <cell r="AO127">
            <v>141.60996400000002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EL/USD-50</v>
          </cell>
          <cell r="B128" t="str">
            <v xml:space="preserve">    Euronota L (Libor + 270 p.b.)</v>
          </cell>
          <cell r="S128">
            <v>0</v>
          </cell>
          <cell r="T128">
            <v>0</v>
          </cell>
          <cell r="U128">
            <v>0</v>
          </cell>
          <cell r="V128">
            <v>500</v>
          </cell>
          <cell r="W128">
            <v>500</v>
          </cell>
          <cell r="X128">
            <v>500</v>
          </cell>
          <cell r="Y128">
            <v>500</v>
          </cell>
          <cell r="Z128">
            <v>500</v>
          </cell>
          <cell r="AA128">
            <v>500</v>
          </cell>
          <cell r="AB128">
            <v>500</v>
          </cell>
          <cell r="AC128">
            <v>500</v>
          </cell>
          <cell r="AD128">
            <v>500</v>
          </cell>
          <cell r="AE128">
            <v>500</v>
          </cell>
          <cell r="AF128">
            <v>500</v>
          </cell>
          <cell r="AG128">
            <v>500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EL/DEM-51</v>
          </cell>
          <cell r="B129" t="str">
            <v xml:space="preserve">    Euronota LI DM (9%)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223.001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EL/DEM-52</v>
          </cell>
          <cell r="B130" t="str">
            <v xml:space="preserve">    Euronota LII DM (12%)</v>
          </cell>
          <cell r="S130">
            <v>0</v>
          </cell>
          <cell r="T130">
            <v>0</v>
          </cell>
          <cell r="U130">
            <v>0</v>
          </cell>
          <cell r="V130">
            <v>245.5</v>
          </cell>
          <cell r="W130">
            <v>240.8</v>
          </cell>
          <cell r="X130">
            <v>224.55</v>
          </cell>
          <cell r="Y130">
            <v>214.97</v>
          </cell>
          <cell r="Z130">
            <v>212.27</v>
          </cell>
          <cell r="AA130">
            <v>210.67</v>
          </cell>
          <cell r="AB130">
            <v>202.768</v>
          </cell>
          <cell r="AC130">
            <v>207.46799999999999</v>
          </cell>
          <cell r="AD130">
            <v>223</v>
          </cell>
          <cell r="AE130">
            <v>224.55</v>
          </cell>
          <cell r="AF130">
            <v>206.191</v>
          </cell>
          <cell r="AG130">
            <v>196.53100000000001</v>
          </cell>
          <cell r="AH130">
            <v>204.5</v>
          </cell>
          <cell r="AI130">
            <v>193.34</v>
          </cell>
          <cell r="AJ130">
            <v>183.22200000000001</v>
          </cell>
          <cell r="AK130">
            <v>180.595</v>
          </cell>
          <cell r="AL130">
            <v>168.232</v>
          </cell>
          <cell r="AM130">
            <v>178.25800000000001</v>
          </cell>
          <cell r="AN130">
            <v>169.992424</v>
          </cell>
          <cell r="AO130">
            <v>163.01263399999999</v>
          </cell>
          <cell r="AP130">
            <v>175.80639580855049</v>
          </cell>
          <cell r="AQ130">
            <v>175.80639580855049</v>
          </cell>
          <cell r="AR130">
            <v>168.20287473514779</v>
          </cell>
          <cell r="AS130">
            <v>167.68799836873117</v>
          </cell>
          <cell r="AT130">
            <v>189.46092052745919</v>
          </cell>
          <cell r="AU130">
            <v>188.88233537141571</v>
          </cell>
        </row>
        <row r="131">
          <cell r="A131" t="str">
            <v>EL/ITL-53</v>
          </cell>
          <cell r="B131" t="str">
            <v xml:space="preserve">    Euronota LIII LIT (11%)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326.7</v>
          </cell>
          <cell r="X131">
            <v>299.81</v>
          </cell>
          <cell r="Y131">
            <v>293.75</v>
          </cell>
          <cell r="Z131">
            <v>289.57</v>
          </cell>
          <cell r="AA131">
            <v>285.73</v>
          </cell>
          <cell r="AB131">
            <v>274.25799999999998</v>
          </cell>
          <cell r="AC131">
            <v>280.50799999999998</v>
          </cell>
          <cell r="AD131">
            <v>300.48</v>
          </cell>
          <cell r="AE131">
            <v>302.41300000000001</v>
          </cell>
          <cell r="AF131">
            <v>277.69900000000001</v>
          </cell>
          <cell r="AG131">
            <v>264.685</v>
          </cell>
          <cell r="AH131">
            <v>275.39999999999998</v>
          </cell>
          <cell r="AI131">
            <v>260.39</v>
          </cell>
          <cell r="AJ131">
            <v>246.76400000000001</v>
          </cell>
          <cell r="AK131">
            <v>243.226</v>
          </cell>
          <cell r="AL131">
            <v>226.57599999999999</v>
          </cell>
          <cell r="AM131">
            <v>240.07900000000001</v>
          </cell>
          <cell r="AN131">
            <v>228.94622699999999</v>
          </cell>
          <cell r="AO131">
            <v>219.545827</v>
          </cell>
          <cell r="AP131">
            <v>236.77649449653288</v>
          </cell>
          <cell r="AQ131">
            <v>236.77649449653288</v>
          </cell>
          <cell r="AR131">
            <v>226.53605262378136</v>
          </cell>
          <cell r="AS131">
            <v>225.84261994422502</v>
          </cell>
          <cell r="AT131">
            <v>255.16645732810505</v>
          </cell>
          <cell r="AU131">
            <v>254.38719980593308</v>
          </cell>
        </row>
        <row r="132">
          <cell r="A132" t="str">
            <v>EL/JPY-54</v>
          </cell>
          <cell r="B132" t="str">
            <v xml:space="preserve">    Euronota LIV Y (6%)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431.3</v>
          </cell>
          <cell r="X132">
            <v>407.89</v>
          </cell>
          <cell r="Y132">
            <v>436.14</v>
          </cell>
          <cell r="Z132">
            <v>412.5</v>
          </cell>
          <cell r="AA132">
            <v>384.32</v>
          </cell>
          <cell r="AB132">
            <v>375.20600000000002</v>
          </cell>
          <cell r="AC132">
            <v>361.14100000000002</v>
          </cell>
          <cell r="AD132">
            <v>366.16</v>
          </cell>
          <cell r="AE132">
            <v>434.29199999999997</v>
          </cell>
          <cell r="AF132">
            <v>421.053</v>
          </cell>
          <cell r="AG132">
            <v>413.976</v>
          </cell>
          <cell r="AH132">
            <v>470.2</v>
          </cell>
          <cell r="AI132">
            <v>490.72500000000002</v>
          </cell>
          <cell r="AJ132">
            <v>486.19200000000001</v>
          </cell>
          <cell r="AK132">
            <v>470.54399999999998</v>
          </cell>
          <cell r="AL132">
            <v>462.065</v>
          </cell>
          <cell r="AM132">
            <v>434.82</v>
          </cell>
          <cell r="AN132">
            <v>396.76241900000002</v>
          </cell>
          <cell r="AO132">
            <v>400.73735700000003</v>
          </cell>
          <cell r="AP132">
            <v>415.31688678461666</v>
          </cell>
          <cell r="AQ132">
            <v>415.31688678461666</v>
          </cell>
          <cell r="AR132">
            <v>380.8943399101089</v>
          </cell>
          <cell r="AS132">
            <v>377.44394957348834</v>
          </cell>
          <cell r="AT132">
            <v>416.42375281086032</v>
          </cell>
          <cell r="AU132">
            <v>411.08279207432378</v>
          </cell>
        </row>
        <row r="133">
          <cell r="A133" t="str">
            <v>EL/DEM-55</v>
          </cell>
          <cell r="B133" t="str">
            <v xml:space="preserve">    Euronota LV DM (11.75%)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321.10000000000002</v>
          </cell>
          <cell r="X133">
            <v>299.39999999999998</v>
          </cell>
          <cell r="Y133">
            <v>286.63</v>
          </cell>
          <cell r="Z133">
            <v>283.02999999999997</v>
          </cell>
          <cell r="AA133">
            <v>280.89999999999998</v>
          </cell>
          <cell r="AB133">
            <v>270.35700000000003</v>
          </cell>
          <cell r="AC133">
            <v>276.625</v>
          </cell>
          <cell r="AD133">
            <v>297.33600000000001</v>
          </cell>
          <cell r="AE133">
            <v>299.39999999999998</v>
          </cell>
          <cell r="AF133">
            <v>274.92200000000003</v>
          </cell>
          <cell r="AG133">
            <v>262.041</v>
          </cell>
          <cell r="AH133">
            <v>272.60000000000002</v>
          </cell>
          <cell r="AI133">
            <v>257.79000000000002</v>
          </cell>
          <cell r="AJ133">
            <v>244.29599999999999</v>
          </cell>
          <cell r="AK133">
            <v>240.79400000000001</v>
          </cell>
          <cell r="AL133">
            <v>224.31</v>
          </cell>
          <cell r="AM133">
            <v>237.678</v>
          </cell>
          <cell r="AN133">
            <v>226.656566</v>
          </cell>
          <cell r="AO133">
            <v>217.35017800000003</v>
          </cell>
          <cell r="AP133">
            <v>234.40852774473399</v>
          </cell>
          <cell r="AQ133">
            <v>234.40852774473399</v>
          </cell>
          <cell r="AR133">
            <v>224.2704996468637</v>
          </cell>
          <cell r="AS133">
            <v>223.58399782497489</v>
          </cell>
          <cell r="AT133">
            <v>252.61456070327893</v>
          </cell>
          <cell r="AU133">
            <v>251.84311382855427</v>
          </cell>
        </row>
        <row r="134">
          <cell r="A134" t="str">
            <v>EL/FRS-56</v>
          </cell>
          <cell r="B134" t="str">
            <v xml:space="preserve">    Euronota LVI Chf (7%)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148</v>
          </cell>
          <cell r="X134">
            <v>138.71</v>
          </cell>
          <cell r="Y134">
            <v>136.87</v>
          </cell>
          <cell r="Z134">
            <v>137.61000000000001</v>
          </cell>
          <cell r="AA134">
            <v>138.79</v>
          </cell>
          <cell r="AB134">
            <v>131.285</v>
          </cell>
          <cell r="AC134">
            <v>131.76900000000001</v>
          </cell>
          <cell r="AD134">
            <v>143.47200000000001</v>
          </cell>
          <cell r="AE134">
            <v>220.42599999999999</v>
          </cell>
          <cell r="AF134">
            <v>201.93899999999999</v>
          </cell>
          <cell r="AG134">
            <v>191.48500000000001</v>
          </cell>
          <cell r="AH134">
            <v>200.1</v>
          </cell>
          <cell r="AI134">
            <v>188.584</v>
          </cell>
          <cell r="AJ134">
            <v>180.22300000000001</v>
          </cell>
          <cell r="AK134">
            <v>183.79</v>
          </cell>
          <cell r="AL134">
            <v>173.61099999999999</v>
          </cell>
          <cell r="AM134">
            <v>183.20599999999999</v>
          </cell>
          <cell r="AN134">
            <v>174.165457</v>
          </cell>
          <cell r="AO134">
            <v>167.17748699999999</v>
          </cell>
          <cell r="AP134">
            <v>185.33390992771976</v>
          </cell>
          <cell r="AQ134">
            <v>185.33390992771976</v>
          </cell>
          <cell r="AR134">
            <v>178.91221374045801</v>
          </cell>
          <cell r="AS134">
            <v>179.00829405095772</v>
          </cell>
          <cell r="AT134">
            <v>201.80277142472758</v>
          </cell>
          <cell r="AU134">
            <v>202.3335806299319</v>
          </cell>
        </row>
        <row r="135">
          <cell r="A135" t="str">
            <v>EL/ARP-57</v>
          </cell>
          <cell r="B135" t="str">
            <v xml:space="preserve">    Euronota LVII $ (8.75%)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250</v>
          </cell>
          <cell r="X135">
            <v>250</v>
          </cell>
          <cell r="Y135">
            <v>250</v>
          </cell>
          <cell r="Z135">
            <v>250</v>
          </cell>
          <cell r="AA135">
            <v>250</v>
          </cell>
          <cell r="AB135">
            <v>250</v>
          </cell>
          <cell r="AC135">
            <v>250</v>
          </cell>
          <cell r="AD135">
            <v>250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EL/JPY-58</v>
          </cell>
          <cell r="B136" t="str">
            <v xml:space="preserve">    Euronota LVIII Y (5%) Samurai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431.3</v>
          </cell>
          <cell r="X136">
            <v>407.89</v>
          </cell>
          <cell r="Y136">
            <v>436.14</v>
          </cell>
          <cell r="Z136">
            <v>412.51</v>
          </cell>
          <cell r="AA136">
            <v>384.31</v>
          </cell>
          <cell r="AB136">
            <v>375.20600000000002</v>
          </cell>
          <cell r="AC136">
            <v>361.14100000000002</v>
          </cell>
          <cell r="AD136">
            <v>366.16</v>
          </cell>
          <cell r="AE136">
            <v>434.29199999999997</v>
          </cell>
          <cell r="AF136">
            <v>421.053</v>
          </cell>
          <cell r="AG136">
            <v>413.976</v>
          </cell>
          <cell r="AH136">
            <v>470.2</v>
          </cell>
          <cell r="AI136">
            <v>490.72500000000002</v>
          </cell>
          <cell r="AJ136">
            <v>486.19200000000001</v>
          </cell>
          <cell r="AK136">
            <v>470.54399999999998</v>
          </cell>
          <cell r="AL136">
            <v>462.065</v>
          </cell>
          <cell r="AM136">
            <v>434.82</v>
          </cell>
          <cell r="AN136">
            <v>396.76241900000002</v>
          </cell>
          <cell r="AO136">
            <v>400.73735700000003</v>
          </cell>
          <cell r="AP136">
            <v>415.31688678461666</v>
          </cell>
          <cell r="AQ136">
            <v>415.31688678461666</v>
          </cell>
          <cell r="AR136">
            <v>380.8943399101089</v>
          </cell>
          <cell r="AS136">
            <v>377.44394957348834</v>
          </cell>
          <cell r="AT136">
            <v>416.42375281086032</v>
          </cell>
          <cell r="AU136">
            <v>411.08279207432378</v>
          </cell>
        </row>
        <row r="137">
          <cell r="A137" t="str">
            <v>EL/DEM-59</v>
          </cell>
          <cell r="B137" t="str">
            <v xml:space="preserve">    Euronota LIX DM (8.5%)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642.20000000000005</v>
          </cell>
          <cell r="X137">
            <v>598.79999999999995</v>
          </cell>
          <cell r="Y137">
            <v>573.26</v>
          </cell>
          <cell r="Z137">
            <v>566.05999999999995</v>
          </cell>
          <cell r="AA137">
            <v>561.79</v>
          </cell>
          <cell r="AB137">
            <v>540.71500000000003</v>
          </cell>
          <cell r="AC137">
            <v>553.25</v>
          </cell>
          <cell r="AD137">
            <v>594.67200000000003</v>
          </cell>
          <cell r="AE137">
            <v>598.79999999999995</v>
          </cell>
          <cell r="AF137">
            <v>549.84299999999996</v>
          </cell>
          <cell r="AG137">
            <v>524.08199999999999</v>
          </cell>
          <cell r="AH137">
            <v>545.29999999999995</v>
          </cell>
          <cell r="AI137">
            <v>515.59</v>
          </cell>
          <cell r="AJ137">
            <v>488.59100000000001</v>
          </cell>
          <cell r="AK137">
            <v>481.58800000000002</v>
          </cell>
          <cell r="AL137">
            <v>448.62</v>
          </cell>
          <cell r="AM137">
            <v>475.35500000000002</v>
          </cell>
          <cell r="AN137">
            <v>453.313132</v>
          </cell>
          <cell r="AO137">
            <v>434.70035600000006</v>
          </cell>
          <cell r="AP137">
            <v>468.81705548946798</v>
          </cell>
          <cell r="AQ137">
            <v>468.81705548946798</v>
          </cell>
          <cell r="AR137">
            <v>448.5409992937274</v>
          </cell>
          <cell r="AS137">
            <v>447.16799564994977</v>
          </cell>
          <cell r="AT137">
            <v>505.22912140655785</v>
          </cell>
          <cell r="AU137">
            <v>503.68622765710853</v>
          </cell>
        </row>
        <row r="138">
          <cell r="A138" t="str">
            <v>EL/ITL-60</v>
          </cell>
          <cell r="B138" t="str">
            <v xml:space="preserve">    Euronota LX LIT (10%)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359.77</v>
          </cell>
          <cell r="Y138">
            <v>352.5</v>
          </cell>
          <cell r="Z138">
            <v>347.48</v>
          </cell>
          <cell r="AA138">
            <v>342.87</v>
          </cell>
          <cell r="AB138">
            <v>329.10899999999998</v>
          </cell>
          <cell r="AC138">
            <v>336.60899999999998</v>
          </cell>
          <cell r="AD138">
            <v>360.57</v>
          </cell>
          <cell r="AE138">
            <v>362.89499999999998</v>
          </cell>
          <cell r="AF138">
            <v>333.23899999999998</v>
          </cell>
          <cell r="AG138">
            <v>317.62200000000001</v>
          </cell>
          <cell r="AH138">
            <v>330.5</v>
          </cell>
          <cell r="AI138">
            <v>312.47000000000003</v>
          </cell>
          <cell r="AJ138">
            <v>296.11599999999999</v>
          </cell>
          <cell r="AK138">
            <v>291.87200000000001</v>
          </cell>
          <cell r="AL138">
            <v>271.89100000000002</v>
          </cell>
          <cell r="AM138">
            <v>288.09399999999999</v>
          </cell>
          <cell r="AN138">
            <v>274.73547300000001</v>
          </cell>
          <cell r="AO138">
            <v>263.454993</v>
          </cell>
          <cell r="AP138">
            <v>284.13179339583945</v>
          </cell>
          <cell r="AQ138">
            <v>284.13179339583945</v>
          </cell>
          <cell r="AR138">
            <v>271.84326314853763</v>
          </cell>
          <cell r="AS138">
            <v>271.01114393307</v>
          </cell>
          <cell r="AT138">
            <v>306.19974879372609</v>
          </cell>
          <cell r="AU138">
            <v>305.26463976711972</v>
          </cell>
        </row>
        <row r="139">
          <cell r="A139" t="str">
            <v>EL/ARP-61</v>
          </cell>
          <cell r="B139" t="str">
            <v xml:space="preserve">    Euronota LXI $ (11.75%)-2007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500</v>
          </cell>
          <cell r="Y139">
            <v>500</v>
          </cell>
          <cell r="Z139">
            <v>500</v>
          </cell>
          <cell r="AA139">
            <v>500</v>
          </cell>
          <cell r="AB139">
            <v>500</v>
          </cell>
          <cell r="AC139">
            <v>500</v>
          </cell>
          <cell r="AD139">
            <v>500</v>
          </cell>
          <cell r="AE139">
            <v>500</v>
          </cell>
          <cell r="AF139">
            <v>500</v>
          </cell>
          <cell r="AG139">
            <v>500</v>
          </cell>
          <cell r="AH139">
            <v>500</v>
          </cell>
          <cell r="AI139">
            <v>500</v>
          </cell>
          <cell r="AJ139">
            <v>500</v>
          </cell>
          <cell r="AK139">
            <v>500</v>
          </cell>
          <cell r="AL139">
            <v>500</v>
          </cell>
          <cell r="AM139">
            <v>500</v>
          </cell>
          <cell r="AN139">
            <v>403.64</v>
          </cell>
          <cell r="AO139">
            <v>80.260000000000005</v>
          </cell>
          <cell r="AP139">
            <v>80.260000000000005</v>
          </cell>
          <cell r="AQ139">
            <v>80.260000000000005</v>
          </cell>
          <cell r="AR139">
            <v>16.860628999999999</v>
          </cell>
          <cell r="AS139">
            <v>5.8140099999999997</v>
          </cell>
          <cell r="AT139">
            <v>4.4370076315789477</v>
          </cell>
          <cell r="AU139">
            <v>4.4961677333333334</v>
          </cell>
        </row>
        <row r="140">
          <cell r="A140" t="str">
            <v>EL/DEM-62</v>
          </cell>
          <cell r="B140" t="str">
            <v xml:space="preserve">    Euronota LXII DM (7,07%)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898.2</v>
          </cell>
          <cell r="Y140">
            <v>859.89</v>
          </cell>
          <cell r="Z140">
            <v>849.09</v>
          </cell>
          <cell r="AA140">
            <v>842.69</v>
          </cell>
          <cell r="AB140">
            <v>811.07299999999998</v>
          </cell>
          <cell r="AC140">
            <v>829.875</v>
          </cell>
          <cell r="AD140">
            <v>892</v>
          </cell>
          <cell r="AE140">
            <v>898.2</v>
          </cell>
          <cell r="AF140">
            <v>824.76499999999999</v>
          </cell>
          <cell r="AG140">
            <v>786.12199999999996</v>
          </cell>
          <cell r="AH140">
            <v>817.9</v>
          </cell>
          <cell r="AI140">
            <v>773.39</v>
          </cell>
          <cell r="AJ140">
            <v>732.88699999999994</v>
          </cell>
          <cell r="AK140">
            <v>722.38099999999997</v>
          </cell>
          <cell r="AL140">
            <v>672.93</v>
          </cell>
          <cell r="AM140">
            <v>713.03300000000002</v>
          </cell>
          <cell r="AN140">
            <v>679.969697</v>
          </cell>
          <cell r="AO140">
            <v>652.05053399999997</v>
          </cell>
          <cell r="AP140">
            <v>703.22558323420196</v>
          </cell>
          <cell r="AQ140">
            <v>703.22558323420196</v>
          </cell>
          <cell r="AR140">
            <v>672.81149894059115</v>
          </cell>
          <cell r="AS140">
            <v>670.75199347492469</v>
          </cell>
          <cell r="AT140">
            <v>757.84368210983678</v>
          </cell>
          <cell r="AU140">
            <v>755.52934148566283</v>
          </cell>
        </row>
        <row r="141">
          <cell r="A141" t="str">
            <v>EL/ATS-63</v>
          </cell>
          <cell r="B141" t="str">
            <v xml:space="preserve">    Euronota LXIII ATS (7%)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81.56</v>
          </cell>
          <cell r="Z141">
            <v>80.486000000000004</v>
          </cell>
          <cell r="AA141">
            <v>79.944999999999993</v>
          </cell>
          <cell r="AB141">
            <v>76.921000000000006</v>
          </cell>
          <cell r="AC141">
            <v>78.634</v>
          </cell>
          <cell r="AD141">
            <v>84.48</v>
          </cell>
          <cell r="AE141">
            <v>85.12</v>
          </cell>
          <cell r="AF141">
            <v>78.152000000000001</v>
          </cell>
          <cell r="AG141">
            <v>74.489999999999995</v>
          </cell>
          <cell r="AH141">
            <v>77.5</v>
          </cell>
          <cell r="AI141">
            <v>73.283000000000001</v>
          </cell>
          <cell r="AJ141">
            <v>69.445999999999998</v>
          </cell>
          <cell r="AK141">
            <v>68.450999999999993</v>
          </cell>
          <cell r="AL141">
            <v>63.765000000000001</v>
          </cell>
          <cell r="AM141">
            <v>67.564999999999998</v>
          </cell>
          <cell r="AN141">
            <v>64.431983000000002</v>
          </cell>
          <cell r="AO141">
            <v>61.786442999999998</v>
          </cell>
          <cell r="AP141">
            <v>66.635645552473804</v>
          </cell>
          <cell r="AQ141">
            <v>66.635645552473804</v>
          </cell>
          <cell r="AR141">
            <v>63.753692454482731</v>
          </cell>
          <cell r="AS141">
            <v>63.558539671365487</v>
          </cell>
          <cell r="AT141">
            <v>71.811098893649486</v>
          </cell>
          <cell r="AU141">
            <v>71.59179560885994</v>
          </cell>
        </row>
        <row r="142">
          <cell r="A142" t="str">
            <v>EL/ESP-64</v>
          </cell>
          <cell r="B142" t="str">
            <v xml:space="preserve">    Euronota LXIV Matador Ptas (7,5%)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135.66999999999999</v>
          </cell>
          <cell r="Z142">
            <v>134.02000000000001</v>
          </cell>
          <cell r="AA142">
            <v>132.63399999999999</v>
          </cell>
          <cell r="AB142">
            <v>128.196</v>
          </cell>
          <cell r="AC142">
            <v>130.22499999999999</v>
          </cell>
          <cell r="AD142">
            <v>139.86000000000001</v>
          </cell>
          <cell r="AE142">
            <v>140.548</v>
          </cell>
          <cell r="AF142">
            <v>129.26599999999999</v>
          </cell>
          <cell r="AG142">
            <v>123.206</v>
          </cell>
          <cell r="AH142">
            <v>128.19999999999999</v>
          </cell>
          <cell r="AI142">
            <v>121.212</v>
          </cell>
          <cell r="AJ142">
            <v>114.863</v>
          </cell>
          <cell r="AK142">
            <v>113.21899999999999</v>
          </cell>
          <cell r="AL142">
            <v>105.468</v>
          </cell>
          <cell r="AM142">
            <v>111.754</v>
          </cell>
          <cell r="AN142">
            <v>106.571878</v>
          </cell>
          <cell r="AO142">
            <v>102.19609799999999</v>
          </cell>
          <cell r="AP142">
            <v>110.21678153000403</v>
          </cell>
          <cell r="AQ142">
            <v>110.21678153000403</v>
          </cell>
          <cell r="AR142">
            <v>105.44997084308307</v>
          </cell>
          <cell r="AS142">
            <v>105.1271841815126</v>
          </cell>
          <cell r="AT142">
            <v>0</v>
          </cell>
          <cell r="AU142">
            <v>0</v>
          </cell>
        </row>
        <row r="143">
          <cell r="A143" t="str">
            <v>EL/JPY-65</v>
          </cell>
          <cell r="B143" t="str">
            <v xml:space="preserve">    Euronota LXV Y (4,4%)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436.14</v>
          </cell>
          <cell r="Z143">
            <v>412.5</v>
          </cell>
          <cell r="AA143">
            <v>384.32</v>
          </cell>
          <cell r="AB143">
            <v>375.20600000000002</v>
          </cell>
          <cell r="AC143">
            <v>361.14100000000002</v>
          </cell>
          <cell r="AD143">
            <v>366.16</v>
          </cell>
          <cell r="AE143">
            <v>434.29199999999997</v>
          </cell>
          <cell r="AF143">
            <v>421.053</v>
          </cell>
          <cell r="AG143">
            <v>413.976</v>
          </cell>
          <cell r="AH143">
            <v>470.2</v>
          </cell>
          <cell r="AI143">
            <v>490.72500000000002</v>
          </cell>
          <cell r="AJ143">
            <v>486.19200000000001</v>
          </cell>
          <cell r="AK143">
            <v>470.54399999999998</v>
          </cell>
          <cell r="AL143">
            <v>462.065</v>
          </cell>
          <cell r="AM143">
            <v>434.82</v>
          </cell>
          <cell r="AN143">
            <v>396.76241900000002</v>
          </cell>
          <cell r="AO143">
            <v>400.73735700000003</v>
          </cell>
          <cell r="AP143">
            <v>415.31688678461666</v>
          </cell>
          <cell r="AQ143">
            <v>415.31688678461666</v>
          </cell>
          <cell r="AR143">
            <v>380.8943399101089</v>
          </cell>
          <cell r="AS143">
            <v>377.44394957348834</v>
          </cell>
          <cell r="AT143">
            <v>416.42375281086032</v>
          </cell>
          <cell r="AU143">
            <v>411.08279207432378</v>
          </cell>
        </row>
        <row r="144">
          <cell r="A144" t="str">
            <v>EL/ITL-66</v>
          </cell>
          <cell r="B144" t="str">
            <v xml:space="preserve">    Euronota LXVI LIT (8,52%)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293.75</v>
          </cell>
          <cell r="Z144">
            <v>289.57</v>
          </cell>
          <cell r="AA144">
            <v>285.73</v>
          </cell>
          <cell r="AB144">
            <v>274.25799999999998</v>
          </cell>
          <cell r="AC144">
            <v>280.50799999999998</v>
          </cell>
          <cell r="AD144">
            <v>300.48099999999999</v>
          </cell>
          <cell r="AE144">
            <v>302.41300000000001</v>
          </cell>
          <cell r="AF144">
            <v>277.69900000000001</v>
          </cell>
          <cell r="AG144">
            <v>264.685</v>
          </cell>
          <cell r="AH144">
            <v>275.39999999999998</v>
          </cell>
          <cell r="AI144">
            <v>260.39</v>
          </cell>
          <cell r="AJ144">
            <v>246.76400000000001</v>
          </cell>
          <cell r="AK144">
            <v>243.226</v>
          </cell>
          <cell r="AL144">
            <v>226.57599999999999</v>
          </cell>
          <cell r="AM144">
            <v>240.07900000000001</v>
          </cell>
          <cell r="AN144">
            <v>228.94622699999999</v>
          </cell>
          <cell r="AO144">
            <v>219.545827</v>
          </cell>
          <cell r="AP144">
            <v>236.77649449653288</v>
          </cell>
          <cell r="AQ144">
            <v>236.77649449653288</v>
          </cell>
          <cell r="AR144">
            <v>226.53605262378136</v>
          </cell>
          <cell r="AS144">
            <v>225.84261994422502</v>
          </cell>
          <cell r="AT144">
            <v>255.16645732810505</v>
          </cell>
          <cell r="AU144">
            <v>254.38719980593308</v>
          </cell>
        </row>
        <row r="145">
          <cell r="A145" t="str">
            <v>EL/LIB-67</v>
          </cell>
          <cell r="B145" t="str">
            <v xml:space="preserve">    Euronota LXVII LIB (10%)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333.12</v>
          </cell>
          <cell r="Z145">
            <v>322.8</v>
          </cell>
          <cell r="AA145">
            <v>335.16</v>
          </cell>
          <cell r="AB145">
            <v>335.04199999999997</v>
          </cell>
          <cell r="AC145">
            <v>333.63900000000001</v>
          </cell>
          <cell r="AD145">
            <v>340.59899999999999</v>
          </cell>
          <cell r="AE145">
            <v>336.47899999999998</v>
          </cell>
          <cell r="AF145">
            <v>322.44</v>
          </cell>
          <cell r="AG145">
            <v>314.94099999999997</v>
          </cell>
          <cell r="AH145">
            <v>329.2</v>
          </cell>
          <cell r="AI145">
            <v>323.2</v>
          </cell>
          <cell r="AJ145">
            <v>318.72000000000003</v>
          </cell>
          <cell r="AK145">
            <v>303.05799999999999</v>
          </cell>
          <cell r="AL145">
            <v>295.072</v>
          </cell>
          <cell r="AM145">
            <v>297.79599999999999</v>
          </cell>
          <cell r="AN145">
            <v>285.10334999999998</v>
          </cell>
          <cell r="AO145">
            <v>283.21992700000004</v>
          </cell>
          <cell r="AP145">
            <v>295.59562518474729</v>
          </cell>
          <cell r="AQ145">
            <v>295.59562518474729</v>
          </cell>
          <cell r="AR145">
            <v>289.72910328842534</v>
          </cell>
          <cell r="AS145">
            <v>284.6975088967971</v>
          </cell>
          <cell r="AT145">
            <v>306.18493570116351</v>
          </cell>
          <cell r="AU145">
            <v>312.98904538341156</v>
          </cell>
        </row>
        <row r="146">
          <cell r="A146" t="str">
            <v>EL/ARP-68</v>
          </cell>
          <cell r="B146" t="str">
            <v xml:space="preserve">    Euronota LXVIII $ (8,75%)-2002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500</v>
          </cell>
          <cell r="AA146">
            <v>500</v>
          </cell>
          <cell r="AB146">
            <v>500</v>
          </cell>
          <cell r="AC146">
            <v>500</v>
          </cell>
          <cell r="AD146">
            <v>500</v>
          </cell>
          <cell r="AE146">
            <v>500</v>
          </cell>
          <cell r="AF146">
            <v>500</v>
          </cell>
          <cell r="AG146">
            <v>482.85</v>
          </cell>
          <cell r="AH146">
            <v>482.85</v>
          </cell>
          <cell r="AI146">
            <v>482.85</v>
          </cell>
          <cell r="AJ146">
            <v>427.78</v>
          </cell>
          <cell r="AK146">
            <v>427.78</v>
          </cell>
          <cell r="AL146">
            <v>427.78</v>
          </cell>
          <cell r="AM146">
            <v>427.78</v>
          </cell>
          <cell r="AN146">
            <v>270.10000000000002</v>
          </cell>
          <cell r="AO146">
            <v>112.9325</v>
          </cell>
          <cell r="AP146">
            <v>112.9325</v>
          </cell>
          <cell r="AQ146">
            <v>112.9325</v>
          </cell>
          <cell r="AR146">
            <v>65.168699430000004</v>
          </cell>
          <cell r="AS146">
            <v>22.471965320689659</v>
          </cell>
          <cell r="AT146">
            <v>17.149657744736842</v>
          </cell>
          <cell r="AU146">
            <v>0</v>
          </cell>
        </row>
        <row r="147">
          <cell r="A147" t="str">
            <v>EL/ITL-69</v>
          </cell>
          <cell r="B147" t="str">
            <v xml:space="preserve">    Euronota LXIX LIT Swap Can. 8,34%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439.11</v>
          </cell>
          <cell r="AA147">
            <v>439.11</v>
          </cell>
          <cell r="AB147">
            <v>439.11</v>
          </cell>
          <cell r="AC147">
            <v>439.11</v>
          </cell>
          <cell r="AD147">
            <v>439.11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EL/ITL-70</v>
          </cell>
          <cell r="B148" t="str">
            <v xml:space="preserve">    Euronota LXX LIT (9,25%)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214.29</v>
          </cell>
          <cell r="AB148">
            <v>205.69300000000001</v>
          </cell>
          <cell r="AC148">
            <v>210.381</v>
          </cell>
          <cell r="AD148">
            <v>450.72</v>
          </cell>
          <cell r="AE148">
            <v>453.61900000000003</v>
          </cell>
          <cell r="AF148">
            <v>416.54899999999998</v>
          </cell>
          <cell r="AG148">
            <v>397.02699999999999</v>
          </cell>
          <cell r="AH148">
            <v>413.1</v>
          </cell>
          <cell r="AI148">
            <v>390.59</v>
          </cell>
          <cell r="AJ148">
            <v>370.14600000000002</v>
          </cell>
          <cell r="AK148">
            <v>364.839</v>
          </cell>
          <cell r="AL148">
            <v>339.86399999999998</v>
          </cell>
          <cell r="AM148">
            <v>360.11799999999999</v>
          </cell>
          <cell r="AN148">
            <v>343.41934099999997</v>
          </cell>
          <cell r="AO148">
            <v>329.31874099999999</v>
          </cell>
          <cell r="AP148">
            <v>355.1647417447993</v>
          </cell>
          <cell r="AQ148">
            <v>355.1647417447993</v>
          </cell>
          <cell r="AR148">
            <v>339.80407893567207</v>
          </cell>
          <cell r="AS148">
            <v>338.76392991633753</v>
          </cell>
          <cell r="AT148">
            <v>382.74968599215759</v>
          </cell>
          <cell r="AU148">
            <v>381.58079970889963</v>
          </cell>
        </row>
        <row r="149">
          <cell r="A149" t="str">
            <v>EL/ITL-71</v>
          </cell>
          <cell r="B149" t="str">
            <v xml:space="preserve">    Euronota LXXI LIT (9% y 7%)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428.59500000000003</v>
          </cell>
          <cell r="AB149">
            <v>411.387</v>
          </cell>
          <cell r="AC149">
            <v>420.762</v>
          </cell>
          <cell r="AD149">
            <v>225.36</v>
          </cell>
          <cell r="AE149">
            <v>226.809</v>
          </cell>
          <cell r="AF149">
            <v>208.274</v>
          </cell>
          <cell r="AG149">
            <v>198.51400000000001</v>
          </cell>
          <cell r="AH149">
            <v>206.6</v>
          </cell>
          <cell r="AI149">
            <v>195.29</v>
          </cell>
          <cell r="AJ149">
            <v>185.07300000000001</v>
          </cell>
          <cell r="AK149">
            <v>182.42</v>
          </cell>
          <cell r="AL149">
            <v>169.93199999999999</v>
          </cell>
          <cell r="AM149">
            <v>180.059</v>
          </cell>
          <cell r="AN149">
            <v>171.70966999999999</v>
          </cell>
          <cell r="AO149">
            <v>164.65937</v>
          </cell>
          <cell r="AP149">
            <v>177.58237087239965</v>
          </cell>
          <cell r="AQ149">
            <v>177.58237087239965</v>
          </cell>
          <cell r="AR149">
            <v>169.90203946783603</v>
          </cell>
          <cell r="AS149">
            <v>169.38196495816877</v>
          </cell>
          <cell r="AT149">
            <v>191.3748429960788</v>
          </cell>
          <cell r="AU149">
            <v>190.79039985444982</v>
          </cell>
        </row>
        <row r="150">
          <cell r="A150" t="str">
            <v>EL/DEM-72</v>
          </cell>
          <cell r="B150" t="str">
            <v xml:space="preserve">    Euronota LXXII DM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561.79</v>
          </cell>
          <cell r="AB150">
            <v>540.71500000000003</v>
          </cell>
          <cell r="AC150">
            <v>553.25</v>
          </cell>
          <cell r="AD150">
            <v>594.67200000000003</v>
          </cell>
          <cell r="AE150">
            <v>598.79999999999995</v>
          </cell>
          <cell r="AF150">
            <v>549.84299999999996</v>
          </cell>
          <cell r="AG150">
            <v>524.08199999999999</v>
          </cell>
          <cell r="AH150">
            <v>545.29999999999995</v>
          </cell>
          <cell r="AI150">
            <v>515.59</v>
          </cell>
          <cell r="AJ150">
            <v>488.59100000000001</v>
          </cell>
          <cell r="AK150">
            <v>481.58800000000002</v>
          </cell>
          <cell r="AL150">
            <v>448.62</v>
          </cell>
          <cell r="AM150">
            <v>475.35500000000002</v>
          </cell>
          <cell r="AN150">
            <v>453.313132</v>
          </cell>
          <cell r="AO150">
            <v>434.70035600000006</v>
          </cell>
          <cell r="AP150">
            <v>468.81705548946798</v>
          </cell>
          <cell r="AQ150">
            <v>468.81705548946798</v>
          </cell>
          <cell r="AR150">
            <v>448.5409992937274</v>
          </cell>
          <cell r="AS150">
            <v>447.16799564994977</v>
          </cell>
          <cell r="AT150">
            <v>505.22912140655785</v>
          </cell>
          <cell r="AU150">
            <v>503.68622765710853</v>
          </cell>
        </row>
        <row r="151">
          <cell r="A151" t="str">
            <v>EL/ITL-73</v>
          </cell>
          <cell r="B151" t="str">
            <v xml:space="preserve">    Euronota LXXIII LIT (8%)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171.44</v>
          </cell>
          <cell r="AB151">
            <v>164.554</v>
          </cell>
          <cell r="AC151">
            <v>168.304</v>
          </cell>
          <cell r="AD151">
            <v>180.28</v>
          </cell>
          <cell r="AE151">
            <v>181.44800000000001</v>
          </cell>
          <cell r="AF151">
            <v>166.619</v>
          </cell>
          <cell r="AG151">
            <v>158.81100000000001</v>
          </cell>
          <cell r="AH151">
            <v>165.2</v>
          </cell>
          <cell r="AI151">
            <v>156.22999999999999</v>
          </cell>
          <cell r="AJ151">
            <v>148.05799999999999</v>
          </cell>
          <cell r="AK151">
            <v>145.93600000000001</v>
          </cell>
          <cell r="AL151">
            <v>135.94499999999999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EL/USD-74</v>
          </cell>
          <cell r="B152" t="str">
            <v xml:space="preserve">    Euronota LXXIV (Spread ajustable)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500</v>
          </cell>
          <cell r="AB152">
            <v>500</v>
          </cell>
          <cell r="AC152">
            <v>500</v>
          </cell>
          <cell r="AD152">
            <v>500</v>
          </cell>
          <cell r="AE152">
            <v>500</v>
          </cell>
          <cell r="AF152">
            <v>500</v>
          </cell>
          <cell r="AG152">
            <v>500</v>
          </cell>
          <cell r="AH152">
            <v>500</v>
          </cell>
          <cell r="AI152">
            <v>500</v>
          </cell>
          <cell r="AJ152">
            <v>310.89400000000001</v>
          </cell>
          <cell r="AK152">
            <v>310.89400000000001</v>
          </cell>
          <cell r="AL152">
            <v>310.89400000000001</v>
          </cell>
          <cell r="AM152">
            <v>310.89400000000001</v>
          </cell>
          <cell r="AN152">
            <v>153.24199999999999</v>
          </cell>
          <cell r="AO152">
            <v>134.876</v>
          </cell>
          <cell r="AP152">
            <v>134.876</v>
          </cell>
          <cell r="AQ152">
            <v>134.876</v>
          </cell>
          <cell r="AR152">
            <v>130.303483</v>
          </cell>
          <cell r="AS152">
            <v>130.303483</v>
          </cell>
          <cell r="AT152">
            <v>130.303483</v>
          </cell>
          <cell r="AU152">
            <v>130.303483</v>
          </cell>
        </row>
        <row r="153">
          <cell r="A153" t="str">
            <v>EL/EUR-75</v>
          </cell>
          <cell r="B153" t="str">
            <v xml:space="preserve">    Euronota LXXV Euro (8,75%)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430.76</v>
          </cell>
          <cell r="AC153">
            <v>438.03899999999999</v>
          </cell>
          <cell r="AD153">
            <v>467.798</v>
          </cell>
          <cell r="AE153">
            <v>470.32299999999998</v>
          </cell>
          <cell r="AF153">
            <v>428.36200000000002</v>
          </cell>
          <cell r="AG153">
            <v>411.59899999999999</v>
          </cell>
          <cell r="AH153">
            <v>638</v>
          </cell>
          <cell r="AI153">
            <v>601.61800000000005</v>
          </cell>
          <cell r="AJ153">
            <v>573.42200000000003</v>
          </cell>
          <cell r="AK153">
            <v>565.14200000000005</v>
          </cell>
          <cell r="AL153">
            <v>526.45399999999995</v>
          </cell>
          <cell r="AM153">
            <v>557.82799999999997</v>
          </cell>
          <cell r="AN153">
            <v>531.96205299999997</v>
          </cell>
          <cell r="AO153">
            <v>510.11999900000001</v>
          </cell>
          <cell r="AP153">
            <v>550.15587749862459</v>
          </cell>
          <cell r="AQ153">
            <v>550.15587749862459</v>
          </cell>
          <cell r="AR153">
            <v>526.36196157557686</v>
          </cell>
          <cell r="AS153">
            <v>524.75074339688649</v>
          </cell>
          <cell r="AT153">
            <v>592.88537549407113</v>
          </cell>
          <cell r="AU153">
            <v>591.07477095852641</v>
          </cell>
        </row>
        <row r="154">
          <cell r="A154" t="str">
            <v>EL/DEM-76</v>
          </cell>
          <cell r="B154" t="str">
            <v xml:space="preserve">    Euronota LXXVI DM (11%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811.07299999999998</v>
          </cell>
          <cell r="AC154">
            <v>829.875</v>
          </cell>
          <cell r="AD154">
            <v>892.00800000000004</v>
          </cell>
          <cell r="AE154">
            <v>898.2</v>
          </cell>
          <cell r="AF154">
            <v>824.76499999999999</v>
          </cell>
          <cell r="AG154">
            <v>786.12199999999996</v>
          </cell>
          <cell r="AH154">
            <v>817.9</v>
          </cell>
          <cell r="AI154">
            <v>769</v>
          </cell>
          <cell r="AJ154">
            <v>732.96500000000003</v>
          </cell>
          <cell r="AK154">
            <v>722.38099999999997</v>
          </cell>
          <cell r="AL154">
            <v>672.93</v>
          </cell>
          <cell r="AM154">
            <v>713.03300000000002</v>
          </cell>
          <cell r="AN154">
            <v>679.969697</v>
          </cell>
          <cell r="AO154">
            <v>652.05053399999997</v>
          </cell>
          <cell r="AP154">
            <v>703.22558408215662</v>
          </cell>
          <cell r="AQ154">
            <v>703.22558408215662</v>
          </cell>
          <cell r="AR154">
            <v>672.81149399070091</v>
          </cell>
          <cell r="AS154">
            <v>670.75198705614832</v>
          </cell>
          <cell r="AT154">
            <v>757.84369762845847</v>
          </cell>
          <cell r="AU154">
            <v>755.52932913013501</v>
          </cell>
        </row>
        <row r="155">
          <cell r="A155" t="str">
            <v>EL/ITL-77</v>
          </cell>
          <cell r="B155" t="str">
            <v xml:space="preserve">    Euronota LXXVII LIT (10,375%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411.387</v>
          </cell>
          <cell r="AC155">
            <v>420.762</v>
          </cell>
          <cell r="AD155">
            <v>450.721</v>
          </cell>
          <cell r="AE155">
            <v>453.61900000000003</v>
          </cell>
          <cell r="AF155">
            <v>416.54899999999998</v>
          </cell>
          <cell r="AG155">
            <v>397.02699999999999</v>
          </cell>
          <cell r="AH155">
            <v>413.1</v>
          </cell>
          <cell r="AI155">
            <v>390.59</v>
          </cell>
          <cell r="AJ155">
            <v>370.14600000000002</v>
          </cell>
          <cell r="AK155">
            <v>364.839</v>
          </cell>
          <cell r="AL155">
            <v>339.86399999999998</v>
          </cell>
          <cell r="AM155">
            <v>360.11799999999999</v>
          </cell>
          <cell r="AN155">
            <v>343.41934099999997</v>
          </cell>
          <cell r="AO155">
            <v>329.31874099999999</v>
          </cell>
          <cell r="AP155">
            <v>355.1647417447993</v>
          </cell>
          <cell r="AQ155">
            <v>355.1647417447993</v>
          </cell>
          <cell r="AR155">
            <v>339.80407893567207</v>
          </cell>
          <cell r="AS155">
            <v>338.76392991633753</v>
          </cell>
          <cell r="AT155">
            <v>382.74968599215759</v>
          </cell>
          <cell r="AU155">
            <v>381.58079970889963</v>
          </cell>
        </row>
        <row r="156">
          <cell r="A156" t="str">
            <v>EL/FRF-78</v>
          </cell>
          <cell r="B156" t="str">
            <v xml:space="preserve">    Euronota LXXVIII FFR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247.33699999999999</v>
          </cell>
          <cell r="AD156">
            <v>266.04000000000002</v>
          </cell>
          <cell r="AE156">
            <v>267.42700000000002</v>
          </cell>
          <cell r="AF156">
            <v>245.91399999999999</v>
          </cell>
          <cell r="AG156">
            <v>234.39</v>
          </cell>
          <cell r="AH156">
            <v>243.9</v>
          </cell>
          <cell r="AI156">
            <v>229.29</v>
          </cell>
          <cell r="AJ156">
            <v>218.54400000000001</v>
          </cell>
          <cell r="AK156">
            <v>215.38800000000001</v>
          </cell>
          <cell r="AL156">
            <v>200.64400000000001</v>
          </cell>
          <cell r="AM156">
            <v>212.601</v>
          </cell>
          <cell r="AN156">
            <v>201.16154599999999</v>
          </cell>
          <cell r="AO156">
            <v>192.90196900000001</v>
          </cell>
          <cell r="AP156">
            <v>208.04154410416285</v>
          </cell>
          <cell r="AQ156">
            <v>208.04154410416285</v>
          </cell>
          <cell r="AR156">
            <v>199.04387051495746</v>
          </cell>
          <cell r="AS156">
            <v>198.43458807066642</v>
          </cell>
          <cell r="AT156">
            <v>224.19971146245058</v>
          </cell>
          <cell r="AU156">
            <v>223.51503103142551</v>
          </cell>
        </row>
        <row r="157">
          <cell r="A157" t="str">
            <v>EL/NLG-78</v>
          </cell>
          <cell r="B157" t="str">
            <v xml:space="preserve">    Euronota LXXVIII DGU (11% y 8%)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245.374</v>
          </cell>
          <cell r="AD157">
            <v>263.63</v>
          </cell>
          <cell r="AE157">
            <v>265.77</v>
          </cell>
          <cell r="AF157">
            <v>243.99799999999999</v>
          </cell>
          <cell r="AG157">
            <v>232.55799999999999</v>
          </cell>
          <cell r="AH157">
            <v>242</v>
          </cell>
          <cell r="AI157">
            <v>227.50200000000001</v>
          </cell>
          <cell r="AJ157">
            <v>216.84</v>
          </cell>
          <cell r="AK157">
            <v>213.709</v>
          </cell>
          <cell r="AL157">
            <v>199.07900000000001</v>
          </cell>
          <cell r="AM157">
            <v>210.94300000000001</v>
          </cell>
          <cell r="AN157">
            <v>202.74273099999999</v>
          </cell>
          <cell r="AO157">
            <v>194.41823099999999</v>
          </cell>
          <cell r="AP157">
            <v>209.67680726205757</v>
          </cell>
          <cell r="AQ157">
            <v>209.67680726205757</v>
          </cell>
          <cell r="AR157">
            <v>200.60840950960613</v>
          </cell>
          <cell r="AS157">
            <v>199.99433793947875</v>
          </cell>
          <cell r="AT157">
            <v>225.96198221343872</v>
          </cell>
          <cell r="AU157">
            <v>225.27192000788102</v>
          </cell>
        </row>
        <row r="158">
          <cell r="A158" t="str">
            <v>EL/USD-79</v>
          </cell>
          <cell r="B158" t="str">
            <v xml:space="preserve">    Euronota LXXIX Dls. (Glob IV-25bp)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1000</v>
          </cell>
          <cell r="AD158">
            <v>1000</v>
          </cell>
          <cell r="AE158">
            <v>1000</v>
          </cell>
          <cell r="AF158">
            <v>1000</v>
          </cell>
          <cell r="AG158">
            <v>1000</v>
          </cell>
          <cell r="AH158">
            <v>1000</v>
          </cell>
          <cell r="AI158">
            <v>1000</v>
          </cell>
          <cell r="AJ158">
            <v>1000</v>
          </cell>
          <cell r="AK158">
            <v>1000</v>
          </cell>
          <cell r="AL158">
            <v>1000</v>
          </cell>
          <cell r="AM158">
            <v>1000</v>
          </cell>
          <cell r="AN158">
            <v>1000</v>
          </cell>
          <cell r="AO158">
            <v>455.51799999999997</v>
          </cell>
          <cell r="AP158">
            <v>455.51799999999997</v>
          </cell>
          <cell r="AQ158">
            <v>455.51799999999997</v>
          </cell>
          <cell r="AR158">
            <v>383.471</v>
          </cell>
          <cell r="AS158">
            <v>383.471</v>
          </cell>
          <cell r="AT158">
            <v>383.471</v>
          </cell>
          <cell r="AU158">
            <v>383.471</v>
          </cell>
        </row>
        <row r="159">
          <cell r="A159" t="str">
            <v>EL/EUR-80</v>
          </cell>
          <cell r="B159" t="str">
            <v xml:space="preserve">    Euronota LXXX Euro (8,125%)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EL/EUR-81</v>
          </cell>
          <cell r="B160" t="str">
            <v xml:space="preserve">    Euronota LXXXI Euro (6 cup. Fijos)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821.32299999999998</v>
          </cell>
          <cell r="AD160">
            <v>877.12099999999998</v>
          </cell>
          <cell r="AE160">
            <v>881.85500000000002</v>
          </cell>
          <cell r="AF160">
            <v>803.178</v>
          </cell>
          <cell r="AG160">
            <v>771.74800000000005</v>
          </cell>
          <cell r="AH160">
            <v>797.5</v>
          </cell>
          <cell r="AI160">
            <v>752.02300000000002</v>
          </cell>
          <cell r="AJ160">
            <v>716.77700000000004</v>
          </cell>
          <cell r="AK160">
            <v>706.428</v>
          </cell>
          <cell r="AL160">
            <v>658.06799999999998</v>
          </cell>
          <cell r="AM160">
            <v>697.28499999999997</v>
          </cell>
          <cell r="AN160">
            <v>664.95256700000004</v>
          </cell>
          <cell r="AO160">
            <v>637.64999799999998</v>
          </cell>
          <cell r="AP160">
            <v>687.69484687328077</v>
          </cell>
          <cell r="AQ160">
            <v>687.69484687328077</v>
          </cell>
          <cell r="AR160">
            <v>657.9524519694711</v>
          </cell>
          <cell r="AS160">
            <v>655.93842924610817</v>
          </cell>
          <cell r="AT160">
            <v>741.10671936758888</v>
          </cell>
          <cell r="AU160">
            <v>738.84346369815796</v>
          </cell>
        </row>
        <row r="161">
          <cell r="A161" t="str">
            <v>EL/DEM-82</v>
          </cell>
          <cell r="B161" t="str">
            <v xml:space="preserve">    Euronota LXXXII DM (8%)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594.67200000000003</v>
          </cell>
          <cell r="AE161">
            <v>598.79999999999995</v>
          </cell>
          <cell r="AF161">
            <v>549.84299999999996</v>
          </cell>
          <cell r="AG161">
            <v>524.08199999999999</v>
          </cell>
          <cell r="AH161">
            <v>545.29999999999995</v>
          </cell>
          <cell r="AI161">
            <v>512.67100000000005</v>
          </cell>
          <cell r="AJ161">
            <v>488.64299999999997</v>
          </cell>
          <cell r="AK161">
            <v>481.58800000000002</v>
          </cell>
          <cell r="AL161">
            <v>448.62</v>
          </cell>
          <cell r="AM161">
            <v>475.35500000000002</v>
          </cell>
          <cell r="AN161">
            <v>453.313132</v>
          </cell>
          <cell r="AO161">
            <v>434.70035600000006</v>
          </cell>
          <cell r="AP161">
            <v>468.81705574912894</v>
          </cell>
          <cell r="AQ161">
            <v>468.81705574912894</v>
          </cell>
          <cell r="AR161">
            <v>448.54099570137731</v>
          </cell>
          <cell r="AS161">
            <v>447.16799107923742</v>
          </cell>
          <cell r="AT161">
            <v>505.22913142292487</v>
          </cell>
          <cell r="AU161">
            <v>503.68621909171515</v>
          </cell>
        </row>
        <row r="162">
          <cell r="A162" t="str">
            <v>EL/ITL-83</v>
          </cell>
          <cell r="B162" t="str">
            <v xml:space="preserve">    Euronota LXXXIII LIT (LT + 250)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600.96199999999999</v>
          </cell>
          <cell r="AE162">
            <v>604.82500000000005</v>
          </cell>
          <cell r="AF162">
            <v>555.39800000000002</v>
          </cell>
          <cell r="AG162">
            <v>529.36900000000003</v>
          </cell>
          <cell r="AH162">
            <v>550.79999999999995</v>
          </cell>
          <cell r="AI162">
            <v>520.79</v>
          </cell>
          <cell r="AJ162">
            <v>493.52699999999999</v>
          </cell>
          <cell r="AK162">
            <v>486.45299999999997</v>
          </cell>
          <cell r="AL162">
            <v>453.15199999999999</v>
          </cell>
          <cell r="AM162">
            <v>480.15699999999998</v>
          </cell>
          <cell r="AN162">
            <v>457.89245399999999</v>
          </cell>
          <cell r="AO162">
            <v>439.09165400000001</v>
          </cell>
          <cell r="AP162">
            <v>473.55298899259219</v>
          </cell>
          <cell r="AQ162">
            <v>473.55298899259219</v>
          </cell>
          <cell r="AR162">
            <v>453.07210524710962</v>
          </cell>
          <cell r="AS162">
            <v>451.68523988799836</v>
          </cell>
          <cell r="AT162">
            <v>510.33291465569977</v>
          </cell>
          <cell r="AU162">
            <v>508.77439961135741</v>
          </cell>
        </row>
        <row r="163">
          <cell r="A163" t="str">
            <v>EL/DEM-84</v>
          </cell>
          <cell r="B163" t="str">
            <v xml:space="preserve">    Euronota LXXXIV DM (7,875%)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446</v>
          </cell>
          <cell r="AE163">
            <v>449.1</v>
          </cell>
          <cell r="AF163">
            <v>412.38200000000001</v>
          </cell>
          <cell r="AG163">
            <v>393.06099999999998</v>
          </cell>
          <cell r="AH163">
            <v>409</v>
          </cell>
          <cell r="AI163">
            <v>386.69</v>
          </cell>
          <cell r="AJ163">
            <v>366.44400000000002</v>
          </cell>
          <cell r="AK163">
            <v>361.19099999999997</v>
          </cell>
          <cell r="AL163">
            <v>336.46499999999997</v>
          </cell>
          <cell r="AM163">
            <v>356.51600000000002</v>
          </cell>
          <cell r="AN163">
            <v>339.984849</v>
          </cell>
          <cell r="AO163">
            <v>326.02526699999999</v>
          </cell>
          <cell r="AP163">
            <v>351.61279161710098</v>
          </cell>
          <cell r="AQ163">
            <v>351.61279161710098</v>
          </cell>
          <cell r="AR163">
            <v>336.40574947029558</v>
          </cell>
          <cell r="AS163">
            <v>335.37599673746234</v>
          </cell>
          <cell r="AT163">
            <v>378.92184105491839</v>
          </cell>
          <cell r="AU163">
            <v>377.76467074283141</v>
          </cell>
        </row>
        <row r="164">
          <cell r="A164" t="str">
            <v>EL/EUR-85</v>
          </cell>
          <cell r="B164" t="str">
            <v xml:space="preserve">    Euronota LXXXV Euro (8,5%)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584.74699999999996</v>
          </cell>
          <cell r="AE164">
            <v>587.90300000000002</v>
          </cell>
          <cell r="AF164">
            <v>535.452</v>
          </cell>
          <cell r="AG164">
            <v>514.49900000000002</v>
          </cell>
          <cell r="AH164">
            <v>531.6</v>
          </cell>
          <cell r="AI164">
            <v>501.34</v>
          </cell>
          <cell r="AJ164">
            <v>477.85199999999998</v>
          </cell>
          <cell r="AK164">
            <v>470.952</v>
          </cell>
          <cell r="AL164">
            <v>438.71199999999999</v>
          </cell>
          <cell r="AM164">
            <v>464.85700000000003</v>
          </cell>
          <cell r="AN164">
            <v>443.30171100000001</v>
          </cell>
          <cell r="AO164">
            <v>425.09999900000003</v>
          </cell>
          <cell r="AP164">
            <v>458.46323124885384</v>
          </cell>
          <cell r="AQ164">
            <v>458.46323124885384</v>
          </cell>
          <cell r="AR164">
            <v>438.6349679796474</v>
          </cell>
          <cell r="AS164">
            <v>437.2922861640721</v>
          </cell>
          <cell r="AT164">
            <v>494.07114624505931</v>
          </cell>
          <cell r="AU164">
            <v>492.56230913210527</v>
          </cell>
        </row>
        <row r="165">
          <cell r="A165" t="str">
            <v>EL/DEM-86</v>
          </cell>
          <cell r="B165" t="str">
            <v xml:space="preserve">    Euronota LXXXVI DM (14% y 9%)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299.39999999999998</v>
          </cell>
          <cell r="AF165">
            <v>274.92200000000003</v>
          </cell>
          <cell r="AG165">
            <v>262.041</v>
          </cell>
          <cell r="AH165">
            <v>272.60000000000002</v>
          </cell>
          <cell r="AI165">
            <v>257.79000000000002</v>
          </cell>
          <cell r="AJ165">
            <v>244.29599999999999</v>
          </cell>
          <cell r="AK165">
            <v>240.79400000000001</v>
          </cell>
          <cell r="AL165">
            <v>224.31</v>
          </cell>
          <cell r="AM165">
            <v>237.678</v>
          </cell>
          <cell r="AN165">
            <v>226.656566</v>
          </cell>
          <cell r="AO165">
            <v>217.35017800000003</v>
          </cell>
          <cell r="AP165">
            <v>234.40852774473399</v>
          </cell>
          <cell r="AQ165">
            <v>234.40852774473399</v>
          </cell>
          <cell r="AR165">
            <v>224.2704996468637</v>
          </cell>
          <cell r="AS165">
            <v>223.58399782497489</v>
          </cell>
          <cell r="AT165">
            <v>252.61456070327893</v>
          </cell>
          <cell r="AU165">
            <v>251.84311382855427</v>
          </cell>
        </row>
        <row r="166">
          <cell r="A166" t="str">
            <v>EL/EUR-87</v>
          </cell>
          <cell r="B166" t="str">
            <v xml:space="preserve">    Euronota LXXXVII Euro (8%)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160.636</v>
          </cell>
          <cell r="AG166">
            <v>154.35</v>
          </cell>
          <cell r="AH166">
            <v>159.5</v>
          </cell>
          <cell r="AI166">
            <v>150.405</v>
          </cell>
          <cell r="AJ166">
            <v>143.35499999999999</v>
          </cell>
          <cell r="AK166">
            <v>141.286</v>
          </cell>
          <cell r="AL166">
            <v>131.614</v>
          </cell>
          <cell r="AM166">
            <v>139.45699999999999</v>
          </cell>
          <cell r="AN166">
            <v>132.99051299999999</v>
          </cell>
          <cell r="AO166">
            <v>127.53</v>
          </cell>
          <cell r="AP166">
            <v>137.53896937465615</v>
          </cell>
          <cell r="AQ166">
            <v>137.53896937465615</v>
          </cell>
          <cell r="AR166">
            <v>131.59049039389421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 t="str">
            <v>EL/EUR-88</v>
          </cell>
          <cell r="B167" t="str">
            <v xml:space="preserve">    Euronota LXXXVIII Euro (15% y 8%)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374.81700000000001</v>
          </cell>
          <cell r="AG167">
            <v>360.149</v>
          </cell>
          <cell r="AH167">
            <v>372.1</v>
          </cell>
          <cell r="AI167">
            <v>350.94400000000002</v>
          </cell>
          <cell r="AJ167">
            <v>334.49599999999998</v>
          </cell>
          <cell r="AK167">
            <v>329.666</v>
          </cell>
          <cell r="AL167">
            <v>307.09800000000001</v>
          </cell>
          <cell r="AM167">
            <v>325.39999999999998</v>
          </cell>
          <cell r="AN167">
            <v>310.31119799999999</v>
          </cell>
          <cell r="AO167">
            <v>297.569999</v>
          </cell>
          <cell r="AP167">
            <v>320.92426187419767</v>
          </cell>
          <cell r="AQ167">
            <v>320.92426187419767</v>
          </cell>
          <cell r="AR167">
            <v>307.04447758575316</v>
          </cell>
          <cell r="AS167">
            <v>306.10460031485047</v>
          </cell>
          <cell r="AT167">
            <v>345.8498023715415</v>
          </cell>
          <cell r="AU167">
            <v>344.79361639247372</v>
          </cell>
        </row>
        <row r="168">
          <cell r="A168" t="str">
            <v>EL/USD-89</v>
          </cell>
          <cell r="B168" t="str">
            <v xml:space="preserve">    Euronota LXXXIX (8,875%)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125</v>
          </cell>
          <cell r="AG168">
            <v>125</v>
          </cell>
          <cell r="AH168">
            <v>125</v>
          </cell>
          <cell r="AI168">
            <v>125</v>
          </cell>
          <cell r="AJ168">
            <v>125</v>
          </cell>
          <cell r="AK168">
            <v>125</v>
          </cell>
          <cell r="AL168">
            <v>125</v>
          </cell>
          <cell r="AM168">
            <v>125</v>
          </cell>
          <cell r="AN168">
            <v>125</v>
          </cell>
          <cell r="AO168">
            <v>125</v>
          </cell>
          <cell r="AP168">
            <v>125</v>
          </cell>
          <cell r="AQ168">
            <v>125</v>
          </cell>
          <cell r="AR168">
            <v>125</v>
          </cell>
          <cell r="AS168">
            <v>125</v>
          </cell>
          <cell r="AT168">
            <v>125</v>
          </cell>
          <cell r="AU168">
            <v>125</v>
          </cell>
        </row>
        <row r="169">
          <cell r="A169" t="str">
            <v>EL/EUR-90</v>
          </cell>
          <cell r="B169" t="str">
            <v xml:space="preserve">    Euronota XC Euro (9,5%)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428.36200000000002</v>
          </cell>
          <cell r="AG169">
            <v>411.59899999999999</v>
          </cell>
          <cell r="AH169">
            <v>425.3</v>
          </cell>
          <cell r="AI169">
            <v>401.07900000000001</v>
          </cell>
          <cell r="AJ169">
            <v>382.28100000000001</v>
          </cell>
          <cell r="AK169">
            <v>376.76100000000002</v>
          </cell>
          <cell r="AL169">
            <v>350.97</v>
          </cell>
          <cell r="AM169">
            <v>371.88499999999999</v>
          </cell>
          <cell r="AN169">
            <v>354.641369</v>
          </cell>
          <cell r="AO169">
            <v>340.07999899999999</v>
          </cell>
          <cell r="AP169">
            <v>366.77058499908304</v>
          </cell>
          <cell r="AQ169">
            <v>366.77058499908304</v>
          </cell>
          <cell r="AR169">
            <v>350.90797438371789</v>
          </cell>
          <cell r="AS169">
            <v>349.83382893125764</v>
          </cell>
          <cell r="AT169">
            <v>395.25691699604744</v>
          </cell>
          <cell r="AU169">
            <v>394.04984730568418</v>
          </cell>
        </row>
        <row r="170">
          <cell r="A170" t="str">
            <v>EL/USD-91</v>
          </cell>
          <cell r="B170" t="str">
            <v xml:space="preserve">    Euronota XCI (Libor + 575 p.b.)</v>
          </cell>
          <cell r="AF170">
            <v>0</v>
          </cell>
          <cell r="AG170">
            <v>300</v>
          </cell>
          <cell r="AH170">
            <v>300</v>
          </cell>
          <cell r="AI170">
            <v>300</v>
          </cell>
          <cell r="AJ170">
            <v>300</v>
          </cell>
          <cell r="AK170">
            <v>300</v>
          </cell>
          <cell r="AL170">
            <v>300</v>
          </cell>
          <cell r="AM170">
            <v>300</v>
          </cell>
          <cell r="AN170">
            <v>300</v>
          </cell>
          <cell r="AO170">
            <v>230.9</v>
          </cell>
          <cell r="AP170">
            <v>230.9</v>
          </cell>
          <cell r="AQ170">
            <v>230.9</v>
          </cell>
          <cell r="AR170">
            <v>225.9</v>
          </cell>
          <cell r="AS170">
            <v>225.9</v>
          </cell>
          <cell r="AT170">
            <v>225.9</v>
          </cell>
          <cell r="AU170">
            <v>225.9</v>
          </cell>
        </row>
        <row r="171">
          <cell r="A171" t="str">
            <v>EL/EUR-92</v>
          </cell>
          <cell r="B171" t="str">
            <v xml:space="preserve">    Euronota XCII Euro (15% y 8%)</v>
          </cell>
          <cell r="AF171">
            <v>0</v>
          </cell>
          <cell r="AG171">
            <v>257.24900000000002</v>
          </cell>
          <cell r="AH171">
            <v>265.8</v>
          </cell>
          <cell r="AI171">
            <v>250.67</v>
          </cell>
          <cell r="AJ171">
            <v>238.92599999999999</v>
          </cell>
          <cell r="AK171">
            <v>235.476</v>
          </cell>
          <cell r="AL171">
            <v>219.35599999999999</v>
          </cell>
          <cell r="AM171">
            <v>232.428</v>
          </cell>
          <cell r="AN171">
            <v>221.650856</v>
          </cell>
          <cell r="AO171">
            <v>212.54999900000001</v>
          </cell>
          <cell r="AP171">
            <v>229.23161562442692</v>
          </cell>
          <cell r="AQ171">
            <v>229.23161562442692</v>
          </cell>
          <cell r="AR171">
            <v>219.3174839898237</v>
          </cell>
          <cell r="AS171">
            <v>218.64614308203605</v>
          </cell>
          <cell r="AT171">
            <v>247.03557312252966</v>
          </cell>
          <cell r="AU171">
            <v>246.28115456605263</v>
          </cell>
        </row>
        <row r="172">
          <cell r="A172" t="str">
            <v>EL/EUR-93</v>
          </cell>
          <cell r="B172" t="str">
            <v xml:space="preserve">    Euronota XCIII Euro (9%)</v>
          </cell>
          <cell r="AF172">
            <v>0</v>
          </cell>
          <cell r="AG172">
            <v>463.04899999999998</v>
          </cell>
          <cell r="AH172">
            <v>478.5</v>
          </cell>
          <cell r="AI172">
            <v>451.214</v>
          </cell>
          <cell r="AJ172">
            <v>430.06599999999997</v>
          </cell>
          <cell r="AK172">
            <v>423.85700000000003</v>
          </cell>
          <cell r="AL172">
            <v>394.84100000000001</v>
          </cell>
          <cell r="AM172">
            <v>418.37099999999998</v>
          </cell>
          <cell r="AN172">
            <v>398.97154</v>
          </cell>
          <cell r="AO172">
            <v>382.58999900000003</v>
          </cell>
          <cell r="AP172">
            <v>412.61690812396847</v>
          </cell>
          <cell r="AQ172">
            <v>412.61690812396847</v>
          </cell>
          <cell r="AR172">
            <v>394.77147118168267</v>
          </cell>
          <cell r="AS172">
            <v>393.56305754766487</v>
          </cell>
          <cell r="AT172">
            <v>444.66403162055337</v>
          </cell>
          <cell r="AU172">
            <v>443.3060782188947</v>
          </cell>
        </row>
        <row r="173">
          <cell r="A173" t="str">
            <v>EL/EUR-94</v>
          </cell>
          <cell r="B173" t="str">
            <v xml:space="preserve">    Euronota XCIV Euro (10,5% y 7%)</v>
          </cell>
          <cell r="AF173">
            <v>0</v>
          </cell>
          <cell r="AG173">
            <v>411.59899999999999</v>
          </cell>
          <cell r="AH173">
            <v>425.3</v>
          </cell>
          <cell r="AI173">
            <v>401.07900000000001</v>
          </cell>
          <cell r="AJ173">
            <v>382.28100000000001</v>
          </cell>
          <cell r="AK173">
            <v>376.76100000000002</v>
          </cell>
          <cell r="AL173">
            <v>350.97</v>
          </cell>
          <cell r="AM173">
            <v>371.88499999999999</v>
          </cell>
          <cell r="AN173">
            <v>354.641369</v>
          </cell>
          <cell r="AO173">
            <v>340.07999899999999</v>
          </cell>
          <cell r="AP173">
            <v>366.77058499908304</v>
          </cell>
          <cell r="AQ173">
            <v>366.77058499908304</v>
          </cell>
          <cell r="AR173">
            <v>350.90797438371789</v>
          </cell>
          <cell r="AS173">
            <v>349.83382893125764</v>
          </cell>
          <cell r="AT173">
            <v>395.25691699604744</v>
          </cell>
          <cell r="AU173">
            <v>394.04984730568418</v>
          </cell>
        </row>
        <row r="174">
          <cell r="A174" t="str">
            <v>EL/EUR-95</v>
          </cell>
          <cell r="B174" t="str">
            <v xml:space="preserve">    Euronota XCV Euro ( 9%)</v>
          </cell>
          <cell r="AF174">
            <v>0</v>
          </cell>
          <cell r="AG174">
            <v>668.84799999999996</v>
          </cell>
          <cell r="AH174">
            <v>691.1</v>
          </cell>
          <cell r="AI174">
            <v>651.75300000000004</v>
          </cell>
          <cell r="AJ174">
            <v>621.20699999999999</v>
          </cell>
          <cell r="AK174">
            <v>612.23699999999997</v>
          </cell>
          <cell r="AL174">
            <v>570.32600000000002</v>
          </cell>
          <cell r="AM174">
            <v>604.31399999999996</v>
          </cell>
          <cell r="AN174">
            <v>576.29222400000003</v>
          </cell>
          <cell r="AO174">
            <v>552.629998</v>
          </cell>
          <cell r="AP174">
            <v>596.00220062351002</v>
          </cell>
          <cell r="AQ174">
            <v>596.00220062351002</v>
          </cell>
          <cell r="AR174">
            <v>570.22545837354164</v>
          </cell>
          <cell r="AS174">
            <v>568.47997201329372</v>
          </cell>
          <cell r="AT174">
            <v>642.29249011857712</v>
          </cell>
          <cell r="AU174">
            <v>640.33100187173693</v>
          </cell>
        </row>
        <row r="175">
          <cell r="A175" t="str">
            <v>EL/EUR-96</v>
          </cell>
          <cell r="B175" t="str">
            <v xml:space="preserve">    Euronota XCVI Euro ( 7,125%)</v>
          </cell>
          <cell r="AF175">
            <v>0</v>
          </cell>
          <cell r="AG175">
            <v>205.79900000000001</v>
          </cell>
          <cell r="AH175">
            <v>212.7</v>
          </cell>
          <cell r="AI175">
            <v>200.53899999999999</v>
          </cell>
          <cell r="AJ175">
            <v>191.14099999999999</v>
          </cell>
          <cell r="AK175">
            <v>188.381</v>
          </cell>
          <cell r="AL175">
            <v>175.48500000000001</v>
          </cell>
          <cell r="AM175">
            <v>185.94300000000001</v>
          </cell>
          <cell r="AN175">
            <v>177.320684</v>
          </cell>
          <cell r="AO175">
            <v>170.04</v>
          </cell>
          <cell r="AP175">
            <v>183.38529249954152</v>
          </cell>
          <cell r="AQ175">
            <v>183.38529249954152</v>
          </cell>
          <cell r="AR175">
            <v>175.45398719185894</v>
          </cell>
          <cell r="AS175">
            <v>174.91691446562882</v>
          </cell>
          <cell r="AT175">
            <v>0</v>
          </cell>
          <cell r="AU175">
            <v>0</v>
          </cell>
        </row>
        <row r="176">
          <cell r="A176" t="str">
            <v>EL/EUR-97</v>
          </cell>
          <cell r="B176" t="str">
            <v xml:space="preserve">    Euronota XCVII Euro (8,5%)</v>
          </cell>
          <cell r="AG176">
            <v>0</v>
          </cell>
          <cell r="AH176">
            <v>691.1</v>
          </cell>
          <cell r="AI176">
            <v>651.75300000000004</v>
          </cell>
          <cell r="AJ176">
            <v>621.20699999999999</v>
          </cell>
          <cell r="AK176">
            <v>612.23699999999997</v>
          </cell>
          <cell r="AL176">
            <v>570.32600000000002</v>
          </cell>
          <cell r="AM176">
            <v>604.31399999999996</v>
          </cell>
          <cell r="AN176">
            <v>576.29222400000003</v>
          </cell>
          <cell r="AO176">
            <v>552.629998</v>
          </cell>
          <cell r="AP176">
            <v>596.00220062351002</v>
          </cell>
          <cell r="AQ176">
            <v>596.00220062351002</v>
          </cell>
          <cell r="AR176">
            <v>570.22545837354164</v>
          </cell>
          <cell r="AS176">
            <v>568.47997201329372</v>
          </cell>
          <cell r="AT176">
            <v>642.29249011857712</v>
          </cell>
          <cell r="AU176">
            <v>640.33100187173693</v>
          </cell>
        </row>
        <row r="177">
          <cell r="A177" t="str">
            <v>EL/EUR-98</v>
          </cell>
          <cell r="B177" t="str">
            <v xml:space="preserve">    Euronota XCVIII  Euro (Euribor+400)</v>
          </cell>
          <cell r="AG177">
            <v>0</v>
          </cell>
          <cell r="AH177">
            <v>106.3</v>
          </cell>
          <cell r="AI177">
            <v>100.27</v>
          </cell>
          <cell r="AJ177">
            <v>95.57</v>
          </cell>
          <cell r="AK177">
            <v>94.19</v>
          </cell>
          <cell r="AL177">
            <v>87.742000000000004</v>
          </cell>
          <cell r="AM177">
            <v>92.971000000000004</v>
          </cell>
          <cell r="AN177">
            <v>88.660342</v>
          </cell>
          <cell r="AO177">
            <v>85.02</v>
          </cell>
          <cell r="AP177">
            <v>91.69264624977076</v>
          </cell>
          <cell r="AQ177">
            <v>91.69264624977076</v>
          </cell>
          <cell r="AR177">
            <v>87.726993595929471</v>
          </cell>
          <cell r="AS177">
            <v>87.458457232814411</v>
          </cell>
          <cell r="AT177">
            <v>98.814229249011859</v>
          </cell>
          <cell r="AU177">
            <v>98.512461826421045</v>
          </cell>
        </row>
        <row r="178">
          <cell r="A178" t="str">
            <v>EL/JPY-99</v>
          </cell>
          <cell r="B178" t="str">
            <v xml:space="preserve">    Euronota XCIX  Y (3,5%)</v>
          </cell>
          <cell r="AG178">
            <v>0</v>
          </cell>
          <cell r="AH178">
            <v>169.3</v>
          </cell>
          <cell r="AI178">
            <v>176.661</v>
          </cell>
          <cell r="AJ178">
            <v>175.029</v>
          </cell>
          <cell r="AK178">
            <v>169.39599999999999</v>
          </cell>
          <cell r="AL178">
            <v>166.34299999999999</v>
          </cell>
          <cell r="AM178">
            <v>156.535</v>
          </cell>
          <cell r="AN178">
            <v>142.83447100000001</v>
          </cell>
          <cell r="AO178">
            <v>144.26544799999999</v>
          </cell>
          <cell r="AP178">
            <v>149.514079242462</v>
          </cell>
          <cell r="AQ178">
            <v>149.514079242462</v>
          </cell>
          <cell r="AR178">
            <v>137.12196236763921</v>
          </cell>
          <cell r="AS178">
            <v>135.87982184645583</v>
          </cell>
          <cell r="AT178">
            <v>149.91255101190973</v>
          </cell>
          <cell r="AU178">
            <v>147.98980514675657</v>
          </cell>
        </row>
        <row r="179">
          <cell r="A179" t="str">
            <v>EL/EUR-100</v>
          </cell>
          <cell r="B179" t="str">
            <v xml:space="preserve">    Euronota C Euro (8,5%)</v>
          </cell>
          <cell r="AG179">
            <v>0</v>
          </cell>
          <cell r="AH179">
            <v>584.79999999999995</v>
          </cell>
          <cell r="AI179">
            <v>551.48299999999995</v>
          </cell>
          <cell r="AJ179">
            <v>525.63699999999994</v>
          </cell>
          <cell r="AK179">
            <v>518.04700000000003</v>
          </cell>
          <cell r="AL179">
            <v>482.58300000000003</v>
          </cell>
          <cell r="AM179">
            <v>511.34300000000002</v>
          </cell>
          <cell r="AN179">
            <v>487.63188200000002</v>
          </cell>
          <cell r="AO179">
            <v>467.60999900000002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EL/EUR-101</v>
          </cell>
          <cell r="B180" t="str">
            <v xml:space="preserve">    Euronota CI Euro (7,3% cupon diferido)</v>
          </cell>
          <cell r="AI180">
            <v>300.80900000000003</v>
          </cell>
          <cell r="AJ180">
            <v>286.71100000000001</v>
          </cell>
          <cell r="AK180">
            <v>282.57100000000003</v>
          </cell>
          <cell r="AL180">
            <v>263.22699999999998</v>
          </cell>
          <cell r="AM180">
            <v>278.91399999999999</v>
          </cell>
          <cell r="AN180">
            <v>265.98102699999998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EL/EUR-102</v>
          </cell>
          <cell r="B181" t="str">
            <v xml:space="preserve">    Euronota CII Euro (9,25%)</v>
          </cell>
          <cell r="AI181">
            <v>501.34899999999999</v>
          </cell>
          <cell r="AJ181">
            <v>477.85199999999998</v>
          </cell>
          <cell r="AK181">
            <v>470.952</v>
          </cell>
          <cell r="AL181">
            <v>438.71199999999999</v>
          </cell>
          <cell r="AM181">
            <v>464.85700000000003</v>
          </cell>
          <cell r="AN181">
            <v>443.30171100000001</v>
          </cell>
          <cell r="AO181">
            <v>425.09999900000003</v>
          </cell>
          <cell r="AP181">
            <v>458.46323124885384</v>
          </cell>
          <cell r="AQ181">
            <v>458.46323124885384</v>
          </cell>
          <cell r="AR181">
            <v>438.6349679796474</v>
          </cell>
          <cell r="AS181">
            <v>437.2922861640721</v>
          </cell>
          <cell r="AT181">
            <v>494.07114624505931</v>
          </cell>
          <cell r="AU181">
            <v>492.56230913210527</v>
          </cell>
        </row>
        <row r="182">
          <cell r="A182" t="str">
            <v>EL/EUR-103</v>
          </cell>
          <cell r="B182" t="str">
            <v xml:space="preserve">    Euronota CIII Euro (9,75%)</v>
          </cell>
          <cell r="AI182">
            <v>250.67400000000001</v>
          </cell>
          <cell r="AJ182">
            <v>238.92599999999999</v>
          </cell>
          <cell r="AK182">
            <v>235.476</v>
          </cell>
          <cell r="AL182">
            <v>219.35599999999999</v>
          </cell>
          <cell r="AM182">
            <v>232.428</v>
          </cell>
          <cell r="AN182">
            <v>221.650856</v>
          </cell>
          <cell r="AO182">
            <v>212.54999900000001</v>
          </cell>
          <cell r="AP182">
            <v>229.23161562442692</v>
          </cell>
          <cell r="AQ182">
            <v>229.23161562442692</v>
          </cell>
          <cell r="AR182">
            <v>219.3174839898237</v>
          </cell>
          <cell r="AS182">
            <v>218.64614308203605</v>
          </cell>
          <cell r="AT182">
            <v>247.03557312252966</v>
          </cell>
          <cell r="AU182">
            <v>246.28115456605263</v>
          </cell>
        </row>
        <row r="183">
          <cell r="A183" t="str">
            <v>EL/EUR-104</v>
          </cell>
          <cell r="B183" t="str">
            <v xml:space="preserve">    Euronota CIV Euro (10%)</v>
          </cell>
          <cell r="AI183">
            <v>401.07900000000001</v>
          </cell>
          <cell r="AJ183">
            <v>382.28100000000001</v>
          </cell>
          <cell r="AK183">
            <v>376.76100000000002</v>
          </cell>
          <cell r="AL183">
            <v>350.97</v>
          </cell>
          <cell r="AM183">
            <v>371.88499999999999</v>
          </cell>
          <cell r="AN183">
            <v>354.641369</v>
          </cell>
          <cell r="AO183">
            <v>340.07999899999999</v>
          </cell>
          <cell r="AP183">
            <v>366.77058499908298</v>
          </cell>
          <cell r="AQ183">
            <v>366.77058499908298</v>
          </cell>
          <cell r="AR183">
            <v>350.90797438371789</v>
          </cell>
          <cell r="AS183">
            <v>349.83382893125764</v>
          </cell>
          <cell r="AT183">
            <v>395.25691699604744</v>
          </cell>
          <cell r="AU183">
            <v>394.04984730568418</v>
          </cell>
        </row>
        <row r="184">
          <cell r="A184" t="str">
            <v>EL/JPY-105</v>
          </cell>
          <cell r="B184" t="str">
            <v xml:space="preserve">    Euronota CV Y (5,4%) Samurai</v>
          </cell>
          <cell r="AI184">
            <v>196.29</v>
          </cell>
          <cell r="AJ184">
            <v>194.477</v>
          </cell>
          <cell r="AK184">
            <v>188.21799999999999</v>
          </cell>
          <cell r="AL184">
            <v>184.82599999999999</v>
          </cell>
          <cell r="AM184">
            <v>173.928</v>
          </cell>
          <cell r="AN184">
            <v>158.70496700000001</v>
          </cell>
          <cell r="AO184">
            <v>160.29494299999999</v>
          </cell>
          <cell r="AP184">
            <v>166.12675471384665</v>
          </cell>
          <cell r="AQ184">
            <v>166.12675471384665</v>
          </cell>
          <cell r="AR184">
            <v>152.35773596404357</v>
          </cell>
          <cell r="AS184">
            <v>150.97757982939532</v>
          </cell>
          <cell r="AT184">
            <v>166.56950112434413</v>
          </cell>
          <cell r="AU184">
            <v>164.43311682972953</v>
          </cell>
        </row>
        <row r="185">
          <cell r="A185" t="str">
            <v>EL/EUR-106</v>
          </cell>
          <cell r="B185" t="str">
            <v xml:space="preserve">    Euronota CVI Euro (L3+510)</v>
          </cell>
          <cell r="AI185">
            <v>200.53899999999999</v>
          </cell>
          <cell r="AJ185">
            <v>191.14099999999999</v>
          </cell>
          <cell r="AK185">
            <v>188.381</v>
          </cell>
          <cell r="AL185">
            <v>175.48500000000001</v>
          </cell>
          <cell r="AM185">
            <v>185.94300000000001</v>
          </cell>
          <cell r="AN185">
            <v>177.320684</v>
          </cell>
          <cell r="AO185">
            <v>170.04</v>
          </cell>
          <cell r="AP185">
            <v>183.38529249954152</v>
          </cell>
          <cell r="AQ185">
            <v>183.38529249954152</v>
          </cell>
          <cell r="AR185">
            <v>175.45398719185894</v>
          </cell>
          <cell r="AS185">
            <v>174.91691446562882</v>
          </cell>
          <cell r="AT185">
            <v>197.62845849802372</v>
          </cell>
          <cell r="AU185">
            <v>197.02492365284209</v>
          </cell>
        </row>
        <row r="186">
          <cell r="A186" t="str">
            <v>EL/EUR-107</v>
          </cell>
          <cell r="B186" t="str">
            <v xml:space="preserve">    Euronota CVII Euro (10%)</v>
          </cell>
          <cell r="AJ186">
            <v>621.20699999999999</v>
          </cell>
          <cell r="AK186">
            <v>612.23699999999997</v>
          </cell>
          <cell r="AL186">
            <v>570.32600000000002</v>
          </cell>
          <cell r="AM186">
            <v>604.31399999999996</v>
          </cell>
          <cell r="AN186">
            <v>576.29222400000003</v>
          </cell>
          <cell r="AO186">
            <v>552.629998</v>
          </cell>
          <cell r="AP186">
            <v>596.00220062351002</v>
          </cell>
          <cell r="AQ186">
            <v>596.00220062351002</v>
          </cell>
          <cell r="AR186">
            <v>570.22545837354164</v>
          </cell>
          <cell r="AS186">
            <v>568.47997201329372</v>
          </cell>
          <cell r="AT186">
            <v>642.29249011857712</v>
          </cell>
          <cell r="AU186">
            <v>640.33100187173693</v>
          </cell>
        </row>
        <row r="187">
          <cell r="A187" t="str">
            <v>EL/EUR-108</v>
          </cell>
          <cell r="B187" t="str">
            <v xml:space="preserve">    Euronota CVIII Euro (10,25%)</v>
          </cell>
          <cell r="AJ187">
            <v>716.77700000000004</v>
          </cell>
          <cell r="AK187">
            <v>706.428</v>
          </cell>
          <cell r="AL187">
            <v>658.06799999999998</v>
          </cell>
          <cell r="AM187">
            <v>697.28499999999997</v>
          </cell>
          <cell r="AN187">
            <v>664.95256700000004</v>
          </cell>
          <cell r="AO187">
            <v>637.64999799999998</v>
          </cell>
          <cell r="AP187">
            <v>687.69484687328077</v>
          </cell>
          <cell r="AQ187">
            <v>687.69484687328077</v>
          </cell>
          <cell r="AR187">
            <v>657.9524519694711</v>
          </cell>
          <cell r="AS187">
            <v>655.93842924610817</v>
          </cell>
          <cell r="AT187">
            <v>741.10671936758888</v>
          </cell>
          <cell r="AU187">
            <v>738.84346369815796</v>
          </cell>
        </row>
        <row r="188">
          <cell r="A188" t="str">
            <v>EL/EUR-109</v>
          </cell>
          <cell r="B188" t="str">
            <v xml:space="preserve">    Euronota CIX Euro (8,125%)</v>
          </cell>
          <cell r="AK188">
            <v>470.952</v>
          </cell>
          <cell r="AL188">
            <v>438.71199999999999</v>
          </cell>
          <cell r="AM188">
            <v>464.85700000000003</v>
          </cell>
          <cell r="AN188">
            <v>443.30171100000001</v>
          </cell>
          <cell r="AO188">
            <v>425.09999900000003</v>
          </cell>
          <cell r="AP188">
            <v>458.46323124885384</v>
          </cell>
          <cell r="AQ188">
            <v>458.46323124885384</v>
          </cell>
          <cell r="AR188">
            <v>438.6349679796474</v>
          </cell>
          <cell r="AS188">
            <v>437.2922861640721</v>
          </cell>
          <cell r="AT188">
            <v>494.07114624505931</v>
          </cell>
          <cell r="AU188">
            <v>492.56230913210527</v>
          </cell>
        </row>
        <row r="189">
          <cell r="A189" t="str">
            <v>EL/EUR-110</v>
          </cell>
          <cell r="B189" t="str">
            <v xml:space="preserve">    Euronota CX Euro (9%)</v>
          </cell>
          <cell r="AK189">
            <v>706.428</v>
          </cell>
          <cell r="AL189">
            <v>658.06799999999998</v>
          </cell>
          <cell r="AM189">
            <v>697.28499999999997</v>
          </cell>
          <cell r="AN189">
            <v>664.95256700000004</v>
          </cell>
          <cell r="AO189">
            <v>637.64999799999998</v>
          </cell>
          <cell r="AP189">
            <v>687.69484687328077</v>
          </cell>
          <cell r="AQ189">
            <v>687.69484687328077</v>
          </cell>
          <cell r="AR189">
            <v>657.9524519694711</v>
          </cell>
          <cell r="AS189">
            <v>655.93842924610817</v>
          </cell>
          <cell r="AT189">
            <v>741.10671936758888</v>
          </cell>
          <cell r="AU189">
            <v>738.84346369815796</v>
          </cell>
        </row>
        <row r="190">
          <cell r="A190" t="str">
            <v>EL/JPY-111</v>
          </cell>
          <cell r="B190" t="str">
            <v xml:space="preserve">    Euronota CXI Y (5,125%) Samurai</v>
          </cell>
          <cell r="AK190">
            <v>564.65300000000002</v>
          </cell>
          <cell r="AL190">
            <v>554.47699999999998</v>
          </cell>
          <cell r="AM190">
            <v>521.78499999999997</v>
          </cell>
          <cell r="AN190">
            <v>476.11490199999997</v>
          </cell>
          <cell r="AO190">
            <v>480.88482799999997</v>
          </cell>
          <cell r="AP190">
            <v>498.38026414154001</v>
          </cell>
          <cell r="AQ190">
            <v>498.38026414154001</v>
          </cell>
          <cell r="AR190">
            <v>457.07320789213065</v>
          </cell>
          <cell r="AS190">
            <v>452.93273948818603</v>
          </cell>
          <cell r="AT190">
            <v>499.70850337303244</v>
          </cell>
          <cell r="AU190">
            <v>493.29935048918856</v>
          </cell>
        </row>
        <row r="191">
          <cell r="A191" t="str">
            <v>EL/EUR-112</v>
          </cell>
          <cell r="B191" t="str">
            <v xml:space="preserve">    Euronota CXII Euro (9%)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EL/EUR-113</v>
          </cell>
          <cell r="B192" t="str">
            <v xml:space="preserve">    Euronota CXIII Euro (9,25%)</v>
          </cell>
          <cell r="AL192">
            <v>877.42399999999998</v>
          </cell>
          <cell r="AM192">
            <v>929.71400000000006</v>
          </cell>
          <cell r="AN192">
            <v>886.60342200000002</v>
          </cell>
          <cell r="AO192">
            <v>850.19999800000005</v>
          </cell>
          <cell r="AP192">
            <v>916.92646249770769</v>
          </cell>
          <cell r="AQ192">
            <v>916.92646249770769</v>
          </cell>
          <cell r="AR192">
            <v>877.2699359592948</v>
          </cell>
          <cell r="AS192">
            <v>874.58457232814419</v>
          </cell>
          <cell r="AT192">
            <v>988.14229249011862</v>
          </cell>
          <cell r="AU192">
            <v>985.12461826421054</v>
          </cell>
        </row>
        <row r="193">
          <cell r="A193" t="str">
            <v>EL/EUR-114</v>
          </cell>
          <cell r="B193" t="str">
            <v xml:space="preserve">    Euronota CXIV Euro (10%)</v>
          </cell>
          <cell r="AL193">
            <v>438.71199999999999</v>
          </cell>
          <cell r="AM193">
            <v>464.85700000000003</v>
          </cell>
          <cell r="AN193">
            <v>443.30171100000001</v>
          </cell>
          <cell r="AO193">
            <v>425.09999900000003</v>
          </cell>
          <cell r="AP193">
            <v>458.46323124885384</v>
          </cell>
          <cell r="AQ193">
            <v>458.46323124885384</v>
          </cell>
          <cell r="AR193">
            <v>438.6349679796474</v>
          </cell>
          <cell r="AS193">
            <v>437.2922861640721</v>
          </cell>
          <cell r="AT193">
            <v>494.07114624505931</v>
          </cell>
          <cell r="AU193">
            <v>492.56230913210527</v>
          </cell>
        </row>
        <row r="194">
          <cell r="A194" t="str">
            <v>EL/JPY-115</v>
          </cell>
          <cell r="B194" t="str">
            <v xml:space="preserve">    Euronota CXV Y (4,85%) Samurai</v>
          </cell>
          <cell r="AL194">
            <v>568.33900000000006</v>
          </cell>
          <cell r="AM194">
            <v>534.82899999999995</v>
          </cell>
          <cell r="AN194">
            <v>488.01777499999997</v>
          </cell>
          <cell r="AO194">
            <v>492.906949</v>
          </cell>
          <cell r="AP194">
            <v>510.83977074507851</v>
          </cell>
          <cell r="AQ194">
            <v>510.83977074507851</v>
          </cell>
          <cell r="AR194">
            <v>468.50003808943399</v>
          </cell>
          <cell r="AS194">
            <v>464.25605797539066</v>
          </cell>
          <cell r="AT194">
            <v>512.20121595735827</v>
          </cell>
          <cell r="AU194">
            <v>505.63183425141824</v>
          </cell>
        </row>
        <row r="195">
          <cell r="A195" t="str">
            <v>EL/EUR-116</v>
          </cell>
          <cell r="B195" t="str">
            <v xml:space="preserve">    Euronota CXVI Euro (10%)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443.30171100000001</v>
          </cell>
          <cell r="AO195">
            <v>425.09999900000003</v>
          </cell>
          <cell r="AP195">
            <v>458.46323124885384</v>
          </cell>
          <cell r="AQ195">
            <v>458.46323124885384</v>
          </cell>
          <cell r="AR195">
            <v>438.6349679796474</v>
          </cell>
          <cell r="AS195">
            <v>437.2922861640721</v>
          </cell>
          <cell r="AT195">
            <v>494.07114624505931</v>
          </cell>
          <cell r="AU195">
            <v>492.56230913210527</v>
          </cell>
        </row>
        <row r="196">
          <cell r="A196" t="str">
            <v>BOARDOM</v>
          </cell>
          <cell r="B196" t="str">
            <v>Bono Argentino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1796</v>
          </cell>
          <cell r="R196">
            <v>1999</v>
          </cell>
          <cell r="S196">
            <v>1999</v>
          </cell>
          <cell r="T196">
            <v>1999</v>
          </cell>
          <cell r="U196">
            <v>1779</v>
          </cell>
          <cell r="V196">
            <v>1559</v>
          </cell>
          <cell r="W196">
            <v>1339</v>
          </cell>
          <cell r="X196">
            <v>1119</v>
          </cell>
          <cell r="Y196">
            <v>899</v>
          </cell>
          <cell r="Z196">
            <v>679</v>
          </cell>
          <cell r="AA196">
            <v>459</v>
          </cell>
          <cell r="AB196">
            <v>239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BOARDOM</v>
          </cell>
          <cell r="B197" t="str">
            <v xml:space="preserve">    Tramo Domestico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BOARINT</v>
          </cell>
          <cell r="B198" t="str">
            <v xml:space="preserve">    Tramo Internacional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898</v>
          </cell>
          <cell r="R198">
            <v>999.5</v>
          </cell>
          <cell r="S198">
            <v>999.5</v>
          </cell>
          <cell r="T198">
            <v>999.5</v>
          </cell>
          <cell r="U198">
            <v>889.5</v>
          </cell>
          <cell r="V198">
            <v>779.5</v>
          </cell>
          <cell r="W198">
            <v>669.5</v>
          </cell>
          <cell r="X198">
            <v>559.5</v>
          </cell>
          <cell r="Y198">
            <v>449.5</v>
          </cell>
          <cell r="Z198">
            <v>339.5</v>
          </cell>
          <cell r="AA198">
            <v>229.5</v>
          </cell>
          <cell r="AB198">
            <v>119.5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18.691890000000001</v>
          </cell>
          <cell r="AT198">
            <v>0</v>
          </cell>
          <cell r="AU198">
            <v>0</v>
          </cell>
        </row>
        <row r="199">
          <cell r="A199" t="str">
            <v>LETR</v>
          </cell>
          <cell r="B199" t="str">
            <v>Letras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400</v>
          </cell>
          <cell r="P199">
            <v>0</v>
          </cell>
          <cell r="Q199">
            <v>0</v>
          </cell>
          <cell r="R199">
            <v>0</v>
          </cell>
          <cell r="S199">
            <v>376</v>
          </cell>
          <cell r="T199">
            <v>802.7</v>
          </cell>
          <cell r="U199">
            <v>320.08</v>
          </cell>
          <cell r="V199">
            <v>380.08</v>
          </cell>
          <cell r="W199">
            <v>132.4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52</v>
          </cell>
          <cell r="AO199">
            <v>56.651000000000003</v>
          </cell>
          <cell r="AP199">
            <v>51</v>
          </cell>
          <cell r="AQ199">
            <v>51</v>
          </cell>
          <cell r="AR199">
            <v>3400.6923509999992</v>
          </cell>
          <cell r="AS199">
            <v>18.691890000000001</v>
          </cell>
          <cell r="AT199">
            <v>7.0066689473684214</v>
          </cell>
          <cell r="AU199">
            <v>0</v>
          </cell>
        </row>
        <row r="200">
          <cell r="A200" t="str">
            <v>LE$</v>
          </cell>
          <cell r="B200" t="str">
            <v>Letes $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793.8</v>
          </cell>
          <cell r="V200">
            <v>773.4</v>
          </cell>
          <cell r="W200">
            <v>769.06699999999978</v>
          </cell>
          <cell r="X200">
            <v>1543.6</v>
          </cell>
          <cell r="Y200">
            <v>1551.3</v>
          </cell>
          <cell r="Z200">
            <v>1774.8</v>
          </cell>
          <cell r="AA200">
            <v>1274.8</v>
          </cell>
          <cell r="AB200">
            <v>257</v>
          </cell>
          <cell r="AC200">
            <v>774.53</v>
          </cell>
          <cell r="AD200">
            <v>512.20000000000005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818.90375300000005</v>
          </cell>
          <cell r="AS200">
            <v>289.45920793103448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Letes u$s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505.5</v>
          </cell>
          <cell r="W201">
            <v>1276.2</v>
          </cell>
          <cell r="X201">
            <v>1025.7</v>
          </cell>
          <cell r="Y201">
            <v>1280.3</v>
          </cell>
          <cell r="Z201">
            <v>1273.2</v>
          </cell>
          <cell r="AA201">
            <v>1761.71</v>
          </cell>
          <cell r="AB201">
            <v>2792.13</v>
          </cell>
          <cell r="AC201">
            <v>2272</v>
          </cell>
          <cell r="AD201">
            <v>2588.38</v>
          </cell>
          <cell r="AE201">
            <v>3156.88</v>
          </cell>
          <cell r="AF201">
            <v>3508.1580000000004</v>
          </cell>
          <cell r="AG201">
            <v>3585.98</v>
          </cell>
          <cell r="AH201">
            <v>3618.86</v>
          </cell>
          <cell r="AI201">
            <v>4173.76</v>
          </cell>
          <cell r="AJ201">
            <v>4765.9049999999997</v>
          </cell>
          <cell r="AK201">
            <v>4693.1370000000006</v>
          </cell>
          <cell r="AL201">
            <v>5299.5</v>
          </cell>
          <cell r="AM201">
            <v>5108.3999999999996</v>
          </cell>
          <cell r="AN201">
            <v>5447.7289200000005</v>
          </cell>
          <cell r="AO201">
            <v>5218.9745629999998</v>
          </cell>
          <cell r="AP201">
            <v>2984.1356709999995</v>
          </cell>
          <cell r="AQ201">
            <v>1767.7544769999995</v>
          </cell>
          <cell r="AR201">
            <v>2526.39</v>
          </cell>
          <cell r="AS201">
            <v>1621.5967000000001</v>
          </cell>
          <cell r="AT201">
            <v>1036.2602532517251</v>
          </cell>
          <cell r="AU201">
            <v>0</v>
          </cell>
        </row>
        <row r="202">
          <cell r="A202" t="str">
            <v>BT98</v>
          </cell>
          <cell r="B202" t="str">
            <v>Bontes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2552.6999999999998</v>
          </cell>
          <cell r="Z202">
            <v>2552.6999999999998</v>
          </cell>
          <cell r="AA202">
            <v>3128.69</v>
          </cell>
          <cell r="AB202">
            <v>3128.692</v>
          </cell>
          <cell r="AC202">
            <v>3128.692</v>
          </cell>
          <cell r="AD202">
            <v>4219.6660000000002</v>
          </cell>
          <cell r="AE202">
            <v>3837.8420000000001</v>
          </cell>
          <cell r="AF202">
            <v>4602.5339999999997</v>
          </cell>
          <cell r="AG202">
            <v>8788.9830000000002</v>
          </cell>
          <cell r="AH202">
            <v>9154.2999999999993</v>
          </cell>
          <cell r="AI202">
            <v>9154.3089999999993</v>
          </cell>
          <cell r="AJ202">
            <v>12620.308999999999</v>
          </cell>
          <cell r="AK202">
            <v>12620.31</v>
          </cell>
          <cell r="AL202">
            <v>13882.71</v>
          </cell>
          <cell r="AM202">
            <v>14584.183000000001</v>
          </cell>
          <cell r="AN202">
            <v>14856.696724000001</v>
          </cell>
          <cell r="AO202">
            <v>8280.4775990000016</v>
          </cell>
          <cell r="AP202">
            <v>8260.3424749999995</v>
          </cell>
          <cell r="AQ202">
            <v>8260.3424749999995</v>
          </cell>
          <cell r="AR202">
            <v>4472.8701375293413</v>
          </cell>
          <cell r="AS202">
            <v>1953.5245605511952</v>
          </cell>
          <cell r="AT202">
            <v>1036.2602532517251</v>
          </cell>
          <cell r="AU202">
            <v>1153.4187684173867</v>
          </cell>
        </row>
        <row r="203">
          <cell r="A203" t="str">
            <v>BT98</v>
          </cell>
          <cell r="B203" t="str">
            <v xml:space="preserve">     Venc. dic/98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502.4</v>
          </cell>
          <cell r="X203">
            <v>1028.69</v>
          </cell>
          <cell r="Y203">
            <v>1028.69</v>
          </cell>
          <cell r="Z203">
            <v>1028.69</v>
          </cell>
          <cell r="AA203">
            <v>1028.69</v>
          </cell>
          <cell r="AB203">
            <v>1028.692</v>
          </cell>
          <cell r="AC203">
            <v>1028.692</v>
          </cell>
          <cell r="AD203">
            <v>1028.69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BT01</v>
          </cell>
          <cell r="B204" t="str">
            <v xml:space="preserve">     Venc. May./2001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1270.9939999999999</v>
          </cell>
          <cell r="AH204">
            <v>1271</v>
          </cell>
          <cell r="AI204">
            <v>1270.9939999999999</v>
          </cell>
          <cell r="AJ204">
            <v>1270.9939999999999</v>
          </cell>
          <cell r="AK204">
            <v>1270.9939999999999</v>
          </cell>
          <cell r="AL204">
            <v>1270.9939999999999</v>
          </cell>
          <cell r="AM204">
            <v>1270.9939999999999</v>
          </cell>
          <cell r="AN204">
            <v>1188.2599319999999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BT02</v>
          </cell>
          <cell r="B205" t="str">
            <v xml:space="preserve">     Venc. May/2002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1524.01</v>
          </cell>
          <cell r="Z205">
            <v>1524.01</v>
          </cell>
          <cell r="AA205">
            <v>2100</v>
          </cell>
          <cell r="AB205">
            <v>2100</v>
          </cell>
          <cell r="AC205">
            <v>2100</v>
          </cell>
          <cell r="AD205">
            <v>2100</v>
          </cell>
          <cell r="AE205">
            <v>2292</v>
          </cell>
          <cell r="AF205">
            <v>2398.712</v>
          </cell>
          <cell r="AG205">
            <v>2398.712</v>
          </cell>
          <cell r="AH205">
            <v>2767</v>
          </cell>
          <cell r="AI205">
            <v>2767.038</v>
          </cell>
          <cell r="AJ205">
            <v>2767.038</v>
          </cell>
          <cell r="AK205">
            <v>2767.038</v>
          </cell>
          <cell r="AL205">
            <v>2767.038</v>
          </cell>
          <cell r="AM205">
            <v>2767.038</v>
          </cell>
          <cell r="AN205">
            <v>2324.8760000000002</v>
          </cell>
          <cell r="AO205">
            <v>2177.951</v>
          </cell>
          <cell r="AP205">
            <v>2200.529</v>
          </cell>
          <cell r="AQ205">
            <v>2200.529</v>
          </cell>
          <cell r="AR205">
            <v>1608.3890019999999</v>
          </cell>
          <cell r="AS205">
            <v>813.81155799816531</v>
          </cell>
          <cell r="AT205">
            <v>0</v>
          </cell>
          <cell r="AU205">
            <v>0</v>
          </cell>
        </row>
        <row r="206">
          <cell r="A206" t="str">
            <v>BT03</v>
          </cell>
          <cell r="B206" t="str">
            <v xml:space="preserve">     Venc. May./2003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1693.9639999999999</v>
          </cell>
          <cell r="AK206">
            <v>1693.9649999999999</v>
          </cell>
          <cell r="AL206">
            <v>2319.2489999999998</v>
          </cell>
          <cell r="AM206">
            <v>2820.7220000000002</v>
          </cell>
          <cell r="AN206">
            <v>2227.8260610000002</v>
          </cell>
          <cell r="AO206">
            <v>1695.463475</v>
          </cell>
          <cell r="AP206">
            <v>1695.463475</v>
          </cell>
          <cell r="AQ206">
            <v>1695.463475</v>
          </cell>
          <cell r="AR206">
            <v>585.83153829000003</v>
          </cell>
          <cell r="AS206">
            <v>296.41863772222371</v>
          </cell>
          <cell r="AT206">
            <v>269.5102575283716</v>
          </cell>
          <cell r="AU206">
            <v>299.98324082293055</v>
          </cell>
        </row>
        <row r="207">
          <cell r="A207" t="str">
            <v>BT03Flot</v>
          </cell>
          <cell r="B207" t="str">
            <v xml:space="preserve">     Venc. Jul./2003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1090.9760000000001</v>
          </cell>
          <cell r="AE207">
            <v>1090.9760000000001</v>
          </cell>
          <cell r="AF207">
            <v>1090.9760000000001</v>
          </cell>
          <cell r="AG207">
            <v>1090.9760000000001</v>
          </cell>
          <cell r="AH207">
            <v>1091</v>
          </cell>
          <cell r="AI207">
            <v>1090.9760000000001</v>
          </cell>
          <cell r="AJ207">
            <v>1090.9760000000001</v>
          </cell>
          <cell r="AK207">
            <v>1090.9760000000001</v>
          </cell>
          <cell r="AL207">
            <v>1090.9760000000001</v>
          </cell>
          <cell r="AM207">
            <v>1090.9760000000001</v>
          </cell>
          <cell r="AN207">
            <v>749.28499999999997</v>
          </cell>
          <cell r="AO207">
            <v>259.98099999999999</v>
          </cell>
          <cell r="AP207">
            <v>259.98099999999999</v>
          </cell>
          <cell r="AQ207">
            <v>259.98099999999999</v>
          </cell>
          <cell r="AR207">
            <v>135.16528897999999</v>
          </cell>
          <cell r="AS207">
            <v>68.390839700659711</v>
          </cell>
          <cell r="AT207">
            <v>62.182435497120096</v>
          </cell>
          <cell r="AU207">
            <v>69.213278536254705</v>
          </cell>
        </row>
        <row r="208">
          <cell r="A208" t="str">
            <v>BT04</v>
          </cell>
          <cell r="B208" t="str">
            <v xml:space="preserve">     Venc. May./2004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2897.7910000000002</v>
          </cell>
          <cell r="AH208">
            <v>2897.8</v>
          </cell>
          <cell r="AI208">
            <v>2897.7910000000002</v>
          </cell>
          <cell r="AJ208">
            <v>2897.7910000000002</v>
          </cell>
          <cell r="AK208">
            <v>2897.7910000000002</v>
          </cell>
          <cell r="AL208">
            <v>2897.7910000000002</v>
          </cell>
          <cell r="AM208">
            <v>2897.7910000000002</v>
          </cell>
          <cell r="AN208">
            <v>2315.8808159999999</v>
          </cell>
          <cell r="AO208">
            <v>1399.1655430000001</v>
          </cell>
          <cell r="AP208">
            <v>1399.1659999999999</v>
          </cell>
          <cell r="AQ208">
            <v>1399.1659999999999</v>
          </cell>
          <cell r="AR208">
            <v>723.69644834162671</v>
          </cell>
          <cell r="AS208">
            <v>261.55387845064104</v>
          </cell>
          <cell r="AT208">
            <v>237.81331855024064</v>
          </cell>
          <cell r="AU208">
            <v>264.69923674718876</v>
          </cell>
        </row>
        <row r="209">
          <cell r="A209" t="str">
            <v>BT05</v>
          </cell>
          <cell r="B209" t="str">
            <v xml:space="preserve">     Venc. May./2005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1772.0360000000001</v>
          </cell>
          <cell r="AK209">
            <v>1772.0360000000001</v>
          </cell>
          <cell r="AL209">
            <v>2409.152</v>
          </cell>
          <cell r="AM209">
            <v>2609.152</v>
          </cell>
          <cell r="AN209">
            <v>2330.109105</v>
          </cell>
          <cell r="AO209">
            <v>1743.6514280000001</v>
          </cell>
          <cell r="AP209">
            <v>1743.6510000000001</v>
          </cell>
          <cell r="AQ209">
            <v>1743.6510000000001</v>
          </cell>
          <cell r="AR209">
            <v>1094.4350907025027</v>
          </cell>
          <cell r="AS209">
            <v>395.543937436308</v>
          </cell>
          <cell r="AT209">
            <v>359.64145112804624</v>
          </cell>
          <cell r="AU209">
            <v>400.30061477037873</v>
          </cell>
        </row>
        <row r="210">
          <cell r="A210" t="str">
            <v>BT06</v>
          </cell>
          <cell r="B210" t="str">
            <v xml:space="preserve">     Venc. May./2006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2608.0638100000001</v>
          </cell>
          <cell r="AO210">
            <v>864.00215300000002</v>
          </cell>
          <cell r="AP210">
            <v>864.00199999999995</v>
          </cell>
          <cell r="AQ210">
            <v>864.00199999999995</v>
          </cell>
          <cell r="AR210">
            <v>323.83976921521224</v>
          </cell>
          <cell r="AS210">
            <v>117.04015934981516</v>
          </cell>
          <cell r="AT210">
            <v>106.4167308988352</v>
          </cell>
          <cell r="AU210">
            <v>118.44764463896824</v>
          </cell>
        </row>
        <row r="211">
          <cell r="A211" t="str">
            <v>BT27</v>
          </cell>
          <cell r="B211" t="str">
            <v xml:space="preserve">     Venc. Jul./2027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454.86599999999999</v>
          </cell>
          <cell r="AF211">
            <v>1112.846</v>
          </cell>
          <cell r="AG211">
            <v>1130.51</v>
          </cell>
          <cell r="AH211">
            <v>1127.5</v>
          </cell>
          <cell r="AI211">
            <v>1127.51</v>
          </cell>
          <cell r="AJ211">
            <v>1127.51</v>
          </cell>
          <cell r="AK211">
            <v>1127.51</v>
          </cell>
          <cell r="AL211">
            <v>1127.51</v>
          </cell>
          <cell r="AM211">
            <v>1127.51</v>
          </cell>
          <cell r="AN211">
            <v>1112.396</v>
          </cell>
          <cell r="AO211">
            <v>140.26300000000001</v>
          </cell>
          <cell r="AP211">
            <v>97.55</v>
          </cell>
          <cell r="AQ211">
            <v>97.55</v>
          </cell>
          <cell r="AR211">
            <v>1.5129999999999999</v>
          </cell>
          <cell r="AS211">
            <v>0.76554989338248569</v>
          </cell>
          <cell r="AT211">
            <v>0.69605964911127682</v>
          </cell>
          <cell r="AU211">
            <v>0.77475290166578092</v>
          </cell>
        </row>
        <row r="212">
          <cell r="A212" t="str">
            <v>BTVA$</v>
          </cell>
          <cell r="B212" t="str">
            <v>Bono Creadores de Mercado $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130</v>
          </cell>
          <cell r="AC212">
            <v>130</v>
          </cell>
          <cell r="AD212">
            <v>12.1</v>
          </cell>
          <cell r="AE212">
            <v>12.1</v>
          </cell>
          <cell r="AF212">
            <v>12.1</v>
          </cell>
          <cell r="AG212">
            <v>12.1</v>
          </cell>
          <cell r="AH212">
            <v>12.1</v>
          </cell>
          <cell r="AI212">
            <v>12.1</v>
          </cell>
          <cell r="AJ212">
            <v>10.083</v>
          </cell>
          <cell r="AK212">
            <v>7.0579999999999998</v>
          </cell>
          <cell r="AL212">
            <v>4.0330000000000004</v>
          </cell>
          <cell r="AM212">
            <v>1.008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BTVAU$</v>
          </cell>
          <cell r="B213" t="str">
            <v>Bono Creadores de Mercado u$s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788</v>
          </cell>
          <cell r="AC213">
            <v>788</v>
          </cell>
          <cell r="AD213">
            <v>708.7</v>
          </cell>
          <cell r="AE213">
            <v>708.7</v>
          </cell>
          <cell r="AF213">
            <v>708.7</v>
          </cell>
          <cell r="AG213">
            <v>538.5</v>
          </cell>
          <cell r="AH213">
            <v>461.5</v>
          </cell>
          <cell r="AI213">
            <v>461.5</v>
          </cell>
          <cell r="AJ213">
            <v>380.83300000000003</v>
          </cell>
          <cell r="AK213">
            <v>266.58300000000003</v>
          </cell>
          <cell r="AL213">
            <v>152.333</v>
          </cell>
          <cell r="AM213">
            <v>38.084000000000003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2006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2000</v>
          </cell>
          <cell r="AG214">
            <v>2000</v>
          </cell>
          <cell r="AH214">
            <v>2000</v>
          </cell>
          <cell r="AI214">
            <v>2000</v>
          </cell>
          <cell r="AJ214">
            <v>1184</v>
          </cell>
          <cell r="AK214">
            <v>1184</v>
          </cell>
          <cell r="AL214">
            <v>1184</v>
          </cell>
          <cell r="AM214">
            <v>1184</v>
          </cell>
          <cell r="AN214">
            <v>1082.2</v>
          </cell>
          <cell r="AO214">
            <v>1082.2</v>
          </cell>
          <cell r="AP214">
            <v>1082.2</v>
          </cell>
          <cell r="AQ214">
            <v>1082.2</v>
          </cell>
          <cell r="AR214">
            <v>0</v>
          </cell>
          <cell r="AS214">
            <v>3604.0299300166448</v>
          </cell>
          <cell r="AT214">
            <v>0</v>
          </cell>
          <cell r="AU214">
            <v>0</v>
          </cell>
        </row>
        <row r="215">
          <cell r="A215" t="str">
            <v>BP01/E521</v>
          </cell>
          <cell r="B215" t="str">
            <v>Bono Pagaré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294.68</v>
          </cell>
          <cell r="AI215">
            <v>642.27</v>
          </cell>
          <cell r="AJ215">
            <v>913.47</v>
          </cell>
          <cell r="AK215">
            <v>1068.17</v>
          </cell>
          <cell r="AL215">
            <v>1134.07</v>
          </cell>
          <cell r="AM215">
            <v>1362.17</v>
          </cell>
          <cell r="AN215">
            <v>1718.27</v>
          </cell>
          <cell r="AO215">
            <v>5028.3440000000001</v>
          </cell>
          <cell r="AP215">
            <v>6395.7871669999995</v>
          </cell>
          <cell r="AQ215">
            <v>6395.7871669999995</v>
          </cell>
          <cell r="AR215">
            <v>6451.6297339999992</v>
          </cell>
          <cell r="AS215">
            <v>3604.0299300166448</v>
          </cell>
          <cell r="AT215">
            <v>2497.9440479089199</v>
          </cell>
          <cell r="AU215">
            <v>2401.4075090500819</v>
          </cell>
        </row>
        <row r="216">
          <cell r="A216" t="str">
            <v>BP01/E521</v>
          </cell>
          <cell r="B216" t="str">
            <v xml:space="preserve">   Bono 2001 / Encuesta + 5,21%</v>
          </cell>
          <cell r="AH216">
            <v>222.08</v>
          </cell>
          <cell r="AI216">
            <v>206.59</v>
          </cell>
          <cell r="AJ216">
            <v>477.79</v>
          </cell>
          <cell r="AK216">
            <v>469.79</v>
          </cell>
          <cell r="AL216">
            <v>469.79</v>
          </cell>
          <cell r="AM216">
            <v>469.79</v>
          </cell>
          <cell r="AN216">
            <v>469.79</v>
          </cell>
          <cell r="AO216">
            <v>83.97</v>
          </cell>
          <cell r="AP216">
            <v>83.97</v>
          </cell>
          <cell r="AQ216">
            <v>83.97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BP01/E600</v>
          </cell>
          <cell r="B217" t="str">
            <v xml:space="preserve">   Bono 2001 / Encuesta + 6,00%</v>
          </cell>
          <cell r="AH217">
            <v>0</v>
          </cell>
          <cell r="AI217">
            <v>352.18</v>
          </cell>
          <cell r="AJ217">
            <v>352.18</v>
          </cell>
          <cell r="AK217">
            <v>341.18</v>
          </cell>
          <cell r="AL217">
            <v>341.18</v>
          </cell>
          <cell r="AM217">
            <v>341.18</v>
          </cell>
          <cell r="AN217">
            <v>341.18</v>
          </cell>
          <cell r="AO217">
            <v>228.18</v>
          </cell>
          <cell r="AP217">
            <v>0</v>
          </cell>
          <cell r="AQ217">
            <v>0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BP01/B410</v>
          </cell>
          <cell r="B218" t="str">
            <v xml:space="preserve">   Bono 2001 / Badlar + 4,10% </v>
          </cell>
          <cell r="AH218">
            <v>0</v>
          </cell>
          <cell r="AI218">
            <v>10.9</v>
          </cell>
          <cell r="AJ218">
            <v>10.9</v>
          </cell>
          <cell r="AK218">
            <v>10.9</v>
          </cell>
          <cell r="AL218">
            <v>10.9</v>
          </cell>
          <cell r="AM218">
            <v>10.9</v>
          </cell>
          <cell r="AN218">
            <v>10.9</v>
          </cell>
          <cell r="AO218">
            <v>10.7</v>
          </cell>
          <cell r="AP218">
            <v>10.7</v>
          </cell>
          <cell r="AQ218">
            <v>10.7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BP01/B500</v>
          </cell>
          <cell r="B219" t="str">
            <v xml:space="preserve">   Bono 2001 / Badlar + 5,00% </v>
          </cell>
          <cell r="AH219">
            <v>72.599999999999994</v>
          </cell>
          <cell r="AI219">
            <v>72.599999999999994</v>
          </cell>
          <cell r="AJ219">
            <v>72.599999999999994</v>
          </cell>
          <cell r="AK219">
            <v>73.8</v>
          </cell>
          <cell r="AL219">
            <v>73.8</v>
          </cell>
          <cell r="AM219">
            <v>73.8</v>
          </cell>
          <cell r="AN219">
            <v>73.8</v>
          </cell>
          <cell r="AO219">
            <v>73.2</v>
          </cell>
          <cell r="AP219">
            <v>0</v>
          </cell>
          <cell r="AQ219">
            <v>0</v>
          </cell>
          <cell r="AR219">
            <v>0</v>
          </cell>
          <cell r="AS219">
            <v>4.6398484891344847</v>
          </cell>
          <cell r="AT219">
            <v>0</v>
          </cell>
          <cell r="AU219">
            <v>0</v>
          </cell>
        </row>
        <row r="220">
          <cell r="A220" t="str">
            <v>BP02/E330</v>
          </cell>
          <cell r="B220" t="str">
            <v xml:space="preserve">   Bono 2002 / Encuesta + 3,30%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41.5</v>
          </cell>
          <cell r="AM220">
            <v>69.599999999999994</v>
          </cell>
          <cell r="AN220">
            <v>69.599999999999994</v>
          </cell>
          <cell r="AO220">
            <v>9.6999999999999993</v>
          </cell>
          <cell r="AP220">
            <v>9.6999999999999993</v>
          </cell>
          <cell r="AQ220">
            <v>9.6999999999999993</v>
          </cell>
          <cell r="AR220">
            <v>9.17</v>
          </cell>
          <cell r="AS220">
            <v>4.6398484891344847</v>
          </cell>
          <cell r="AT220">
            <v>4.2200632243775322</v>
          </cell>
          <cell r="AU220">
            <v>0</v>
          </cell>
        </row>
        <row r="221">
          <cell r="A221" t="str">
            <v>BP02/E400</v>
          </cell>
          <cell r="B221" t="str">
            <v xml:space="preserve">   Bono 2002 / Encuesta + 4,00%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32.65</v>
          </cell>
          <cell r="AP221">
            <v>32.65</v>
          </cell>
          <cell r="AQ221">
            <v>32.65</v>
          </cell>
          <cell r="AR221">
            <v>4.2119999999999997</v>
          </cell>
          <cell r="AS221">
            <v>2.1311848551724135</v>
          </cell>
          <cell r="AT221">
            <v>0</v>
          </cell>
          <cell r="AU221">
            <v>0</v>
          </cell>
        </row>
        <row r="222">
          <cell r="A222" t="str">
            <v>BP02/F900</v>
          </cell>
          <cell r="B222" t="str">
            <v xml:space="preserve">   Bono 2002 / 9,00%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2000</v>
          </cell>
          <cell r="AP222">
            <v>2000</v>
          </cell>
          <cell r="AQ222">
            <v>2000</v>
          </cell>
          <cell r="AR222">
            <v>2000</v>
          </cell>
          <cell r="AS222">
            <v>1011.9628465069211</v>
          </cell>
          <cell r="AT222">
            <v>0</v>
          </cell>
          <cell r="AU222">
            <v>0</v>
          </cell>
        </row>
        <row r="223">
          <cell r="A223" t="str">
            <v>BP02/E580</v>
          </cell>
          <cell r="B223" t="str">
            <v xml:space="preserve">   Bono 2002 / Encuesta + 5,80%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7</v>
          </cell>
          <cell r="AQ223">
            <v>7</v>
          </cell>
          <cell r="AR223">
            <v>1.5659000000000001</v>
          </cell>
          <cell r="AS223">
            <v>0.79231411324761569</v>
          </cell>
          <cell r="AT223">
            <v>0.72131686783016169</v>
          </cell>
          <cell r="AU223">
            <v>0.80286558355367321</v>
          </cell>
        </row>
        <row r="224">
          <cell r="A224" t="str">
            <v>BP02/E580-II</v>
          </cell>
          <cell r="B224" t="str">
            <v xml:space="preserve">   Bono 2002 / Encuesta + 5,80% - B</v>
          </cell>
          <cell r="AP224">
            <v>92.188889000000003</v>
          </cell>
          <cell r="AQ224">
            <v>92.188889000000003</v>
          </cell>
          <cell r="AR224">
            <v>177.8</v>
          </cell>
          <cell r="AS224">
            <v>89.963497054465279</v>
          </cell>
          <cell r="AT224">
            <v>81.797359955046275</v>
          </cell>
          <cell r="AU224">
            <v>0</v>
          </cell>
        </row>
        <row r="225">
          <cell r="A225" t="str">
            <v>BP02/B300</v>
          </cell>
          <cell r="B225" t="str">
            <v xml:space="preserve">   Bono 2002 / Badlar + 3,00% </v>
          </cell>
          <cell r="AP225">
            <v>63.888888999999999</v>
          </cell>
          <cell r="AQ225">
            <v>63.888888999999999</v>
          </cell>
          <cell r="AR225">
            <v>130</v>
          </cell>
          <cell r="AS225">
            <v>65.777585022949864</v>
          </cell>
          <cell r="AT225">
            <v>59.806843611676136</v>
          </cell>
          <cell r="AU225">
            <v>0</v>
          </cell>
        </row>
        <row r="226">
          <cell r="A226" t="str">
            <v>BP02/B075</v>
          </cell>
          <cell r="B226" t="str">
            <v xml:space="preserve">   Bono 2002 / Badlar Correg + 0,75% 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2.2222219999999999</v>
          </cell>
          <cell r="AQ226">
            <v>2.2222219999999999</v>
          </cell>
          <cell r="AR226">
            <v>75</v>
          </cell>
          <cell r="AS226">
            <v>37.948606744009538</v>
          </cell>
          <cell r="AT226">
            <v>34.503948237505462</v>
          </cell>
          <cell r="AU226">
            <v>0</v>
          </cell>
        </row>
        <row r="227">
          <cell r="A227" t="str">
            <v>BP03/B405-Fid1</v>
          </cell>
          <cell r="B227" t="str">
            <v xml:space="preserve">   Bono 2003 / Badlar + 4,05% - Fideic 1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349.45</v>
          </cell>
          <cell r="AS227">
            <v>126.29604999999999</v>
          </cell>
          <cell r="AT227">
            <v>114.83248861842104</v>
          </cell>
          <cell r="AU227">
            <v>127.81484349311071</v>
          </cell>
        </row>
        <row r="228">
          <cell r="A228" t="str">
            <v>BP03/B405-Fid2</v>
          </cell>
          <cell r="B228" t="str">
            <v xml:space="preserve">   Bono 2003 / Badlar + 4,05% - Fideic 2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380</v>
          </cell>
          <cell r="AP228">
            <v>380</v>
          </cell>
          <cell r="AQ228">
            <v>380</v>
          </cell>
          <cell r="AR228">
            <v>351.68</v>
          </cell>
          <cell r="AS228">
            <v>127.1020027586207</v>
          </cell>
          <cell r="AT228">
            <v>115.56528715789474</v>
          </cell>
          <cell r="AU228">
            <v>128.63048836645353</v>
          </cell>
        </row>
        <row r="229">
          <cell r="A229" t="str">
            <v>BP04/E435</v>
          </cell>
          <cell r="B229" t="str">
            <v xml:space="preserve">   Bono 2004 / Encuesta + 4,35%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123.1</v>
          </cell>
          <cell r="AO229">
            <v>41.6</v>
          </cell>
          <cell r="AP229">
            <v>41.6</v>
          </cell>
          <cell r="AQ229">
            <v>41.6</v>
          </cell>
          <cell r="AR229">
            <v>20.725000000000001</v>
          </cell>
          <cell r="AS229">
            <v>10.486463729182796</v>
          </cell>
          <cell r="AT229">
            <v>9.5322910950238722</v>
          </cell>
          <cell r="AU229">
            <v>10.609967399808268</v>
          </cell>
        </row>
        <row r="230">
          <cell r="A230" t="str">
            <v>BP04/E495</v>
          </cell>
          <cell r="B230" t="str">
            <v xml:space="preserve">   Bono 2004 / Encuesta + 4,95%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906.18449999999996</v>
          </cell>
          <cell r="AP230">
            <v>929.58450000000005</v>
          </cell>
          <cell r="AQ230">
            <v>929.58450000000005</v>
          </cell>
          <cell r="AR230">
            <v>1066.1845000000001</v>
          </cell>
          <cell r="AS230">
            <v>1066.1845000000001</v>
          </cell>
          <cell r="AT230">
            <v>1066.1845000000001</v>
          </cell>
          <cell r="AU230">
            <v>1066.1845000000001</v>
          </cell>
        </row>
        <row r="231">
          <cell r="A231" t="str">
            <v>BP04/B298</v>
          </cell>
          <cell r="B231" t="str">
            <v xml:space="preserve">   Bono 2004 / Badlar + 2,98%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165.90351699999999</v>
          </cell>
          <cell r="AQ231">
            <v>165.90351699999999</v>
          </cell>
          <cell r="AR231">
            <v>510.27103699999998</v>
          </cell>
          <cell r="AS231">
            <v>510.27103699999998</v>
          </cell>
          <cell r="AT231">
            <v>510.27103699999998</v>
          </cell>
          <cell r="AU231">
            <v>510.27103699999998</v>
          </cell>
        </row>
        <row r="232">
          <cell r="A232" t="str">
            <v>BP05/B400</v>
          </cell>
          <cell r="B232" t="str">
            <v xml:space="preserve">   Bono 2005 / Badlar + 4,00%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500</v>
          </cell>
          <cell r="AQ232">
            <v>500</v>
          </cell>
          <cell r="AR232">
            <v>464.07</v>
          </cell>
          <cell r="AS232">
            <v>167.72129896551721</v>
          </cell>
          <cell r="AT232">
            <v>152.49767632894734</v>
          </cell>
          <cell r="AU232">
            <v>169.73825846286414</v>
          </cell>
        </row>
        <row r="233">
          <cell r="A233" t="str">
            <v>BP06/E580</v>
          </cell>
          <cell r="B233" t="str">
            <v xml:space="preserve">   Bono 2006 / Encuesta + 5,80%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546.37914999999998</v>
          </cell>
          <cell r="AQ233">
            <v>546.37914999999998</v>
          </cell>
          <cell r="AR233">
            <v>232.60129699999999</v>
          </cell>
          <cell r="AS233">
            <v>5.1629260182876141E-2</v>
          </cell>
          <cell r="AT233">
            <v>4.6942785881641601E-2</v>
          </cell>
          <cell r="AU233">
            <v>5.2249917978312625E-2</v>
          </cell>
        </row>
        <row r="234">
          <cell r="A234" t="str">
            <v>BP06/B450-Fid3</v>
          </cell>
          <cell r="B234" t="str">
            <v xml:space="preserve">   Bono 2006 / Badlar + 4,50% - Fideic 3</v>
          </cell>
          <cell r="AP234">
            <v>400</v>
          </cell>
          <cell r="AQ234">
            <v>400</v>
          </cell>
          <cell r="AR234">
            <v>361.9</v>
          </cell>
          <cell r="AS234">
            <v>130.79565172413791</v>
          </cell>
          <cell r="AT234">
            <v>118.92367328947367</v>
          </cell>
          <cell r="AU234">
            <v>132.36855590258051</v>
          </cell>
        </row>
        <row r="235">
          <cell r="A235" t="str">
            <v>BP06/B450-Fid4</v>
          </cell>
          <cell r="B235" t="str">
            <v xml:space="preserve">   Bono 2006 / Badlar + 4,50% - Fideic 4</v>
          </cell>
          <cell r="AP235">
            <v>250</v>
          </cell>
          <cell r="AQ235">
            <v>250</v>
          </cell>
          <cell r="AR235">
            <v>232</v>
          </cell>
          <cell r="AS235">
            <v>83.847999999999985</v>
          </cell>
          <cell r="AT235">
            <v>76.23733684210525</v>
          </cell>
          <cell r="AU235">
            <v>84.856327630280958</v>
          </cell>
        </row>
        <row r="236">
          <cell r="A236" t="str">
            <v>BP07/B450</v>
          </cell>
          <cell r="B236" t="str">
            <v xml:space="preserve">   Bono 2007 / Badlar + 4,50% - Serie 1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200</v>
          </cell>
          <cell r="AQ236">
            <v>200</v>
          </cell>
          <cell r="AR236">
            <v>465</v>
          </cell>
          <cell r="AS236">
            <v>168.05741379310342</v>
          </cell>
          <cell r="AT236">
            <v>152.80328289473684</v>
          </cell>
          <cell r="AU236">
            <v>170.07841529345109</v>
          </cell>
        </row>
        <row r="237">
          <cell r="A237" t="str">
            <v>BP07/B450-II</v>
          </cell>
          <cell r="B237" t="str">
            <v xml:space="preserve">   Bono 2007 / Badlar + 4,50% - Serie 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300</v>
          </cell>
          <cell r="AQ237">
            <v>300</v>
          </cell>
          <cell r="AR237">
            <v>0</v>
          </cell>
          <cell r="AS237">
            <v>10984.3490782271</v>
          </cell>
          <cell r="AT237">
            <v>0</v>
          </cell>
          <cell r="AU237">
            <v>0</v>
          </cell>
        </row>
        <row r="238">
          <cell r="A238" t="str">
            <v>BP06/B450-Fid1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Pmos Gdos</v>
          </cell>
          <cell r="B239" t="str">
            <v xml:space="preserve">   Préstamos Garantizados</v>
          </cell>
          <cell r="AP239">
            <v>0</v>
          </cell>
          <cell r="AR239">
            <v>21532.757802049353</v>
          </cell>
          <cell r="AS239">
            <v>10984.3490782271</v>
          </cell>
          <cell r="AT239">
            <v>9651.964987928859</v>
          </cell>
          <cell r="AU239">
            <v>10738.606668142602</v>
          </cell>
        </row>
        <row r="240">
          <cell r="A240" t="str">
            <v>P FRB</v>
          </cell>
          <cell r="AP240">
            <v>0</v>
          </cell>
          <cell r="AR240">
            <v>547.65117311577194</v>
          </cell>
          <cell r="AS240">
            <v>279.97252376505173</v>
          </cell>
          <cell r="AT240">
            <v>265.84671627862485</v>
          </cell>
          <cell r="AU240">
            <v>295.90547032519044</v>
          </cell>
        </row>
        <row r="241">
          <cell r="A241" t="str">
            <v>P BG01/03</v>
          </cell>
          <cell r="AP241">
            <v>0</v>
          </cell>
          <cell r="AR241">
            <v>44.635106672726401</v>
          </cell>
          <cell r="AS241">
            <v>22.828248661704087</v>
          </cell>
          <cell r="AT241">
            <v>13.500074536834113</v>
          </cell>
          <cell r="AU241">
            <v>15.026500839153751</v>
          </cell>
        </row>
        <row r="242">
          <cell r="A242" t="str">
            <v>P BG04/06</v>
          </cell>
          <cell r="AP242">
            <v>0</v>
          </cell>
          <cell r="AR242">
            <v>27.406134194067022</v>
          </cell>
          <cell r="AS242">
            <v>14.060133341931797</v>
          </cell>
          <cell r="AT242">
            <v>12.733207820644514</v>
          </cell>
          <cell r="AU242">
            <v>14.17292604422196</v>
          </cell>
        </row>
        <row r="243">
          <cell r="A243" t="str">
            <v>P BG05/17</v>
          </cell>
          <cell r="AP243">
            <v>0</v>
          </cell>
          <cell r="AR243">
            <v>649.76693387573903</v>
          </cell>
          <cell r="AS243">
            <v>332.74329366211742</v>
          </cell>
          <cell r="AT243">
            <v>282.57689260479253</v>
          </cell>
          <cell r="AU243">
            <v>314.52729407278758</v>
          </cell>
        </row>
        <row r="244">
          <cell r="A244" t="str">
            <v>P BG06/27</v>
          </cell>
          <cell r="AP244">
            <v>0</v>
          </cell>
          <cell r="AR244">
            <v>269.83203204370898</v>
          </cell>
          <cell r="AS244">
            <v>138.69956918175271</v>
          </cell>
          <cell r="AT244">
            <v>111.13858148552146</v>
          </cell>
          <cell r="AU244">
            <v>123.7047975844866</v>
          </cell>
        </row>
        <row r="245">
          <cell r="A245" t="str">
            <v>P BG07/05</v>
          </cell>
          <cell r="AP245">
            <v>0</v>
          </cell>
          <cell r="AR245">
            <v>47.79</v>
          </cell>
          <cell r="AS245">
            <v>24.284435484294921</v>
          </cell>
          <cell r="AT245">
            <v>4.8345228114126488</v>
          </cell>
          <cell r="AU245">
            <v>5.3811525917423744</v>
          </cell>
        </row>
        <row r="246">
          <cell r="A246" t="str">
            <v>P BG08/19</v>
          </cell>
          <cell r="AP246">
            <v>0</v>
          </cell>
          <cell r="AR246">
            <v>30.710076645998249</v>
          </cell>
          <cell r="AS246">
            <v>15.89219783826498</v>
          </cell>
          <cell r="AT246">
            <v>14.268257805074555</v>
          </cell>
          <cell r="AU246">
            <v>15.88154104603144</v>
          </cell>
        </row>
        <row r="247">
          <cell r="A247" t="str">
            <v>P BG09/09</v>
          </cell>
          <cell r="AP247">
            <v>0</v>
          </cell>
          <cell r="AR247">
            <v>220.48263993722037</v>
          </cell>
          <cell r="AS247">
            <v>112.69423369049818</v>
          </cell>
          <cell r="AT247">
            <v>102.43879181518169</v>
          </cell>
          <cell r="AU247">
            <v>114.02134017651896</v>
          </cell>
        </row>
        <row r="248">
          <cell r="A248" t="str">
            <v>P BG10/20</v>
          </cell>
          <cell r="AP248">
            <v>0</v>
          </cell>
          <cell r="AR248">
            <v>37.954174486424051</v>
          </cell>
          <cell r="AS248">
            <v>19.426409978389298</v>
          </cell>
          <cell r="AT248">
            <v>17.633949683471343</v>
          </cell>
          <cell r="AU248">
            <v>19.627784942468658</v>
          </cell>
        </row>
        <row r="249">
          <cell r="A249" t="str">
            <v>P BG11/10</v>
          </cell>
          <cell r="AP249">
            <v>0</v>
          </cell>
          <cell r="AR249">
            <v>87.163961868883092</v>
          </cell>
          <cell r="AS249">
            <v>44.591651995100868</v>
          </cell>
          <cell r="AT249">
            <v>40.49738766832327</v>
          </cell>
          <cell r="AU249">
            <v>45.076345920998236</v>
          </cell>
        </row>
        <row r="250">
          <cell r="A250" t="str">
            <v>P BG12/15</v>
          </cell>
          <cell r="AP250">
            <v>0</v>
          </cell>
          <cell r="AR250">
            <v>209.035220722589</v>
          </cell>
          <cell r="AS250">
            <v>107.25494507763415</v>
          </cell>
          <cell r="AT250">
            <v>91.038138719326923</v>
          </cell>
          <cell r="AU250">
            <v>101.33163814233031</v>
          </cell>
        </row>
        <row r="251">
          <cell r="A251" t="str">
            <v>P BG13/30</v>
          </cell>
          <cell r="AP251">
            <v>0</v>
          </cell>
          <cell r="AR251">
            <v>77.396174101139792</v>
          </cell>
          <cell r="AS251">
            <v>39.728457894963057</v>
          </cell>
          <cell r="AT251">
            <v>35.95916017830573</v>
          </cell>
          <cell r="AU251">
            <v>40.024990167297979</v>
          </cell>
        </row>
        <row r="252">
          <cell r="A252" t="str">
            <v>P BG14/31</v>
          </cell>
          <cell r="AP252">
            <v>0</v>
          </cell>
          <cell r="AR252">
            <v>2.1254520930802201</v>
          </cell>
          <cell r="AS252">
            <v>1.1520716416845276</v>
          </cell>
          <cell r="AT252">
            <v>0.98750969481398754</v>
          </cell>
          <cell r="AU252">
            <v>1.0991654318135848</v>
          </cell>
        </row>
        <row r="253">
          <cell r="A253" t="str">
            <v>P BG15/12</v>
          </cell>
          <cell r="AP253">
            <v>0</v>
          </cell>
          <cell r="AR253">
            <v>455.58620170740528</v>
          </cell>
          <cell r="AS253">
            <v>232.85891478816393</v>
          </cell>
          <cell r="AT253">
            <v>211.6706334968724</v>
          </cell>
          <cell r="AU253">
            <v>235.60380671874827</v>
          </cell>
        </row>
        <row r="254">
          <cell r="A254" t="str">
            <v>P BG16/08$</v>
          </cell>
          <cell r="AP254">
            <v>0</v>
          </cell>
          <cell r="AR254">
            <v>210.3917695682558</v>
          </cell>
          <cell r="AS254">
            <v>109.22349100186034</v>
          </cell>
          <cell r="AT254">
            <v>98.391911604856688</v>
          </cell>
          <cell r="AU254">
            <v>109.51688735216709</v>
          </cell>
        </row>
        <row r="255">
          <cell r="A255" t="str">
            <v>P BG17/08</v>
          </cell>
          <cell r="AP255">
            <v>0</v>
          </cell>
          <cell r="AR255">
            <v>6596.9023438710101</v>
          </cell>
          <cell r="AS255">
            <v>3388.9876142854559</v>
          </cell>
          <cell r="AT255">
            <v>2959.036874167165</v>
          </cell>
          <cell r="AU255">
            <v>3293.609227967047</v>
          </cell>
        </row>
        <row r="256">
          <cell r="A256" t="str">
            <v>P BG18/18</v>
          </cell>
          <cell r="AP256">
            <v>0</v>
          </cell>
          <cell r="AR256">
            <v>1451.00083438963</v>
          </cell>
          <cell r="AS256">
            <v>759.16929348070266</v>
          </cell>
          <cell r="AT256">
            <v>634.46138296124786</v>
          </cell>
          <cell r="AU256">
            <v>715.02613992492843</v>
          </cell>
        </row>
        <row r="257">
          <cell r="A257" t="str">
            <v>P BG19/31</v>
          </cell>
          <cell r="AP257">
            <v>0</v>
          </cell>
          <cell r="AR257">
            <v>800.86964687123998</v>
          </cell>
          <cell r="AS257">
            <v>441.36083341760741</v>
          </cell>
          <cell r="AT257">
            <v>326.94985062557799</v>
          </cell>
          <cell r="AU257">
            <v>368.46638096509315</v>
          </cell>
        </row>
        <row r="258">
          <cell r="A258" t="str">
            <v>P EL/ARP-61</v>
          </cell>
          <cell r="AP258">
            <v>0</v>
          </cell>
          <cell r="AR258">
            <v>65.835253993991529</v>
          </cell>
          <cell r="AS258">
            <v>23.263936097667131</v>
          </cell>
          <cell r="AT258">
            <v>17.745758733563516</v>
          </cell>
          <cell r="AU258">
            <v>17.982368850011028</v>
          </cell>
        </row>
        <row r="259">
          <cell r="A259" t="str">
            <v>P EL/ARP-68</v>
          </cell>
          <cell r="AP259">
            <v>0</v>
          </cell>
          <cell r="AR259">
            <v>46.565904563258684</v>
          </cell>
          <cell r="AS259">
            <v>16.456039965909234</v>
          </cell>
          <cell r="AT259">
            <v>12.551744809325863</v>
          </cell>
          <cell r="AU259">
            <v>12.719101406783539</v>
          </cell>
        </row>
        <row r="260">
          <cell r="A260" t="str">
            <v>P EL/USD-74</v>
          </cell>
          <cell r="AP260">
            <v>0</v>
          </cell>
          <cell r="AR260">
            <v>4.3750389999999975</v>
          </cell>
          <cell r="AS260">
            <v>2.3258728874769639</v>
          </cell>
          <cell r="AT260">
            <v>2.0326938639337411</v>
          </cell>
          <cell r="AU260">
            <v>2.2625264748579639</v>
          </cell>
        </row>
        <row r="261">
          <cell r="A261" t="str">
            <v>P EL/USD-79</v>
          </cell>
          <cell r="AP261">
            <v>0</v>
          </cell>
          <cell r="AR261">
            <v>73.376354000000021</v>
          </cell>
          <cell r="AS261">
            <v>37.871657736396692</v>
          </cell>
          <cell r="AT261">
            <v>34.091505134841121</v>
          </cell>
          <cell r="AU261">
            <v>37.946163120728798</v>
          </cell>
        </row>
        <row r="262">
          <cell r="A262" t="str">
            <v>P EL/USD-91</v>
          </cell>
          <cell r="AP262">
            <v>0</v>
          </cell>
          <cell r="AR262">
            <v>5.0320109999999998</v>
          </cell>
          <cell r="AS262">
            <v>2.5713538036123449</v>
          </cell>
          <cell r="AT262">
            <v>2.3379306751201754</v>
          </cell>
          <cell r="AU262">
            <v>2.6022757989760792</v>
          </cell>
        </row>
        <row r="263">
          <cell r="A263" t="str">
            <v>P BX92</v>
          </cell>
          <cell r="AP263">
            <v>0</v>
          </cell>
          <cell r="AR263">
            <v>12.019263258272934</v>
          </cell>
          <cell r="AS263">
            <v>6.1578000230099814</v>
          </cell>
          <cell r="AT263">
            <v>7.0619608949467851</v>
          </cell>
          <cell r="AU263">
            <v>7.8604426238134026</v>
          </cell>
        </row>
        <row r="264">
          <cell r="A264" t="str">
            <v>P PRE3</v>
          </cell>
          <cell r="AP264">
            <v>0</v>
          </cell>
          <cell r="AR264">
            <v>8.5002469999999999</v>
          </cell>
          <cell r="AS264">
            <v>2.9692242106896551</v>
          </cell>
          <cell r="AT264">
            <v>2.2659868976315791</v>
          </cell>
          <cell r="AU264">
            <v>2.2962000562666667</v>
          </cell>
        </row>
        <row r="265">
          <cell r="A265" t="str">
            <v>P PRO1</v>
          </cell>
          <cell r="AP265">
            <v>0</v>
          </cell>
          <cell r="AR265">
            <v>346.482778</v>
          </cell>
          <cell r="AS265">
            <v>121.03001866000001</v>
          </cell>
          <cell r="AT265">
            <v>92.365014240526335</v>
          </cell>
          <cell r="AU265">
            <v>93.596547763733341</v>
          </cell>
        </row>
        <row r="266">
          <cell r="A266" t="str">
            <v>P PRO3</v>
          </cell>
          <cell r="AP266">
            <v>0</v>
          </cell>
          <cell r="AR266">
            <v>0.53101500000000001</v>
          </cell>
          <cell r="AS266">
            <v>0.18548903275862072</v>
          </cell>
          <cell r="AT266">
            <v>0.14155741973684213</v>
          </cell>
          <cell r="AU266">
            <v>0.14344485200000001</v>
          </cell>
        </row>
        <row r="267">
          <cell r="A267" t="str">
            <v>P PRO5</v>
          </cell>
          <cell r="AP267">
            <v>0</v>
          </cell>
          <cell r="AR267">
            <v>128.99702300000001</v>
          </cell>
          <cell r="AS267">
            <v>45.059994585862071</v>
          </cell>
          <cell r="AT267">
            <v>34.387890605000003</v>
          </cell>
          <cell r="AU267">
            <v>34.846395813066664</v>
          </cell>
        </row>
        <row r="268">
          <cell r="A268" t="str">
            <v>P PRO7</v>
          </cell>
          <cell r="AP268">
            <v>0</v>
          </cell>
          <cell r="AR268">
            <v>1.7249729999999999</v>
          </cell>
          <cell r="AS268">
            <v>0.60255091344827583</v>
          </cell>
          <cell r="AT268">
            <v>0.45984148657894736</v>
          </cell>
          <cell r="AU268">
            <v>0.46597270639999994</v>
          </cell>
        </row>
        <row r="269">
          <cell r="A269" t="str">
            <v>P PRO9</v>
          </cell>
          <cell r="AP269">
            <v>0</v>
          </cell>
          <cell r="AR269">
            <v>16.697683999999999</v>
          </cell>
          <cell r="AS269">
            <v>5.8326737558620687</v>
          </cell>
          <cell r="AT269">
            <v>4.4512510242105261</v>
          </cell>
          <cell r="AU269">
            <v>4.5106010378666657</v>
          </cell>
        </row>
        <row r="270">
          <cell r="A270" t="str">
            <v>P PRE4</v>
          </cell>
          <cell r="AP270">
            <v>0</v>
          </cell>
          <cell r="AR270">
            <v>122.39320600000001</v>
          </cell>
          <cell r="AS270">
            <v>62.542835415981656</v>
          </cell>
          <cell r="AT270">
            <v>56.865303103213137</v>
          </cell>
          <cell r="AU270">
            <v>63.294948666227832</v>
          </cell>
        </row>
        <row r="271">
          <cell r="A271" t="str">
            <v>P PRE6</v>
          </cell>
          <cell r="AP271">
            <v>0</v>
          </cell>
          <cell r="AR271">
            <v>2.3500000000000002E-4</v>
          </cell>
          <cell r="AS271">
            <v>1.2008482172413796E-4</v>
          </cell>
          <cell r="AT271">
            <v>1.091837256820864E-4</v>
          </cell>
          <cell r="AU271">
            <v>1.215289101632287E-4</v>
          </cell>
        </row>
        <row r="272">
          <cell r="A272" t="str">
            <v>P PRO2</v>
          </cell>
          <cell r="AP272">
            <v>0</v>
          </cell>
          <cell r="AR272">
            <v>164.512227</v>
          </cell>
          <cell r="AS272">
            <v>84.065623194620898</v>
          </cell>
          <cell r="AT272">
            <v>76.434288783477115</v>
          </cell>
          <cell r="AU272">
            <v>85.076560237598642</v>
          </cell>
        </row>
        <row r="273">
          <cell r="A273" t="str">
            <v>P PRO4</v>
          </cell>
          <cell r="AP273">
            <v>0</v>
          </cell>
          <cell r="AR273">
            <v>440.02338399999996</v>
          </cell>
          <cell r="AS273">
            <v>224.85161541315696</v>
          </cell>
          <cell r="AT273">
            <v>204.43996788238022</v>
          </cell>
          <cell r="AU273">
            <v>227.55558427172713</v>
          </cell>
        </row>
        <row r="274">
          <cell r="A274" t="str">
            <v>P PRO6</v>
          </cell>
          <cell r="AP274">
            <v>0</v>
          </cell>
          <cell r="AR274">
            <v>380.16609600000004</v>
          </cell>
          <cell r="AS274">
            <v>194.26458665413412</v>
          </cell>
          <cell r="AT274">
            <v>176.62957761401589</v>
          </cell>
          <cell r="AU274">
            <v>196.60072905484847</v>
          </cell>
        </row>
        <row r="275">
          <cell r="A275" t="str">
            <v>P PRO8</v>
          </cell>
          <cell r="AP275">
            <v>0</v>
          </cell>
          <cell r="AR275">
            <v>7.5590000000000004E-2</v>
          </cell>
          <cell r="AS275">
            <v>3.8626432655862075E-2</v>
          </cell>
          <cell r="AT275">
            <v>3.5119990741740041E-2</v>
          </cell>
          <cell r="AU275">
            <v>3.9090937528674284E-2</v>
          </cell>
        </row>
        <row r="276">
          <cell r="A276" t="str">
            <v>P PRO10</v>
          </cell>
          <cell r="AP276">
            <v>0</v>
          </cell>
          <cell r="AR276">
            <v>9.7466650000000001</v>
          </cell>
          <cell r="AS276">
            <v>4.9805384209782764</v>
          </cell>
          <cell r="AT276">
            <v>4.5284136071284786</v>
          </cell>
          <cell r="AU276">
            <v>5.0404322347918518</v>
          </cell>
        </row>
        <row r="277">
          <cell r="A277" t="str">
            <v>P BIHD</v>
          </cell>
          <cell r="AP277">
            <v>0</v>
          </cell>
          <cell r="AR277">
            <v>19.246679</v>
          </cell>
          <cell r="AS277">
            <v>9.8350383680711033</v>
          </cell>
          <cell r="AT277">
            <v>8.9422302988390321</v>
          </cell>
          <cell r="AU277">
            <v>9.9533103111978729</v>
          </cell>
        </row>
        <row r="278">
          <cell r="A278" t="str">
            <v>P BT02</v>
          </cell>
          <cell r="AP278">
            <v>0</v>
          </cell>
          <cell r="AR278">
            <v>496.23492467332824</v>
          </cell>
          <cell r="AS278">
            <v>254.03081244198401</v>
          </cell>
          <cell r="AT278">
            <v>230.97032699252426</v>
          </cell>
          <cell r="AU278">
            <v>257.08567777927891</v>
          </cell>
        </row>
        <row r="279">
          <cell r="A279" t="str">
            <v>P BT03</v>
          </cell>
          <cell r="AP279">
            <v>0</v>
          </cell>
          <cell r="AR279">
            <v>935.25488579713897</v>
          </cell>
          <cell r="AS279">
            <v>478.70084566363994</v>
          </cell>
          <cell r="AT279">
            <v>435.24519640616421</v>
          </cell>
          <cell r="AU279">
            <v>484.45749623013592</v>
          </cell>
        </row>
        <row r="280">
          <cell r="A280" t="str">
            <v>P BT03Flot</v>
          </cell>
          <cell r="AP280">
            <v>0</v>
          </cell>
          <cell r="AR280">
            <v>104.27066126164965</v>
          </cell>
          <cell r="AS280">
            <v>53.371820871910352</v>
          </cell>
          <cell r="AT280">
            <v>48.526817674083908</v>
          </cell>
          <cell r="AU280">
            <v>54.013647444059522</v>
          </cell>
        </row>
        <row r="281">
          <cell r="A281" t="str">
            <v>P BT04</v>
          </cell>
          <cell r="AP281">
            <v>0</v>
          </cell>
          <cell r="AR281">
            <v>807.89774807947128</v>
          </cell>
          <cell r="AS281">
            <v>413.57058642248273</v>
          </cell>
          <cell r="AT281">
            <v>376.02735141551557</v>
          </cell>
          <cell r="AU281">
            <v>418.54400849219832</v>
          </cell>
        </row>
        <row r="282">
          <cell r="A282" t="str">
            <v>P BT05</v>
          </cell>
          <cell r="AP282">
            <v>0</v>
          </cell>
          <cell r="AR282">
            <v>545.03084364987501</v>
          </cell>
          <cell r="AS282">
            <v>280.46768826917099</v>
          </cell>
          <cell r="AT282">
            <v>255.00730815936856</v>
          </cell>
          <cell r="AU282">
            <v>283.84047210940054</v>
          </cell>
        </row>
        <row r="283">
          <cell r="A283" t="str">
            <v>P BT06</v>
          </cell>
          <cell r="AP283">
            <v>0</v>
          </cell>
          <cell r="AR283">
            <v>629.48254061890179</v>
          </cell>
          <cell r="AS283">
            <v>322.12418170968448</v>
          </cell>
          <cell r="AT283">
            <v>292.88229591706312</v>
          </cell>
          <cell r="AU283">
            <v>325.99790863103624</v>
          </cell>
        </row>
        <row r="284">
          <cell r="A284" t="str">
            <v>P BT27</v>
          </cell>
          <cell r="AP284">
            <v>0</v>
          </cell>
          <cell r="AR284">
            <v>43.289850466067691</v>
          </cell>
          <cell r="AS284">
            <v>22.130758364070331</v>
          </cell>
          <cell r="AT284">
            <v>21.008662773420824</v>
          </cell>
          <cell r="AU284">
            <v>23.384070060722607</v>
          </cell>
        </row>
        <row r="285">
          <cell r="A285" t="str">
            <v>P BT2006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507.39564855546212</v>
          </cell>
          <cell r="AU285">
            <v>564.76585503279728</v>
          </cell>
        </row>
        <row r="286">
          <cell r="A286" t="str">
            <v>P DC$</v>
          </cell>
          <cell r="AP286">
            <v>0</v>
          </cell>
          <cell r="AR286">
            <v>62.803543000000005</v>
          </cell>
          <cell r="AS286">
            <v>21.937927261724141</v>
          </cell>
          <cell r="AT286">
            <v>16.742102383947373</v>
          </cell>
          <cell r="AU286">
            <v>16.965330415733334</v>
          </cell>
        </row>
        <row r="287">
          <cell r="A287" t="str">
            <v>P CCAP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0</v>
          </cell>
          <cell r="AU287">
            <v>0</v>
          </cell>
        </row>
        <row r="288">
          <cell r="A288" t="str">
            <v>P BP02/E330</v>
          </cell>
          <cell r="AP288">
            <v>0</v>
          </cell>
          <cell r="AR288">
            <v>162.29962089374354</v>
          </cell>
          <cell r="AS288">
            <v>82.941940181576726</v>
          </cell>
          <cell r="AT288">
            <v>76.050182865903764</v>
          </cell>
          <cell r="AU288">
            <v>84.649024235705326</v>
          </cell>
        </row>
        <row r="289">
          <cell r="A289" t="str">
            <v>P BP02/E400</v>
          </cell>
          <cell r="AP289">
            <v>0</v>
          </cell>
          <cell r="AR289">
            <v>65.537902448323507</v>
          </cell>
          <cell r="AS289">
            <v>33.490823946796738</v>
          </cell>
          <cell r="AT289">
            <v>30.542733361030546</v>
          </cell>
          <cell r="AU289">
            <v>33.996138852963895</v>
          </cell>
        </row>
        <row r="290">
          <cell r="A290" t="str">
            <v>P PFIXSI (Hexagon II)</v>
          </cell>
          <cell r="AP290">
            <v>0</v>
          </cell>
          <cell r="AR290">
            <v>117.8003730883151</v>
          </cell>
          <cell r="AS290">
            <v>61.089493788828101</v>
          </cell>
          <cell r="AT290">
            <v>55.54389335914059</v>
          </cell>
          <cell r="AU290">
            <v>61.82412977748794</v>
          </cell>
        </row>
        <row r="291">
          <cell r="A291" t="str">
            <v>P PFIXSII (Hexagon III)</v>
          </cell>
          <cell r="AP291">
            <v>0</v>
          </cell>
          <cell r="AR291">
            <v>117.49560052548719</v>
          </cell>
          <cell r="AS291">
            <v>61.098045829335298</v>
          </cell>
          <cell r="AT291">
            <v>55.551669059944018</v>
          </cell>
          <cell r="AU291">
            <v>61.832784661157589</v>
          </cell>
        </row>
        <row r="292">
          <cell r="A292" t="str">
            <v>P BP05/B400 (Hexagon IV)</v>
          </cell>
          <cell r="AP292">
            <v>0</v>
          </cell>
          <cell r="AR292">
            <v>36.082209381117593</v>
          </cell>
          <cell r="AS292">
            <v>20.77744983727851</v>
          </cell>
          <cell r="AT292">
            <v>18.891308250580764</v>
          </cell>
          <cell r="AU292">
            <v>21.027310516363574</v>
          </cell>
        </row>
        <row r="293">
          <cell r="A293" t="str">
            <v>P BP02/E580</v>
          </cell>
          <cell r="AP293">
            <v>0</v>
          </cell>
          <cell r="AR293">
            <v>6.4006259999999999</v>
          </cell>
          <cell r="AS293">
            <v>3.2707150303526902</v>
          </cell>
          <cell r="AT293">
            <v>2.9691031223294835</v>
          </cell>
          <cell r="AU293">
            <v>3.3048136465830704</v>
          </cell>
        </row>
        <row r="294">
          <cell r="A294" t="str">
            <v>P BP02/E580-II</v>
          </cell>
          <cell r="AP294">
            <v>0</v>
          </cell>
          <cell r="AR294">
            <v>290.12919699999998</v>
          </cell>
          <cell r="AS294">
            <v>148.25581445810391</v>
          </cell>
          <cell r="AT294">
            <v>134.80347002626627</v>
          </cell>
          <cell r="AU294">
            <v>150.04542752291758</v>
          </cell>
        </row>
        <row r="295">
          <cell r="A295" t="str">
            <v>P BP03/B405 (Radar I)</v>
          </cell>
          <cell r="AP295">
            <v>0</v>
          </cell>
          <cell r="AR295">
            <v>30.951461687102153</v>
          </cell>
          <cell r="AS295">
            <v>17.570122136317956</v>
          </cell>
          <cell r="AT295">
            <v>15.975136307729441</v>
          </cell>
          <cell r="AU295">
            <v>17.781412871368186</v>
          </cell>
        </row>
        <row r="296">
          <cell r="A296" t="str">
            <v>P BP03/B405 (Radar II)</v>
          </cell>
          <cell r="AP296">
            <v>0</v>
          </cell>
          <cell r="AR296">
            <v>28.271345894797378</v>
          </cell>
          <cell r="AS296">
            <v>16.200104776936339</v>
          </cell>
          <cell r="AT296">
            <v>14.729486796003087</v>
          </cell>
          <cell r="AU296">
            <v>16.394920272221622</v>
          </cell>
        </row>
        <row r="297">
          <cell r="A297" t="str">
            <v>P BP04/E435</v>
          </cell>
          <cell r="AP297">
            <v>0</v>
          </cell>
          <cell r="AR297">
            <v>27.627656544501271</v>
          </cell>
          <cell r="AS297">
            <v>14.118767922329653</v>
          </cell>
          <cell r="AT297">
            <v>12.933901864534516</v>
          </cell>
          <cell r="AU297">
            <v>14.396312160402136</v>
          </cell>
        </row>
        <row r="298">
          <cell r="A298" t="str">
            <v>P BP06/E580</v>
          </cell>
          <cell r="AP298">
            <v>0</v>
          </cell>
          <cell r="AR298">
            <v>2099.1197408744629</v>
          </cell>
          <cell r="AS298">
            <v>1072.7060933364658</v>
          </cell>
          <cell r="AT298">
            <v>980.59703011191755</v>
          </cell>
          <cell r="AU298">
            <v>1091.4711660031974</v>
          </cell>
        </row>
        <row r="299">
          <cell r="A299" t="str">
            <v>P BP06/B450 (Radar III)</v>
          </cell>
          <cell r="AP299">
            <v>0</v>
          </cell>
          <cell r="AR299">
            <v>37.94630945608094</v>
          </cell>
          <cell r="AS299">
            <v>21.198413305671036</v>
          </cell>
          <cell r="AT299">
            <v>19.274057370704661</v>
          </cell>
          <cell r="AU299">
            <v>21.45333631044603</v>
          </cell>
        </row>
        <row r="300">
          <cell r="A300" t="str">
            <v>P BP06/B450 (Radar IV)</v>
          </cell>
          <cell r="AP300">
            <v>0</v>
          </cell>
          <cell r="AR300">
            <v>18.118250740302813</v>
          </cell>
          <cell r="AS300">
            <v>10.430687397146322</v>
          </cell>
          <cell r="AT300">
            <v>9.4838073213102838</v>
          </cell>
          <cell r="AU300">
            <v>10.556122359414838</v>
          </cell>
        </row>
        <row r="301">
          <cell r="A301" t="str">
            <v>P BP02/B300</v>
          </cell>
          <cell r="AP301">
            <v>0</v>
          </cell>
          <cell r="AR301">
            <v>82.598591999999982</v>
          </cell>
          <cell r="AS301">
            <v>42.207817850999163</v>
          </cell>
          <cell r="AT301">
            <v>38.376263875125836</v>
          </cell>
          <cell r="AU301">
            <v>42.715390922456066</v>
          </cell>
        </row>
        <row r="302">
          <cell r="A302" t="str">
            <v>P BP02/B075</v>
          </cell>
          <cell r="B302">
            <v>0</v>
          </cell>
          <cell r="AP302">
            <v>0</v>
          </cell>
          <cell r="AR302">
            <v>47.980121000000004</v>
          </cell>
          <cell r="AS302">
            <v>24.517805432287521</v>
          </cell>
          <cell r="AT302">
            <v>22.29212072109495</v>
          </cell>
          <cell r="AU302">
            <v>24.812646019701461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0</v>
          </cell>
          <cell r="AQ303">
            <v>8.888069999999999</v>
          </cell>
          <cell r="AR303">
            <v>14.101618912584911</v>
          </cell>
          <cell r="AS303">
            <v>8.1464010227950148</v>
          </cell>
          <cell r="AT303">
            <v>7.4068845820698082</v>
          </cell>
          <cell r="AU303">
            <v>8.2443661391878269</v>
          </cell>
        </row>
        <row r="304">
          <cell r="A304" t="str">
            <v>P BP07/B450 (Celtic II)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20.94505009135878</v>
          </cell>
          <cell r="AS304">
            <v>12.105120737557378</v>
          </cell>
          <cell r="AT304">
            <v>11.00623844863761</v>
          </cell>
          <cell r="AU304">
            <v>12.25069171530394</v>
          </cell>
        </row>
        <row r="305">
          <cell r="A305" t="str">
            <v>API</v>
          </cell>
          <cell r="B305" t="str">
            <v>Otros</v>
          </cell>
          <cell r="C305">
            <v>98.355000000000004</v>
          </cell>
          <cell r="D305">
            <v>98.355000000000004</v>
          </cell>
          <cell r="E305">
            <v>98.355000000000004</v>
          </cell>
          <cell r="F305">
            <v>98.355000000000004</v>
          </cell>
          <cell r="G305">
            <v>92.472388320000007</v>
          </cell>
          <cell r="H305">
            <v>92.472388320000007</v>
          </cell>
          <cell r="I305">
            <v>86.589776640000011</v>
          </cell>
          <cell r="J305">
            <v>86.589776640000011</v>
          </cell>
          <cell r="K305">
            <v>80.70716496</v>
          </cell>
          <cell r="L305">
            <v>80.70716496</v>
          </cell>
          <cell r="M305">
            <v>74.824553280000003</v>
          </cell>
          <cell r="N305">
            <v>74.824553280000003</v>
          </cell>
          <cell r="O305">
            <v>68.941941600000007</v>
          </cell>
          <cell r="P305">
            <v>68.941941600000007</v>
          </cell>
          <cell r="Q305">
            <v>63.059329920000003</v>
          </cell>
          <cell r="R305">
            <v>63.059329920000003</v>
          </cell>
          <cell r="S305">
            <v>57.17671824</v>
          </cell>
          <cell r="T305">
            <v>56.544718240000002</v>
          </cell>
          <cell r="U305">
            <v>50.662106560000005</v>
          </cell>
          <cell r="V305">
            <v>50.662106560000005</v>
          </cell>
          <cell r="W305">
            <v>44.779494880000009</v>
          </cell>
          <cell r="X305">
            <v>44.779494880000009</v>
          </cell>
          <cell r="Y305">
            <v>38.896883200000005</v>
          </cell>
          <cell r="Z305">
            <v>38.896883200000005</v>
          </cell>
          <cell r="AA305">
            <v>33.014271520000001</v>
          </cell>
          <cell r="AB305">
            <v>33.014271520000001</v>
          </cell>
          <cell r="AC305">
            <v>27.131659840000005</v>
          </cell>
          <cell r="AD305">
            <v>27.131659840000005</v>
          </cell>
          <cell r="AE305">
            <v>21.249048160000008</v>
          </cell>
          <cell r="AF305">
            <v>21.241</v>
          </cell>
          <cell r="AG305">
            <v>15.358000000000001</v>
          </cell>
          <cell r="AH305">
            <v>15.358000000000001</v>
          </cell>
          <cell r="AI305">
            <v>9.4749999999999996</v>
          </cell>
          <cell r="AJ305">
            <v>9.363999999999999</v>
          </cell>
          <cell r="AK305">
            <v>9.3279999999999994</v>
          </cell>
          <cell r="AL305">
            <v>9.2159999999999993</v>
          </cell>
          <cell r="AM305">
            <v>9.1809999999999992</v>
          </cell>
          <cell r="AN305">
            <v>9.0348439999999997</v>
          </cell>
          <cell r="AO305">
            <v>9.0348439999999997</v>
          </cell>
          <cell r="AP305">
            <v>8.888069999999999</v>
          </cell>
          <cell r="AQ305">
            <v>8.888069999999999</v>
          </cell>
          <cell r="AR305">
            <v>8.888069999999999</v>
          </cell>
          <cell r="AS305">
            <v>6.0181834533232133</v>
          </cell>
          <cell r="AT305">
            <v>5.7650164064302221</v>
          </cell>
          <cell r="AU305">
            <v>5.904937878126562</v>
          </cell>
        </row>
        <row r="306">
          <cell r="A306" t="str">
            <v>NMB</v>
          </cell>
          <cell r="B306" t="str">
            <v xml:space="preserve">   BONOS DINERO NUEVO </v>
          </cell>
          <cell r="C306">
            <v>88.248000000000005</v>
          </cell>
          <cell r="D306">
            <v>88.248000000000005</v>
          </cell>
          <cell r="E306">
            <v>88.248000000000005</v>
          </cell>
          <cell r="F306">
            <v>88.248000000000005</v>
          </cell>
          <cell r="G306">
            <v>82.365388320000008</v>
          </cell>
          <cell r="H306">
            <v>82.365388320000008</v>
          </cell>
          <cell r="I306">
            <v>76.482776640000012</v>
          </cell>
          <cell r="J306">
            <v>76.482776640000012</v>
          </cell>
          <cell r="K306">
            <v>70.600164960000001</v>
          </cell>
          <cell r="L306">
            <v>70.600164960000001</v>
          </cell>
          <cell r="M306">
            <v>64.717553280000004</v>
          </cell>
          <cell r="N306">
            <v>64.717553280000004</v>
          </cell>
          <cell r="O306">
            <v>58.834941600000008</v>
          </cell>
          <cell r="P306">
            <v>58.834941600000008</v>
          </cell>
          <cell r="Q306">
            <v>52.952329920000004</v>
          </cell>
          <cell r="R306">
            <v>52.952329920000004</v>
          </cell>
          <cell r="S306">
            <v>47.06971824</v>
          </cell>
          <cell r="T306">
            <v>47.06971824</v>
          </cell>
          <cell r="U306">
            <v>41.187106560000004</v>
          </cell>
          <cell r="V306">
            <v>41.187106560000004</v>
          </cell>
          <cell r="W306">
            <v>35.304494880000007</v>
          </cell>
          <cell r="X306">
            <v>35.304494880000007</v>
          </cell>
          <cell r="Y306">
            <v>29.421883200000003</v>
          </cell>
          <cell r="Z306">
            <v>29.421883200000003</v>
          </cell>
          <cell r="AA306">
            <v>23.53927152</v>
          </cell>
          <cell r="AB306">
            <v>23.53927152</v>
          </cell>
          <cell r="AC306">
            <v>17.656659840000003</v>
          </cell>
          <cell r="AD306">
            <v>17.656659840000003</v>
          </cell>
          <cell r="AE306">
            <v>11.774048160000008</v>
          </cell>
          <cell r="AF306">
            <v>11.766</v>
          </cell>
          <cell r="AG306">
            <v>5.883</v>
          </cell>
          <cell r="AH306">
            <v>5.883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0</v>
          </cell>
          <cell r="AR306">
            <v>0</v>
          </cell>
          <cell r="AS306">
            <v>2.7890534533232132</v>
          </cell>
          <cell r="AT306">
            <v>0</v>
          </cell>
          <cell r="AU306">
            <v>0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0.12817258883248731</v>
          </cell>
          <cell r="AC210">
            <v>0.13197969543147209</v>
          </cell>
          <cell r="AD210">
            <v>0.14674756596585295</v>
          </cell>
          <cell r="AE210">
            <v>7.3373782982926475E-2</v>
          </cell>
          <cell r="AF210">
            <v>0.15380273740651898</v>
          </cell>
          <cell r="AG210">
            <v>0.11699164345403899</v>
          </cell>
          <cell r="AH210">
            <v>0.22318526543878656</v>
          </cell>
          <cell r="AI210">
            <v>8.6673889490790898E-2</v>
          </cell>
          <cell r="AJ210">
            <v>0.20656474876080627</v>
          </cell>
          <cell r="AK210">
            <v>0.14091925365503177</v>
          </cell>
          <cell r="AL210">
            <v>8.5339423284322164E-3</v>
          </cell>
          <cell r="AM210">
            <v>0.43303497612564923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  <sheetName val="Datos_Caja"/>
      <sheetName val="Titulo_x_Pais"/>
      <sheetName val="%_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  <sheetName val="Amort_Títulos"/>
      <sheetName val="_II-02"/>
      <sheetName val="_III-02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2004_K"/>
      <sheetName val="2004_Int"/>
      <sheetName val="2005_K"/>
      <sheetName val="2005_Int"/>
      <sheetName val="Resto_K"/>
      <sheetName val="Resto_Int"/>
      <sheetName val="Amort_Títulos"/>
      <sheetName val="INT__2006"/>
      <sheetName val="INT__2007"/>
      <sheetName val="int__2008"/>
      <sheetName val="int__resto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2006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644.68427835051546</v>
          </cell>
          <cell r="C7">
            <v>738.40206185567013</v>
          </cell>
          <cell r="D7">
            <v>720.07087628865975</v>
          </cell>
          <cell r="E7">
            <v>2103.1572164948452</v>
          </cell>
        </row>
        <row r="8">
          <cell r="A8" t="str">
            <v>ALENIA/FFAA</v>
          </cell>
          <cell r="D8">
            <v>0.76323700000000005</v>
          </cell>
          <cell r="E8">
            <v>0.76323700000000005</v>
          </cell>
        </row>
        <row r="9">
          <cell r="A9" t="str">
            <v>ARMADA-CCI</v>
          </cell>
          <cell r="B9">
            <v>9.1893385953608242E-2</v>
          </cell>
          <cell r="C9">
            <v>9.1893385953608242E-2</v>
          </cell>
          <cell r="D9">
            <v>9.1893385953608242E-2</v>
          </cell>
          <cell r="E9">
            <v>0.27568015786082473</v>
          </cell>
        </row>
        <row r="10">
          <cell r="A10" t="str">
            <v>AVAL 1/2005</v>
          </cell>
          <cell r="D10">
            <v>9.5522714099999995</v>
          </cell>
          <cell r="E10">
            <v>9.5522714099999995</v>
          </cell>
        </row>
        <row r="11">
          <cell r="A11" t="str">
            <v>BD08-UCP</v>
          </cell>
          <cell r="B11">
            <v>112.16759089077178</v>
          </cell>
          <cell r="E11">
            <v>112.16759089077178</v>
          </cell>
        </row>
        <row r="12">
          <cell r="A12" t="str">
            <v>BD11-UCP</v>
          </cell>
          <cell r="B12">
            <v>63.032019373545886</v>
          </cell>
          <cell r="C12">
            <v>31.516009686772943</v>
          </cell>
          <cell r="D12">
            <v>31.516009686772943</v>
          </cell>
          <cell r="E12">
            <v>126.06403874709177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BESP/TESORO</v>
          </cell>
          <cell r="C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470.93302699999998</v>
          </cell>
          <cell r="E16">
            <v>470.93302699999998</v>
          </cell>
        </row>
        <row r="17">
          <cell r="A17" t="str">
            <v>BG08/Pesificado</v>
          </cell>
          <cell r="D17">
            <v>4.034538552714329E-3</v>
          </cell>
          <cell r="E17">
            <v>4.034538552714329E-3</v>
          </cell>
        </row>
        <row r="18">
          <cell r="A18" t="str">
            <v>BG09/09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D20">
            <v>73.485742290000005</v>
          </cell>
          <cell r="E20">
            <v>73.485742290000005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0.23970498300000001</v>
          </cell>
          <cell r="E23">
            <v>0.23970498300000001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0.263009983</v>
          </cell>
          <cell r="E25">
            <v>0.263009983</v>
          </cell>
        </row>
        <row r="26">
          <cell r="A26" t="str">
            <v>BID 1134</v>
          </cell>
          <cell r="B26">
            <v>0.88151539599999995</v>
          </cell>
          <cell r="E26">
            <v>0.88151539599999995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8.7499740000000006E-3</v>
          </cell>
          <cell r="E29">
            <v>8.7499740000000006E-3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</v>
          </cell>
          <cell r="E31">
            <v>0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4.2865400000000005E-2</v>
          </cell>
          <cell r="E33">
            <v>4.2865400000000005E-2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1570</v>
          </cell>
          <cell r="B36">
            <v>0.22188294</v>
          </cell>
          <cell r="E36">
            <v>0.22188294</v>
          </cell>
        </row>
        <row r="37">
          <cell r="A37" t="str">
            <v>BID 1575</v>
          </cell>
          <cell r="C37">
            <v>0</v>
          </cell>
          <cell r="E37">
            <v>0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545</v>
          </cell>
          <cell r="C41">
            <v>1.8801311649963943</v>
          </cell>
          <cell r="E41">
            <v>1.8801311649963943</v>
          </cell>
        </row>
        <row r="42">
          <cell r="A42" t="str">
            <v>BID 555</v>
          </cell>
          <cell r="C42">
            <v>9.7353703183361411</v>
          </cell>
          <cell r="E42">
            <v>9.7353703183361411</v>
          </cell>
        </row>
        <row r="43">
          <cell r="A43" t="str">
            <v>BID 583</v>
          </cell>
          <cell r="B43">
            <v>9.1424414274225541</v>
          </cell>
          <cell r="E43">
            <v>9.1424414274225541</v>
          </cell>
        </row>
        <row r="44">
          <cell r="A44" t="str">
            <v>BID 633</v>
          </cell>
          <cell r="C44">
            <v>11.528957198916661</v>
          </cell>
          <cell r="E44">
            <v>11.528957198916661</v>
          </cell>
        </row>
        <row r="45">
          <cell r="A45" t="str">
            <v>BID 643</v>
          </cell>
          <cell r="B45">
            <v>1.0344958242635274</v>
          </cell>
          <cell r="E45">
            <v>1.0344958242635274</v>
          </cell>
        </row>
        <row r="46">
          <cell r="A46" t="str">
            <v>BID 682</v>
          </cell>
          <cell r="B46">
            <v>10.093389492962446</v>
          </cell>
          <cell r="E46">
            <v>10.093389492962446</v>
          </cell>
        </row>
        <row r="47">
          <cell r="A47" t="str">
            <v>BID 684</v>
          </cell>
          <cell r="B47">
            <v>0.12096915832641798</v>
          </cell>
          <cell r="E47">
            <v>0.12096915832641798</v>
          </cell>
        </row>
        <row r="48">
          <cell r="A48" t="str">
            <v>BID 733</v>
          </cell>
          <cell r="D48">
            <v>12.189121008507977</v>
          </cell>
          <cell r="E48">
            <v>12.189121008507977</v>
          </cell>
        </row>
        <row r="49">
          <cell r="A49" t="str">
            <v>BID 734</v>
          </cell>
          <cell r="D49">
            <v>14.171564800577604</v>
          </cell>
          <cell r="E49">
            <v>14.171564800577604</v>
          </cell>
        </row>
        <row r="50">
          <cell r="A50" t="str">
            <v>BID 816</v>
          </cell>
          <cell r="D50">
            <v>4.2490547579764302</v>
          </cell>
          <cell r="E50">
            <v>4.2490547579764302</v>
          </cell>
        </row>
        <row r="51">
          <cell r="A51" t="str">
            <v>BID 830</v>
          </cell>
          <cell r="D51">
            <v>6.0434495559200032</v>
          </cell>
          <cell r="E51">
            <v>6.0434495559200032</v>
          </cell>
        </row>
        <row r="52">
          <cell r="A52" t="str">
            <v>BID 845</v>
          </cell>
          <cell r="B52">
            <v>13.079745215545289</v>
          </cell>
          <cell r="E52">
            <v>13.079745215545289</v>
          </cell>
        </row>
        <row r="53">
          <cell r="A53" t="str">
            <v>BID 857</v>
          </cell>
          <cell r="D53">
            <v>7.7743558586507291</v>
          </cell>
          <cell r="E53">
            <v>7.7743558586507291</v>
          </cell>
        </row>
        <row r="54">
          <cell r="A54" t="str">
            <v>BID 863</v>
          </cell>
          <cell r="B54">
            <v>2.1218089999999998E-2</v>
          </cell>
          <cell r="E54">
            <v>2.1218089999999998E-2</v>
          </cell>
        </row>
        <row r="55">
          <cell r="A55" t="str">
            <v>BID 865</v>
          </cell>
          <cell r="D55">
            <v>36.089551242764792</v>
          </cell>
          <cell r="E55">
            <v>36.089551242764792</v>
          </cell>
        </row>
        <row r="56">
          <cell r="A56" t="str">
            <v>BID 867</v>
          </cell>
          <cell r="B56">
            <v>0.47034197999999999</v>
          </cell>
          <cell r="E56">
            <v>0.47034197999999999</v>
          </cell>
        </row>
        <row r="57">
          <cell r="A57" t="str">
            <v>BID 871</v>
          </cell>
          <cell r="D57">
            <v>13.219896039832236</v>
          </cell>
          <cell r="E57">
            <v>13.219896039832236</v>
          </cell>
        </row>
        <row r="58">
          <cell r="A58" t="str">
            <v>BID 899</v>
          </cell>
          <cell r="D58">
            <v>4.2407410000000006E-2</v>
          </cell>
          <cell r="E58">
            <v>4.2407410000000006E-2</v>
          </cell>
        </row>
        <row r="59">
          <cell r="A59" t="str">
            <v>BID 925</v>
          </cell>
          <cell r="D59">
            <v>0.47286607000000003</v>
          </cell>
          <cell r="E59">
            <v>0.47286607000000003</v>
          </cell>
        </row>
        <row r="60">
          <cell r="A60" t="str">
            <v>BID 932</v>
          </cell>
          <cell r="D60">
            <v>0.9375</v>
          </cell>
          <cell r="E60">
            <v>0.9375</v>
          </cell>
        </row>
        <row r="61">
          <cell r="A61" t="str">
            <v>BID 961</v>
          </cell>
          <cell r="D61">
            <v>15.962</v>
          </cell>
          <cell r="E61">
            <v>15.962</v>
          </cell>
        </row>
        <row r="62">
          <cell r="A62" t="str">
            <v>BID CBA</v>
          </cell>
          <cell r="C62">
            <v>3.4901053700000002</v>
          </cell>
          <cell r="E62">
            <v>3.4901053700000002</v>
          </cell>
        </row>
        <row r="63">
          <cell r="A63" t="str">
            <v>BIRF 3280</v>
          </cell>
          <cell r="B63">
            <v>8.7476177360000005</v>
          </cell>
          <cell r="E63">
            <v>8.7476177360000005</v>
          </cell>
        </row>
        <row r="64">
          <cell r="A64" t="str">
            <v>BIRF 3281</v>
          </cell>
          <cell r="C64">
            <v>1.7077424699999999</v>
          </cell>
          <cell r="E64">
            <v>1.7077424699999999</v>
          </cell>
        </row>
        <row r="65">
          <cell r="A65" t="str">
            <v>BIRF 3460</v>
          </cell>
          <cell r="C65">
            <v>0.82952760000000003</v>
          </cell>
          <cell r="E65">
            <v>0.82952760000000003</v>
          </cell>
        </row>
        <row r="66">
          <cell r="A66" t="str">
            <v>BIRF 3521</v>
          </cell>
          <cell r="B66">
            <v>5.4933199999999995E-3</v>
          </cell>
          <cell r="C66">
            <v>7.8682307599999994</v>
          </cell>
          <cell r="E66">
            <v>7.8737240799999997</v>
          </cell>
        </row>
        <row r="67">
          <cell r="A67" t="str">
            <v>BIRF 3558</v>
          </cell>
          <cell r="C67">
            <v>20</v>
          </cell>
          <cell r="E67">
            <v>20</v>
          </cell>
        </row>
        <row r="68">
          <cell r="A68" t="str">
            <v>BIRF 3611</v>
          </cell>
          <cell r="D68">
            <v>16.252800000000001</v>
          </cell>
          <cell r="E68">
            <v>16.252800000000001</v>
          </cell>
        </row>
        <row r="69">
          <cell r="A69" t="str">
            <v>BIRF 3643</v>
          </cell>
          <cell r="C69">
            <v>4.9783999999999997</v>
          </cell>
          <cell r="E69">
            <v>4.9783999999999997</v>
          </cell>
        </row>
        <row r="70">
          <cell r="A70" t="str">
            <v>BIRF 3794</v>
          </cell>
          <cell r="C70">
            <v>8.3864314599999989</v>
          </cell>
          <cell r="E70">
            <v>8.3864314599999989</v>
          </cell>
        </row>
        <row r="71">
          <cell r="A71" t="str">
            <v>BIRF 3860</v>
          </cell>
          <cell r="C71">
            <v>9.4928486200000002</v>
          </cell>
          <cell r="E71">
            <v>9.4928486200000002</v>
          </cell>
        </row>
        <row r="72">
          <cell r="A72" t="str">
            <v>BIRF 3877</v>
          </cell>
          <cell r="B72">
            <v>11.248501956000002</v>
          </cell>
          <cell r="E72">
            <v>11.248501956000002</v>
          </cell>
        </row>
        <row r="73">
          <cell r="A73" t="str">
            <v>BIRF 3921</v>
          </cell>
          <cell r="B73">
            <v>6.4135</v>
          </cell>
          <cell r="E73">
            <v>6.4135</v>
          </cell>
        </row>
        <row r="74">
          <cell r="A74" t="str">
            <v>BIRF 3927</v>
          </cell>
          <cell r="B74">
            <v>1.4013238100000001</v>
          </cell>
          <cell r="E74">
            <v>1.4013238100000001</v>
          </cell>
        </row>
        <row r="75">
          <cell r="A75" t="str">
            <v>BIRF 3960</v>
          </cell>
          <cell r="B75">
            <v>1.1284000000000001</v>
          </cell>
          <cell r="E75">
            <v>1.1284000000000001</v>
          </cell>
        </row>
        <row r="76">
          <cell r="A76" t="str">
            <v>BIRF 3971</v>
          </cell>
          <cell r="C76">
            <v>4.6810999999999998</v>
          </cell>
          <cell r="E76">
            <v>4.6810999999999998</v>
          </cell>
        </row>
        <row r="77">
          <cell r="A77" t="str">
            <v>BIRF 4085</v>
          </cell>
          <cell r="B77">
            <v>0.397137132</v>
          </cell>
          <cell r="E77">
            <v>0.397137132</v>
          </cell>
        </row>
        <row r="78">
          <cell r="A78" t="str">
            <v>BIRF 4131</v>
          </cell>
          <cell r="B78">
            <v>1</v>
          </cell>
          <cell r="E78">
            <v>1</v>
          </cell>
        </row>
        <row r="79">
          <cell r="A79" t="str">
            <v>BIRF 4163</v>
          </cell>
          <cell r="D79">
            <v>8.1042101019999997</v>
          </cell>
          <cell r="E79">
            <v>8.1042101019999997</v>
          </cell>
        </row>
        <row r="80">
          <cell r="A80" t="str">
            <v>BIRF 4168</v>
          </cell>
          <cell r="D80">
            <v>0.74906126000000006</v>
          </cell>
          <cell r="E80">
            <v>0.74906126000000006</v>
          </cell>
        </row>
        <row r="81">
          <cell r="A81" t="str">
            <v>BIRF 4218</v>
          </cell>
          <cell r="C81">
            <v>2.4998999999999998</v>
          </cell>
          <cell r="E81">
            <v>2.4998999999999998</v>
          </cell>
        </row>
        <row r="82">
          <cell r="A82" t="str">
            <v>BIRF 4219</v>
          </cell>
          <cell r="C82">
            <v>3.75</v>
          </cell>
          <cell r="E82">
            <v>3.75</v>
          </cell>
        </row>
        <row r="83">
          <cell r="A83" t="str">
            <v>BIRF 4220</v>
          </cell>
          <cell r="C83">
            <v>1.7499</v>
          </cell>
          <cell r="E83">
            <v>1.7499</v>
          </cell>
        </row>
        <row r="84">
          <cell r="A84" t="str">
            <v>BIRF 4221</v>
          </cell>
          <cell r="C84">
            <v>5</v>
          </cell>
          <cell r="E84">
            <v>5</v>
          </cell>
        </row>
        <row r="85">
          <cell r="A85" t="str">
            <v>BIRF 4281</v>
          </cell>
          <cell r="B85">
            <v>0.29851</v>
          </cell>
          <cell r="E85">
            <v>0.29851</v>
          </cell>
        </row>
        <row r="86">
          <cell r="A86" t="str">
            <v>BIRF 4295</v>
          </cell>
          <cell r="C86">
            <v>22.408073509000001</v>
          </cell>
          <cell r="E86">
            <v>22.408073509000001</v>
          </cell>
        </row>
        <row r="87">
          <cell r="A87" t="str">
            <v>BIRF 4313</v>
          </cell>
          <cell r="C87">
            <v>5.9256000000000002</v>
          </cell>
          <cell r="E87">
            <v>5.9256000000000002</v>
          </cell>
        </row>
        <row r="88">
          <cell r="A88" t="str">
            <v>BIRF 4314</v>
          </cell>
          <cell r="C88">
            <v>0.17299999999999999</v>
          </cell>
          <cell r="E88">
            <v>0.17299999999999999</v>
          </cell>
        </row>
        <row r="89">
          <cell r="A89" t="str">
            <v>BIRF 4398</v>
          </cell>
          <cell r="B89">
            <v>3.3957999999999999</v>
          </cell>
          <cell r="E89">
            <v>3.3957999999999999</v>
          </cell>
        </row>
        <row r="90">
          <cell r="A90" t="str">
            <v>BIRF 4405-1</v>
          </cell>
          <cell r="B90">
            <v>62.5</v>
          </cell>
          <cell r="E90">
            <v>62.5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1.75E-3</v>
          </cell>
          <cell r="E92">
            <v>1.75E-3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0.23326956299999999</v>
          </cell>
          <cell r="E94">
            <v>0.23326956299999999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2.4466602499999999</v>
          </cell>
          <cell r="E96">
            <v>2.4466602499999999</v>
          </cell>
        </row>
        <row r="97">
          <cell r="A97" t="str">
            <v>BIRF 4640</v>
          </cell>
          <cell r="B97">
            <v>0</v>
          </cell>
          <cell r="E97">
            <v>0</v>
          </cell>
        </row>
        <row r="98">
          <cell r="A98" t="str">
            <v>BIRF 7157</v>
          </cell>
          <cell r="B98">
            <v>0</v>
          </cell>
          <cell r="E98">
            <v>0</v>
          </cell>
        </row>
        <row r="99">
          <cell r="A99" t="str">
            <v>BIRF 7199</v>
          </cell>
          <cell r="B99">
            <v>0</v>
          </cell>
          <cell r="E99">
            <v>0</v>
          </cell>
        </row>
        <row r="100">
          <cell r="A100" t="str">
            <v>BIRF 7242</v>
          </cell>
          <cell r="D100">
            <v>0</v>
          </cell>
          <cell r="E100">
            <v>0</v>
          </cell>
        </row>
        <row r="101">
          <cell r="A101" t="str">
            <v>BIRF 7268</v>
          </cell>
          <cell r="B101">
            <v>0</v>
          </cell>
          <cell r="E101">
            <v>0</v>
          </cell>
        </row>
        <row r="102">
          <cell r="A102" t="str">
            <v>BNA/PROVLP</v>
          </cell>
          <cell r="B102">
            <v>0</v>
          </cell>
          <cell r="E102">
            <v>0</v>
          </cell>
        </row>
        <row r="103">
          <cell r="A103" t="str">
            <v>BNA/SALUD</v>
          </cell>
          <cell r="D103">
            <v>5.91588065007618</v>
          </cell>
          <cell r="E103">
            <v>5.91588065007618</v>
          </cell>
        </row>
        <row r="104">
          <cell r="A104" t="str">
            <v>BNA/TESORO/BCO</v>
          </cell>
          <cell r="C104">
            <v>6.8393431521923134E-2</v>
          </cell>
          <cell r="E104">
            <v>6.8393431521923134E-2</v>
          </cell>
        </row>
        <row r="105">
          <cell r="A105" t="str">
            <v>BNLH/PROVMI</v>
          </cell>
          <cell r="B105">
            <v>0.32500000000000001</v>
          </cell>
          <cell r="E105">
            <v>0.32500000000000001</v>
          </cell>
        </row>
        <row r="106">
          <cell r="A106" t="str">
            <v>BODEN 15 USD</v>
          </cell>
          <cell r="B106">
            <v>0</v>
          </cell>
          <cell r="E106">
            <v>0</v>
          </cell>
        </row>
        <row r="107">
          <cell r="A107" t="str">
            <v>BOGAR</v>
          </cell>
          <cell r="B107">
            <v>47.15292868190695</v>
          </cell>
          <cell r="C107">
            <v>47.15292868190695</v>
          </cell>
          <cell r="D107">
            <v>47.15292868190695</v>
          </cell>
          <cell r="E107">
            <v>141.45878604572084</v>
          </cell>
        </row>
        <row r="108">
          <cell r="A108" t="str">
            <v>BOGAR 2020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Bono 2013 $</v>
          </cell>
          <cell r="B109">
            <v>1.78145918814433</v>
          </cell>
          <cell r="E109">
            <v>1.78145918814433</v>
          </cell>
        </row>
        <row r="110">
          <cell r="A110" t="str">
            <v>BONOS/PROVSJ</v>
          </cell>
          <cell r="D110">
            <v>7.9058713875220388</v>
          </cell>
          <cell r="E110">
            <v>7.9058713875220388</v>
          </cell>
        </row>
        <row r="111">
          <cell r="A111" t="str">
            <v>BP06/B450-Fid1</v>
          </cell>
          <cell r="B111">
            <v>0</v>
          </cell>
          <cell r="C111">
            <v>0</v>
          </cell>
          <cell r="E111">
            <v>0</v>
          </cell>
        </row>
        <row r="112">
          <cell r="A112" t="str">
            <v>BP07/B450</v>
          </cell>
          <cell r="B112">
            <v>0</v>
          </cell>
          <cell r="D112">
            <v>0</v>
          </cell>
          <cell r="E112">
            <v>0</v>
          </cell>
        </row>
        <row r="113">
          <cell r="A113" t="str">
            <v>BRA/TESORO</v>
          </cell>
          <cell r="C113">
            <v>0.12253164</v>
          </cell>
          <cell r="E113">
            <v>0.12253164</v>
          </cell>
        </row>
        <row r="114">
          <cell r="A114" t="str">
            <v>BRA/YACYRETA</v>
          </cell>
          <cell r="B114">
            <v>4.2788039999999999E-2</v>
          </cell>
          <cell r="E114">
            <v>4.2788039999999999E-2</v>
          </cell>
        </row>
        <row r="115">
          <cell r="A115" t="str">
            <v>BT03</v>
          </cell>
          <cell r="B115">
            <v>9.4169910000000009E-2</v>
          </cell>
          <cell r="E115">
            <v>9.4169910000000009E-2</v>
          </cell>
        </row>
        <row r="116">
          <cell r="A116" t="str">
            <v>BT05</v>
          </cell>
          <cell r="B116">
            <v>3.2446529543064409</v>
          </cell>
          <cell r="E116">
            <v>3.2446529543064409</v>
          </cell>
        </row>
        <row r="117">
          <cell r="A117" t="str">
            <v>BT06</v>
          </cell>
          <cell r="B117">
            <v>0.93796800999999996</v>
          </cell>
          <cell r="E117">
            <v>0.93796800999999996</v>
          </cell>
        </row>
        <row r="118">
          <cell r="A118" t="str">
            <v>CAF I</v>
          </cell>
          <cell r="C118">
            <v>0</v>
          </cell>
          <cell r="E118">
            <v>0</v>
          </cell>
        </row>
        <row r="119">
          <cell r="A119" t="str">
            <v>CAF II</v>
          </cell>
          <cell r="D119">
            <v>0</v>
          </cell>
          <cell r="E119">
            <v>0</v>
          </cell>
        </row>
        <row r="120">
          <cell r="A120" t="str">
            <v>CCF06</v>
          </cell>
          <cell r="D120">
            <v>47.393648642865038</v>
          </cell>
          <cell r="E120">
            <v>47.393648642865038</v>
          </cell>
        </row>
        <row r="121">
          <cell r="A121" t="str">
            <v>CHINA/EJERCITO</v>
          </cell>
          <cell r="D121">
            <v>0.33333333000000004</v>
          </cell>
          <cell r="E121">
            <v>0.33333333000000004</v>
          </cell>
        </row>
        <row r="122">
          <cell r="A122" t="str">
            <v>CITILA/RELEXT</v>
          </cell>
          <cell r="B122">
            <v>3.9370500000000001E-3</v>
          </cell>
          <cell r="C122">
            <v>3.69133E-3</v>
          </cell>
          <cell r="D122">
            <v>3.9802700000000002E-3</v>
          </cell>
          <cell r="E122">
            <v>1.1608650000000002E-2</v>
          </cell>
        </row>
        <row r="123">
          <cell r="A123" t="str">
            <v>CLPARIS</v>
          </cell>
          <cell r="C123">
            <v>189.54606668450415</v>
          </cell>
          <cell r="D123">
            <v>0</v>
          </cell>
          <cell r="E123">
            <v>189.54606668450415</v>
          </cell>
        </row>
        <row r="124">
          <cell r="A124" t="str">
            <v>DBF/CONEA</v>
          </cell>
          <cell r="D124">
            <v>4.6357303575957403</v>
          </cell>
          <cell r="E124">
            <v>4.6357303575957403</v>
          </cell>
        </row>
        <row r="125">
          <cell r="A125" t="str">
            <v>DISC $+CER</v>
          </cell>
          <cell r="D125">
            <v>0</v>
          </cell>
          <cell r="E125">
            <v>0</v>
          </cell>
        </row>
        <row r="126">
          <cell r="A126" t="str">
            <v>DISC EUR</v>
          </cell>
          <cell r="D126">
            <v>0</v>
          </cell>
          <cell r="E126">
            <v>0</v>
          </cell>
        </row>
        <row r="127">
          <cell r="A127" t="str">
            <v>DISC JPY</v>
          </cell>
          <cell r="D127">
            <v>0</v>
          </cell>
          <cell r="E127">
            <v>0</v>
          </cell>
        </row>
        <row r="128">
          <cell r="A128" t="str">
            <v>DISC USD</v>
          </cell>
          <cell r="D128">
            <v>0</v>
          </cell>
          <cell r="E128">
            <v>0</v>
          </cell>
        </row>
        <row r="129">
          <cell r="A129" t="str">
            <v>DISD</v>
          </cell>
          <cell r="C129">
            <v>0</v>
          </cell>
          <cell r="E129">
            <v>0</v>
          </cell>
        </row>
        <row r="130">
          <cell r="A130" t="str">
            <v>DISDDM</v>
          </cell>
          <cell r="C130">
            <v>0</v>
          </cell>
          <cell r="E130">
            <v>0</v>
          </cell>
        </row>
        <row r="131">
          <cell r="A131" t="str">
            <v>EEUU/TESORO</v>
          </cell>
          <cell r="D131">
            <v>0</v>
          </cell>
          <cell r="E131">
            <v>0</v>
          </cell>
        </row>
        <row r="132">
          <cell r="A132" t="str">
            <v>EIB/VIALIDAD</v>
          </cell>
          <cell r="D132">
            <v>1.3484918300000002</v>
          </cell>
          <cell r="E132">
            <v>1.3484918300000002</v>
          </cell>
        </row>
        <row r="133">
          <cell r="A133" t="str">
            <v>EL/DEM-55</v>
          </cell>
          <cell r="C133">
            <v>0</v>
          </cell>
          <cell r="E133">
            <v>0</v>
          </cell>
        </row>
        <row r="134">
          <cell r="A134" t="str">
            <v>EL/DEM-72</v>
          </cell>
          <cell r="B134">
            <v>0</v>
          </cell>
          <cell r="E134">
            <v>0</v>
          </cell>
        </row>
        <row r="135">
          <cell r="A135" t="str">
            <v>EL/DEM-86</v>
          </cell>
          <cell r="C135">
            <v>0</v>
          </cell>
          <cell r="E135">
            <v>0</v>
          </cell>
        </row>
        <row r="136">
          <cell r="A136" t="str">
            <v>EL/ITL-77</v>
          </cell>
          <cell r="B136">
            <v>0</v>
          </cell>
          <cell r="E136">
            <v>0</v>
          </cell>
        </row>
        <row r="137">
          <cell r="A137" t="str">
            <v>EN/YACYRETA</v>
          </cell>
          <cell r="C137">
            <v>0.16076685999999998</v>
          </cell>
          <cell r="E137">
            <v>0.16076685999999998</v>
          </cell>
        </row>
        <row r="138">
          <cell r="A138" t="str">
            <v>EXIMUS/YACYRETA</v>
          </cell>
          <cell r="C138">
            <v>11.608162530000001</v>
          </cell>
          <cell r="E138">
            <v>11.608162530000001</v>
          </cell>
        </row>
        <row r="139">
          <cell r="A139" t="str">
            <v>FERRO</v>
          </cell>
          <cell r="B139">
            <v>0</v>
          </cell>
          <cell r="E139">
            <v>0</v>
          </cell>
        </row>
        <row r="140">
          <cell r="A140" t="str">
            <v>FIDA 225</v>
          </cell>
          <cell r="D140">
            <v>0.4864571912208821</v>
          </cell>
          <cell r="E140">
            <v>0.4864571912208821</v>
          </cell>
        </row>
        <row r="141">
          <cell r="A141" t="str">
            <v>FIDA 417</v>
          </cell>
          <cell r="D141">
            <v>0.35824936411617703</v>
          </cell>
          <cell r="E141">
            <v>0.35824936411617703</v>
          </cell>
        </row>
        <row r="142">
          <cell r="A142" t="str">
            <v>FIDA 514</v>
          </cell>
          <cell r="D142">
            <v>3.3174744869649365E-2</v>
          </cell>
          <cell r="E142">
            <v>3.3174744869649365E-2</v>
          </cell>
        </row>
        <row r="143">
          <cell r="A143" t="str">
            <v>FKUW/PROVSF</v>
          </cell>
          <cell r="D143">
            <v>1.130084785615491</v>
          </cell>
          <cell r="E143">
            <v>1.130084785615491</v>
          </cell>
        </row>
        <row r="144">
          <cell r="A144" t="str">
            <v>FON/TESORO</v>
          </cell>
          <cell r="B144">
            <v>0.78904071520618557</v>
          </cell>
          <cell r="C144">
            <v>0.89838572809278361</v>
          </cell>
          <cell r="D144">
            <v>1.7594288079896907</v>
          </cell>
          <cell r="E144">
            <v>3.4468552512886599</v>
          </cell>
        </row>
        <row r="145">
          <cell r="A145" t="str">
            <v>FONP 10/96</v>
          </cell>
          <cell r="C145">
            <v>1</v>
          </cell>
          <cell r="E145">
            <v>1</v>
          </cell>
        </row>
        <row r="146">
          <cell r="A146" t="str">
            <v>FUB/RELEXT</v>
          </cell>
          <cell r="B146">
            <v>2.0190199999999998E-3</v>
          </cell>
          <cell r="C146">
            <v>1.7967E-3</v>
          </cell>
          <cell r="D146">
            <v>2.0424000000000002E-3</v>
          </cell>
          <cell r="E146">
            <v>5.8581199999999996E-3</v>
          </cell>
        </row>
        <row r="147">
          <cell r="A147" t="str">
            <v>GEN/YACYRETA</v>
          </cell>
          <cell r="B147">
            <v>1.4072690000000001E-2</v>
          </cell>
          <cell r="E147">
            <v>1.4072690000000001E-2</v>
          </cell>
        </row>
        <row r="148">
          <cell r="A148" t="str">
            <v>ICE/BANADE</v>
          </cell>
          <cell r="D148">
            <v>0.92688078000000007</v>
          </cell>
          <cell r="E148">
            <v>0.92688078000000007</v>
          </cell>
        </row>
        <row r="149">
          <cell r="A149" t="str">
            <v>ICE/CORTE</v>
          </cell>
          <cell r="B149">
            <v>9.3219579999999996E-2</v>
          </cell>
          <cell r="E149">
            <v>9.3219579999999996E-2</v>
          </cell>
        </row>
        <row r="150">
          <cell r="A150" t="str">
            <v>ICE/MCBA</v>
          </cell>
          <cell r="D150">
            <v>0.35395259000000001</v>
          </cell>
          <cell r="E150">
            <v>0.35395259000000001</v>
          </cell>
        </row>
        <row r="151">
          <cell r="A151" t="str">
            <v>ICE/PREFEC</v>
          </cell>
          <cell r="D151">
            <v>6.6803979999999999E-2</v>
          </cell>
          <cell r="E151">
            <v>6.6803979999999999E-2</v>
          </cell>
        </row>
        <row r="152">
          <cell r="A152" t="str">
            <v>ICE/PROVCB</v>
          </cell>
          <cell r="B152">
            <v>0.62365181000000003</v>
          </cell>
          <cell r="E152">
            <v>0.62365181000000003</v>
          </cell>
        </row>
        <row r="153">
          <cell r="A153" t="str">
            <v>ICE/SALUD</v>
          </cell>
          <cell r="C153">
            <v>2.34358567</v>
          </cell>
          <cell r="E153">
            <v>2.34358567</v>
          </cell>
        </row>
        <row r="154">
          <cell r="A154" t="str">
            <v>ICO/CBA</v>
          </cell>
          <cell r="B154">
            <v>0</v>
          </cell>
          <cell r="E154">
            <v>0</v>
          </cell>
        </row>
        <row r="155">
          <cell r="A155" t="str">
            <v>ICO/SALUD</v>
          </cell>
          <cell r="B155">
            <v>0</v>
          </cell>
          <cell r="E155">
            <v>0</v>
          </cell>
        </row>
        <row r="156">
          <cell r="A156" t="str">
            <v>IRB/RELEXT</v>
          </cell>
          <cell r="D156">
            <v>4.1733451686533102E-3</v>
          </cell>
          <cell r="E156">
            <v>4.1733451686533102E-3</v>
          </cell>
        </row>
        <row r="157">
          <cell r="A157" t="str">
            <v>JBIC/HIDRONOR</v>
          </cell>
          <cell r="C157">
            <v>3.2843236837650243</v>
          </cell>
          <cell r="E157">
            <v>3.2843236837650243</v>
          </cell>
        </row>
        <row r="158">
          <cell r="A158" t="str">
            <v>JBIC/TESORO</v>
          </cell>
          <cell r="B158">
            <v>20.566361943456915</v>
          </cell>
          <cell r="E158">
            <v>20.566361943456915</v>
          </cell>
        </row>
        <row r="159">
          <cell r="A159" t="str">
            <v>KFW/INTI</v>
          </cell>
          <cell r="D159">
            <v>0.29975340096373326</v>
          </cell>
          <cell r="E159">
            <v>0.29975340096373326</v>
          </cell>
        </row>
        <row r="160">
          <cell r="A160" t="str">
            <v>KFW/YACYRETA</v>
          </cell>
          <cell r="C160">
            <v>0.36000308141009379</v>
          </cell>
          <cell r="E160">
            <v>0.36000308141009379</v>
          </cell>
        </row>
        <row r="161">
          <cell r="A161" t="str">
            <v>LETR</v>
          </cell>
          <cell r="B161">
            <v>1014.819587628866</v>
          </cell>
          <cell r="E161">
            <v>1014.819587628866</v>
          </cell>
        </row>
        <row r="162">
          <cell r="A162" t="str">
            <v>LEU$</v>
          </cell>
          <cell r="B162">
            <v>7.3033607680940433E-3</v>
          </cell>
          <cell r="E162">
            <v>7.3033607680940433E-3</v>
          </cell>
        </row>
        <row r="163">
          <cell r="A163" t="str">
            <v>MEDIO/BANADE</v>
          </cell>
          <cell r="B163">
            <v>4.8831644940400709</v>
          </cell>
          <cell r="C163">
            <v>2.2855093710372811</v>
          </cell>
          <cell r="D163">
            <v>2.1083072026375858</v>
          </cell>
          <cell r="E163">
            <v>9.2769810677149387</v>
          </cell>
        </row>
        <row r="164">
          <cell r="A164" t="str">
            <v>MEDIO/BCRA</v>
          </cell>
          <cell r="B164">
            <v>1.4385553799999999</v>
          </cell>
          <cell r="E164">
            <v>1.4385553799999999</v>
          </cell>
        </row>
        <row r="165">
          <cell r="A165" t="str">
            <v>MEDIO/HIDRONOR</v>
          </cell>
          <cell r="B165">
            <v>6.8695079888409852E-2</v>
          </cell>
          <cell r="E165">
            <v>6.8695079888409852E-2</v>
          </cell>
        </row>
        <row r="166">
          <cell r="A166" t="str">
            <v>MEDIO/JUSTICIA</v>
          </cell>
          <cell r="C166">
            <v>5.6662050000000005E-2</v>
          </cell>
          <cell r="E166">
            <v>5.6662050000000005E-2</v>
          </cell>
        </row>
        <row r="167">
          <cell r="A167" t="str">
            <v>MEDIO/NASA</v>
          </cell>
          <cell r="C167">
            <v>0.25308641897032719</v>
          </cell>
          <cell r="E167">
            <v>0.25308641897032719</v>
          </cell>
        </row>
        <row r="168">
          <cell r="A168" t="str">
            <v>MEDIO/PROVBA</v>
          </cell>
          <cell r="D168">
            <v>0.50009934060360139</v>
          </cell>
          <cell r="E168">
            <v>0.50009934060360139</v>
          </cell>
        </row>
        <row r="169">
          <cell r="A169" t="str">
            <v>MEDIO/SALUD</v>
          </cell>
          <cell r="C169">
            <v>0.60626195790007609</v>
          </cell>
          <cell r="E169">
            <v>0.60626195790007609</v>
          </cell>
        </row>
        <row r="170">
          <cell r="A170" t="str">
            <v>OCMO</v>
          </cell>
          <cell r="B170">
            <v>0.14407923280867205</v>
          </cell>
          <cell r="E170">
            <v>0.14407923280867205</v>
          </cell>
        </row>
        <row r="171">
          <cell r="A171" t="str">
            <v>P BG01/03</v>
          </cell>
          <cell r="B171">
            <v>0</v>
          </cell>
          <cell r="C171">
            <v>0</v>
          </cell>
          <cell r="D171">
            <v>24.7073401557635</v>
          </cell>
          <cell r="E171">
            <v>24.7073401557635</v>
          </cell>
        </row>
        <row r="172">
          <cell r="A172" t="str">
            <v>P BG04/06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BG05/17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BG06/27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BG07/05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BG08/19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BG09/09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BG10/20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BG11/10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BG12/15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BG13/30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BG14/31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BG15/12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BG16/08$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BG17/08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BG18/18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BG19/31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BIHD</v>
          </cell>
          <cell r="C188">
            <v>4.3365993102275823E-3</v>
          </cell>
          <cell r="D188">
            <v>4.3365993102275823E-3</v>
          </cell>
          <cell r="E188">
            <v>8.6731986204551647E-3</v>
          </cell>
        </row>
        <row r="189">
          <cell r="A189" t="str">
            <v>P BP04/E435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BP05/B400 (Hexagon IV)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13.382334312551789</v>
          </cell>
          <cell r="E193">
            <v>13.382334312551789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BT05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BT2006</v>
          </cell>
          <cell r="B199">
            <v>0</v>
          </cell>
          <cell r="C199">
            <v>57.44724129432786</v>
          </cell>
          <cell r="D199">
            <v>0</v>
          </cell>
          <cell r="E199">
            <v>57.44724129432786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DC$</v>
          </cell>
          <cell r="C201">
            <v>0.31753871456185567</v>
          </cell>
          <cell r="D201">
            <v>0.31753871456185567</v>
          </cell>
          <cell r="E201">
            <v>0.63507742912371135</v>
          </cell>
        </row>
        <row r="202">
          <cell r="A202" t="str">
            <v>P EL/ARP-61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EL/USD-79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EL/USD-91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FRB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PRO1</v>
          </cell>
          <cell r="C207">
            <v>1.77671</v>
          </cell>
          <cell r="D207">
            <v>1.77671</v>
          </cell>
          <cell r="E207">
            <v>3.55342</v>
          </cell>
        </row>
        <row r="208">
          <cell r="A208" t="str">
            <v>P PRO10</v>
          </cell>
          <cell r="B208">
            <v>0.7290109422015415</v>
          </cell>
          <cell r="C208">
            <v>0</v>
          </cell>
          <cell r="D208">
            <v>0</v>
          </cell>
          <cell r="E208">
            <v>0.7290109422015415</v>
          </cell>
        </row>
        <row r="209">
          <cell r="A209" t="str">
            <v>P PRO2</v>
          </cell>
          <cell r="C209">
            <v>1.5071813452345431</v>
          </cell>
          <cell r="D209">
            <v>1.5071813452345431</v>
          </cell>
          <cell r="E209">
            <v>3.0143626904690861</v>
          </cell>
        </row>
        <row r="210">
          <cell r="A210" t="str">
            <v>P PRO3</v>
          </cell>
          <cell r="B210">
            <v>4.2097036082474225E-3</v>
          </cell>
          <cell r="C210">
            <v>4.2097036082474225E-3</v>
          </cell>
          <cell r="D210">
            <v>4.2097036082474225E-3</v>
          </cell>
          <cell r="E210">
            <v>1.2629110824742266E-2</v>
          </cell>
        </row>
        <row r="211">
          <cell r="A211" t="str">
            <v>P PRO4</v>
          </cell>
          <cell r="B211">
            <v>2.4702571910736171</v>
          </cell>
          <cell r="C211">
            <v>2.4702571910736171</v>
          </cell>
          <cell r="D211">
            <v>2.4702571910736171</v>
          </cell>
          <cell r="E211">
            <v>7.4107715732208508</v>
          </cell>
        </row>
        <row r="212">
          <cell r="A212" t="str">
            <v>P PRO5</v>
          </cell>
          <cell r="B212">
            <v>2.1712570328608249</v>
          </cell>
          <cell r="C212">
            <v>0</v>
          </cell>
          <cell r="D212">
            <v>0</v>
          </cell>
          <cell r="E212">
            <v>2.1712570328608249</v>
          </cell>
        </row>
        <row r="213">
          <cell r="A213" t="str">
            <v>P PRO6</v>
          </cell>
          <cell r="B213">
            <v>11.561477650161031</v>
          </cell>
          <cell r="C213">
            <v>0</v>
          </cell>
          <cell r="D213">
            <v>0</v>
          </cell>
          <cell r="E213">
            <v>11.561477650161031</v>
          </cell>
        </row>
        <row r="214">
          <cell r="A214" t="str">
            <v>P PRO7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PRO8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PRO9</v>
          </cell>
          <cell r="B216">
            <v>1.1326750998711339</v>
          </cell>
          <cell r="C216">
            <v>0</v>
          </cell>
          <cell r="D216">
            <v>0</v>
          </cell>
          <cell r="E216">
            <v>1.1326750998711339</v>
          </cell>
        </row>
        <row r="217">
          <cell r="A217" t="str">
            <v>PAR</v>
          </cell>
          <cell r="C217">
            <v>0</v>
          </cell>
          <cell r="E217">
            <v>0</v>
          </cell>
        </row>
        <row r="218">
          <cell r="A218" t="str">
            <v>PARDM</v>
          </cell>
          <cell r="C218">
            <v>0</v>
          </cell>
          <cell r="E218">
            <v>0</v>
          </cell>
        </row>
        <row r="219">
          <cell r="A219" t="str">
            <v>PRE3</v>
          </cell>
          <cell r="B219">
            <v>3.0718170103092783E-3</v>
          </cell>
          <cell r="E219">
            <v>3.0718170103092783E-3</v>
          </cell>
        </row>
        <row r="220">
          <cell r="A220" t="str">
            <v>PRE4</v>
          </cell>
          <cell r="B220">
            <v>1.477694940598968E-3</v>
          </cell>
          <cell r="E220">
            <v>1.477694940598968E-3</v>
          </cell>
        </row>
        <row r="221">
          <cell r="A221" t="str">
            <v>PRE5</v>
          </cell>
          <cell r="B221">
            <v>27.530748889570138</v>
          </cell>
          <cell r="C221">
            <v>27.497094224719831</v>
          </cell>
          <cell r="D221">
            <v>27.497094224719831</v>
          </cell>
          <cell r="E221">
            <v>82.524937339009796</v>
          </cell>
        </row>
        <row r="222">
          <cell r="A222" t="str">
            <v>PRE6</v>
          </cell>
          <cell r="B222">
            <v>0.20344060550652859</v>
          </cell>
          <cell r="C222">
            <v>0.20522351622249146</v>
          </cell>
          <cell r="D222">
            <v>0.20522351622249146</v>
          </cell>
          <cell r="E222">
            <v>0.61388763795151147</v>
          </cell>
        </row>
        <row r="223">
          <cell r="A223" t="str">
            <v>PRO1</v>
          </cell>
          <cell r="B223">
            <v>0.21299840528350517</v>
          </cell>
          <cell r="C223">
            <v>0.21551889046391753</v>
          </cell>
          <cell r="D223">
            <v>0.21551889046391753</v>
          </cell>
          <cell r="E223">
            <v>0.64403618621134018</v>
          </cell>
        </row>
        <row r="224">
          <cell r="A224" t="str">
            <v>PRO10</v>
          </cell>
          <cell r="B224">
            <v>0.54221265694548038</v>
          </cell>
          <cell r="C224">
            <v>0.11733003</v>
          </cell>
          <cell r="E224">
            <v>0.65954268694548035</v>
          </cell>
        </row>
        <row r="225">
          <cell r="A225" t="str">
            <v>PRO2</v>
          </cell>
          <cell r="B225">
            <v>1.1973575000106877</v>
          </cell>
          <cell r="C225">
            <v>1.1435909095811077</v>
          </cell>
          <cell r="D225">
            <v>1.1435909095811077</v>
          </cell>
          <cell r="E225">
            <v>3.484539319172903</v>
          </cell>
        </row>
        <row r="226">
          <cell r="A226" t="str">
            <v>PRO3</v>
          </cell>
          <cell r="B226">
            <v>9.4933099226804124E-2</v>
          </cell>
          <cell r="C226">
            <v>9.4933099226804124E-2</v>
          </cell>
          <cell r="D226">
            <v>9.4933099226804124E-2</v>
          </cell>
          <cell r="E226">
            <v>0.28479929768041234</v>
          </cell>
        </row>
        <row r="227">
          <cell r="A227" t="str">
            <v>PRO4</v>
          </cell>
          <cell r="B227">
            <v>3.7232932070995313</v>
          </cell>
          <cell r="C227">
            <v>3.7170958576939581</v>
          </cell>
          <cell r="D227">
            <v>3.7170958576939581</v>
          </cell>
          <cell r="E227">
            <v>11.157484922487448</v>
          </cell>
        </row>
        <row r="228">
          <cell r="A228" t="str">
            <v>PRO5</v>
          </cell>
          <cell r="B228">
            <v>0.29024743234536082</v>
          </cell>
          <cell r="E228">
            <v>0.29024743234536082</v>
          </cell>
        </row>
        <row r="229">
          <cell r="A229" t="str">
            <v>PRO6</v>
          </cell>
          <cell r="B229">
            <v>4.0272577803256153</v>
          </cell>
          <cell r="E229">
            <v>4.0272577803256153</v>
          </cell>
        </row>
        <row r="230">
          <cell r="A230" t="str">
            <v>PRO7</v>
          </cell>
          <cell r="B230">
            <v>15.012272286103999</v>
          </cell>
          <cell r="C230">
            <v>14.939707811816874</v>
          </cell>
          <cell r="D230">
            <v>14.939707811816874</v>
          </cell>
          <cell r="E230">
            <v>44.891687909737747</v>
          </cell>
        </row>
        <row r="231">
          <cell r="A231" t="str">
            <v>PRO8</v>
          </cell>
          <cell r="B231">
            <v>1.1520049408724042E-2</v>
          </cell>
          <cell r="C231">
            <v>1.1520043464459839E-2</v>
          </cell>
          <cell r="D231">
            <v>1.1520043464459839E-2</v>
          </cell>
          <cell r="E231">
            <v>3.4560136337643724E-2</v>
          </cell>
        </row>
        <row r="232">
          <cell r="A232" t="str">
            <v>PRO9</v>
          </cell>
          <cell r="B232">
            <v>0.33236900128865976</v>
          </cell>
          <cell r="E232">
            <v>0.33236900128865976</v>
          </cell>
        </row>
        <row r="233">
          <cell r="A233" t="str">
            <v>SABA/INTGM</v>
          </cell>
          <cell r="C233">
            <v>0.31119439000000004</v>
          </cell>
          <cell r="E233">
            <v>0.31119439000000004</v>
          </cell>
        </row>
        <row r="234">
          <cell r="A234" t="str">
            <v>VARIOS/PAMI</v>
          </cell>
          <cell r="B234">
            <v>5.9303127706185563</v>
          </cell>
          <cell r="E234">
            <v>5.9303127706185563</v>
          </cell>
        </row>
        <row r="235">
          <cell r="A235" t="str">
            <v>WBC/RELEXT</v>
          </cell>
          <cell r="B235">
            <v>1.7874556301267709E-3</v>
          </cell>
          <cell r="C235">
            <v>2.1310529455630129E-3</v>
          </cell>
          <cell r="D235">
            <v>2.3616636838180464E-3</v>
          </cell>
          <cell r="E235">
            <v>6.2801722595078298E-3</v>
          </cell>
        </row>
        <row r="236">
          <cell r="A236" t="str">
            <v>#N/A</v>
          </cell>
          <cell r="B236">
            <v>1.080718105670103E-2</v>
          </cell>
          <cell r="C236">
            <v>1.080718105670103E-2</v>
          </cell>
          <cell r="D236">
            <v>1.080718105670103E-2</v>
          </cell>
          <cell r="E236">
            <v>3.2421543170103088E-2</v>
          </cell>
        </row>
        <row r="237">
          <cell r="A237" t="str">
            <v>Total general</v>
          </cell>
          <cell r="B237">
            <v>2613.4150529348462</v>
          </cell>
          <cell r="C237">
            <v>1275.0784909440629</v>
          </cell>
          <cell r="D237">
            <v>1206.0970145883539</v>
          </cell>
          <cell r="E237">
            <v>5094.5905584672582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delseguro.com.ar/result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abSelected="1" zoomScale="90" zoomScaleNormal="90" workbookViewId="0">
      <selection activeCell="Y4" sqref="Y4:Z4"/>
    </sheetView>
  </sheetViews>
  <sheetFormatPr baseColWidth="10" defaultColWidth="10.7109375" defaultRowHeight="15" x14ac:dyDescent="0.25"/>
  <cols>
    <col min="2" max="2" width="22.28515625" customWidth="1"/>
    <col min="3" max="12" width="14.5703125" customWidth="1"/>
    <col min="13" max="13" width="17" customWidth="1"/>
    <col min="14" max="14" width="15.42578125" customWidth="1"/>
    <col min="15" max="15" width="13.85546875" customWidth="1"/>
    <col min="16" max="16" width="15" customWidth="1"/>
    <col min="17" max="17" width="14.5703125" customWidth="1"/>
    <col min="18" max="18" width="13.28515625" customWidth="1"/>
    <col min="19" max="19" width="14.5703125" customWidth="1"/>
    <col min="20" max="20" width="14.85546875" customWidth="1"/>
    <col min="21" max="26" width="13.42578125" bestFit="1" customWidth="1"/>
  </cols>
  <sheetData>
    <row r="1" spans="2:26" ht="15.75" thickBot="1" x14ac:dyDescent="0.3"/>
    <row r="2" spans="2:26" ht="57.75" customHeight="1" x14ac:dyDescent="0.25">
      <c r="F2" s="44" t="s">
        <v>31</v>
      </c>
      <c r="G2" s="45"/>
      <c r="H2" s="45"/>
      <c r="I2" s="45"/>
      <c r="J2" s="45"/>
      <c r="K2" s="45"/>
      <c r="L2" s="45"/>
      <c r="M2" s="45"/>
      <c r="N2" s="45"/>
      <c r="O2" s="46"/>
    </row>
    <row r="3" spans="2:26" ht="31.5" customHeight="1" thickBot="1" x14ac:dyDescent="0.3">
      <c r="F3" s="47"/>
      <c r="G3" s="48"/>
      <c r="H3" s="48"/>
      <c r="I3" s="48"/>
      <c r="J3" s="48"/>
      <c r="K3" s="48"/>
      <c r="L3" s="48"/>
      <c r="M3" s="48"/>
      <c r="N3" s="48"/>
      <c r="O3" s="49"/>
    </row>
    <row r="4" spans="2:26" ht="79.5" customHeight="1" thickBot="1" x14ac:dyDescent="0.3">
      <c r="B4" s="4" t="s">
        <v>21</v>
      </c>
      <c r="C4" s="40" t="s">
        <v>17</v>
      </c>
      <c r="D4" s="41"/>
      <c r="E4" s="40" t="s">
        <v>18</v>
      </c>
      <c r="F4" s="41"/>
      <c r="G4" s="40" t="s">
        <v>19</v>
      </c>
      <c r="H4" s="41"/>
      <c r="I4" s="42" t="s">
        <v>6</v>
      </c>
      <c r="J4" s="43"/>
      <c r="K4" s="42" t="s">
        <v>16</v>
      </c>
      <c r="L4" s="43"/>
      <c r="M4" s="40" t="s">
        <v>29</v>
      </c>
      <c r="N4" s="41"/>
      <c r="O4" s="40" t="s">
        <v>28</v>
      </c>
      <c r="P4" s="41"/>
      <c r="Q4" s="40" t="s">
        <v>23</v>
      </c>
      <c r="R4" s="41"/>
      <c r="S4" s="40" t="s">
        <v>24</v>
      </c>
      <c r="T4" s="41"/>
      <c r="U4" s="42" t="s">
        <v>25</v>
      </c>
      <c r="V4" s="43"/>
      <c r="W4" s="42" t="s">
        <v>26</v>
      </c>
      <c r="X4" s="43"/>
      <c r="Y4" s="42" t="s">
        <v>27</v>
      </c>
      <c r="Z4" s="43"/>
    </row>
    <row r="5" spans="2:26" ht="46.5" customHeight="1" thickBot="1" x14ac:dyDescent="0.3">
      <c r="B5" s="5" t="s">
        <v>22</v>
      </c>
      <c r="C5" s="6" t="s">
        <v>9</v>
      </c>
      <c r="D5" s="6" t="s">
        <v>10</v>
      </c>
      <c r="E5" s="6" t="s">
        <v>9</v>
      </c>
      <c r="F5" s="6" t="s">
        <v>10</v>
      </c>
      <c r="G5" s="6" t="s">
        <v>9</v>
      </c>
      <c r="H5" s="6" t="s">
        <v>10</v>
      </c>
      <c r="I5" s="6" t="s">
        <v>9</v>
      </c>
      <c r="J5" s="6" t="s">
        <v>10</v>
      </c>
      <c r="K5" s="6" t="s">
        <v>9</v>
      </c>
      <c r="L5" s="6" t="s">
        <v>10</v>
      </c>
      <c r="M5" s="6" t="s">
        <v>9</v>
      </c>
      <c r="N5" s="6" t="s">
        <v>10</v>
      </c>
      <c r="O5" s="6" t="s">
        <v>9</v>
      </c>
      <c r="P5" s="6" t="s">
        <v>10</v>
      </c>
      <c r="Q5" s="6" t="s">
        <v>9</v>
      </c>
      <c r="R5" s="6" t="s">
        <v>10</v>
      </c>
      <c r="S5" s="6" t="s">
        <v>9</v>
      </c>
      <c r="T5" s="6" t="s">
        <v>10</v>
      </c>
      <c r="U5" s="6" t="s">
        <v>9</v>
      </c>
      <c r="V5" s="6" t="s">
        <v>10</v>
      </c>
      <c r="W5" s="39" t="s">
        <v>9</v>
      </c>
      <c r="X5" s="6" t="s">
        <v>10</v>
      </c>
      <c r="Y5" s="6" t="s">
        <v>9</v>
      </c>
      <c r="Z5" s="6" t="s">
        <v>10</v>
      </c>
    </row>
    <row r="6" spans="2:26" ht="25.5" customHeight="1" x14ac:dyDescent="0.25">
      <c r="B6" s="16" t="s">
        <v>0</v>
      </c>
      <c r="C6" s="14">
        <v>1316</v>
      </c>
      <c r="D6" s="30">
        <v>3390</v>
      </c>
      <c r="E6" s="7">
        <v>1316</v>
      </c>
      <c r="F6" s="30">
        <v>5029</v>
      </c>
      <c r="G6" s="7">
        <v>1316</v>
      </c>
      <c r="H6" s="30">
        <v>6723</v>
      </c>
      <c r="I6" s="13">
        <v>1548</v>
      </c>
      <c r="J6" s="34">
        <v>3479</v>
      </c>
      <c r="K6" s="13">
        <v>1516</v>
      </c>
      <c r="L6" s="34">
        <v>9196</v>
      </c>
      <c r="M6" s="13">
        <v>1516</v>
      </c>
      <c r="N6" s="34">
        <v>3813</v>
      </c>
      <c r="O6" s="13">
        <v>1668</v>
      </c>
      <c r="P6" s="34">
        <v>4593</v>
      </c>
      <c r="Q6" s="13">
        <v>1548</v>
      </c>
      <c r="R6" s="34">
        <v>4393</v>
      </c>
      <c r="S6" s="7">
        <v>1516</v>
      </c>
      <c r="T6" s="30">
        <v>5987</v>
      </c>
      <c r="U6" s="14">
        <v>1316</v>
      </c>
      <c r="V6" s="36">
        <v>2243</v>
      </c>
      <c r="W6" s="38">
        <v>1316</v>
      </c>
      <c r="X6" s="34">
        <v>2996</v>
      </c>
      <c r="Y6" s="7">
        <v>1316</v>
      </c>
      <c r="Z6" s="30">
        <v>3749</v>
      </c>
    </row>
    <row r="7" spans="2:26" ht="25.5" customHeight="1" x14ac:dyDescent="0.25">
      <c r="B7" s="17" t="s">
        <v>5</v>
      </c>
      <c r="C7" s="8">
        <v>2327</v>
      </c>
      <c r="D7" s="31">
        <v>8313</v>
      </c>
      <c r="E7" s="11">
        <v>2327</v>
      </c>
      <c r="F7" s="32">
        <v>9133</v>
      </c>
      <c r="G7" s="9"/>
      <c r="H7" s="29"/>
      <c r="I7" s="11">
        <v>2115</v>
      </c>
      <c r="J7" s="32">
        <v>5483</v>
      </c>
      <c r="K7" s="11">
        <v>2115</v>
      </c>
      <c r="L7" s="32">
        <v>5960</v>
      </c>
      <c r="M7" s="11">
        <v>2115</v>
      </c>
      <c r="N7" s="32">
        <v>5436</v>
      </c>
      <c r="O7" s="11">
        <v>2115</v>
      </c>
      <c r="P7" s="32">
        <v>5640</v>
      </c>
      <c r="Q7" s="11">
        <v>2115</v>
      </c>
      <c r="R7" s="32">
        <v>4647</v>
      </c>
      <c r="S7" s="9"/>
      <c r="T7" s="29"/>
      <c r="U7" s="15">
        <v>2221</v>
      </c>
      <c r="V7" s="37">
        <v>4124</v>
      </c>
      <c r="W7" s="8">
        <v>2221</v>
      </c>
      <c r="X7" s="31">
        <v>5005</v>
      </c>
      <c r="Y7" s="8">
        <v>2221</v>
      </c>
      <c r="Z7" s="31">
        <v>6226</v>
      </c>
    </row>
    <row r="8" spans="2:26" ht="25.5" customHeight="1" x14ac:dyDescent="0.25">
      <c r="B8" s="17" t="s">
        <v>1</v>
      </c>
      <c r="C8" s="8">
        <v>2461</v>
      </c>
      <c r="D8" s="32">
        <v>10287</v>
      </c>
      <c r="E8" s="11">
        <v>2144</v>
      </c>
      <c r="F8" s="32">
        <v>8190</v>
      </c>
      <c r="G8" s="11">
        <v>2383</v>
      </c>
      <c r="H8" s="32">
        <v>4093</v>
      </c>
      <c r="I8" s="11">
        <v>1394</v>
      </c>
      <c r="J8" s="32">
        <v>3410</v>
      </c>
      <c r="K8" s="11">
        <v>2128</v>
      </c>
      <c r="L8" s="32">
        <v>3398</v>
      </c>
      <c r="M8" s="11">
        <v>2128</v>
      </c>
      <c r="N8" s="32">
        <v>3224</v>
      </c>
      <c r="O8" s="11">
        <v>1915</v>
      </c>
      <c r="P8" s="32">
        <v>5554</v>
      </c>
      <c r="Q8" s="11">
        <v>1915</v>
      </c>
      <c r="R8" s="32">
        <v>5896</v>
      </c>
      <c r="S8" s="8">
        <v>2128</v>
      </c>
      <c r="T8" s="31">
        <v>4212</v>
      </c>
      <c r="U8" s="15">
        <v>1915</v>
      </c>
      <c r="V8" s="37">
        <v>5155</v>
      </c>
      <c r="W8" s="8">
        <v>1915</v>
      </c>
      <c r="X8" s="31">
        <v>5215</v>
      </c>
      <c r="Y8" s="8">
        <v>1915</v>
      </c>
      <c r="Z8" s="31">
        <v>5129</v>
      </c>
    </row>
    <row r="9" spans="2:26" ht="25.5" customHeight="1" x14ac:dyDescent="0.25">
      <c r="B9" s="17" t="s">
        <v>2</v>
      </c>
      <c r="C9" s="9"/>
      <c r="D9" s="29"/>
      <c r="E9" s="9"/>
      <c r="F9" s="29"/>
      <c r="G9" s="9"/>
      <c r="H9" s="29"/>
      <c r="I9" s="9"/>
      <c r="J9" s="29"/>
      <c r="K9" s="9"/>
      <c r="L9" s="29"/>
      <c r="M9" s="9"/>
      <c r="N9" s="29"/>
      <c r="O9" s="9"/>
      <c r="P9" s="32">
        <v>2986</v>
      </c>
      <c r="Q9" s="9"/>
      <c r="R9" s="29"/>
      <c r="S9" s="9"/>
      <c r="T9" s="29"/>
      <c r="U9" s="9"/>
      <c r="V9" s="29"/>
      <c r="W9" s="9"/>
      <c r="X9" s="29"/>
      <c r="Y9" s="9"/>
      <c r="Z9" s="29"/>
    </row>
    <row r="10" spans="2:26" ht="25.5" customHeight="1" x14ac:dyDescent="0.25">
      <c r="B10" s="17" t="s">
        <v>3</v>
      </c>
      <c r="C10" s="8">
        <v>3502</v>
      </c>
      <c r="D10" s="32">
        <v>6287</v>
      </c>
      <c r="E10" s="9"/>
      <c r="F10" s="32">
        <v>6140</v>
      </c>
      <c r="G10" s="9"/>
      <c r="H10" s="32">
        <v>6573</v>
      </c>
      <c r="I10" s="9"/>
      <c r="J10" s="32">
        <v>5057</v>
      </c>
      <c r="K10" s="9"/>
      <c r="L10" s="32">
        <v>5567</v>
      </c>
      <c r="M10" s="9"/>
      <c r="N10" s="32">
        <v>5902</v>
      </c>
      <c r="O10" s="11">
        <v>3502</v>
      </c>
      <c r="P10" s="32">
        <v>5824</v>
      </c>
      <c r="Q10" s="9"/>
      <c r="R10" s="32">
        <v>5773</v>
      </c>
      <c r="S10" s="9"/>
      <c r="T10" s="32">
        <v>6996</v>
      </c>
      <c r="U10" s="8">
        <v>3502</v>
      </c>
      <c r="V10" s="32">
        <v>5556</v>
      </c>
      <c r="W10" s="9"/>
      <c r="X10" s="31">
        <v>5559</v>
      </c>
      <c r="Y10" s="9"/>
      <c r="Z10" s="31">
        <v>5967</v>
      </c>
    </row>
    <row r="11" spans="2:26" ht="25.5" customHeight="1" x14ac:dyDescent="0.25">
      <c r="B11" s="17" t="s">
        <v>11</v>
      </c>
      <c r="C11" s="8">
        <v>2173</v>
      </c>
      <c r="D11" s="32">
        <v>6733</v>
      </c>
      <c r="E11" s="9"/>
      <c r="F11" s="32">
        <v>7073</v>
      </c>
      <c r="G11" s="11">
        <v>2173</v>
      </c>
      <c r="H11" s="32">
        <v>7674</v>
      </c>
      <c r="I11" s="11">
        <v>2173</v>
      </c>
      <c r="J11" s="32">
        <v>5415</v>
      </c>
      <c r="K11" s="11">
        <v>2173</v>
      </c>
      <c r="L11" s="32">
        <v>6113</v>
      </c>
      <c r="M11" s="11">
        <v>2153</v>
      </c>
      <c r="N11" s="32">
        <v>5838</v>
      </c>
      <c r="O11" s="11">
        <v>2173</v>
      </c>
      <c r="P11" s="32">
        <v>5627</v>
      </c>
      <c r="Q11" s="11">
        <v>2173</v>
      </c>
      <c r="R11" s="32">
        <v>6462</v>
      </c>
      <c r="S11" s="8">
        <v>2173</v>
      </c>
      <c r="T11" s="32">
        <v>8230</v>
      </c>
      <c r="U11" s="8">
        <v>2173</v>
      </c>
      <c r="V11" s="32">
        <v>4568</v>
      </c>
      <c r="W11" s="11">
        <v>2173</v>
      </c>
      <c r="X11" s="32">
        <v>5094</v>
      </c>
      <c r="Y11" s="11">
        <v>2173</v>
      </c>
      <c r="Z11" s="32">
        <v>5381</v>
      </c>
    </row>
    <row r="12" spans="2:26" ht="25.5" customHeight="1" x14ac:dyDescent="0.25">
      <c r="B12" s="17" t="s">
        <v>4</v>
      </c>
      <c r="C12" s="8">
        <v>2248</v>
      </c>
      <c r="D12" s="32">
        <v>4567</v>
      </c>
      <c r="E12" s="11">
        <v>2363</v>
      </c>
      <c r="F12" s="32">
        <v>4660</v>
      </c>
      <c r="G12" s="11">
        <v>2508</v>
      </c>
      <c r="H12" s="32">
        <v>5457</v>
      </c>
      <c r="I12" s="11">
        <v>2146</v>
      </c>
      <c r="J12" s="32">
        <v>3193</v>
      </c>
      <c r="K12" s="11">
        <v>2277</v>
      </c>
      <c r="L12" s="32">
        <v>3805</v>
      </c>
      <c r="M12" s="11">
        <v>2277</v>
      </c>
      <c r="N12" s="32">
        <v>3608</v>
      </c>
      <c r="O12" s="11">
        <v>2042</v>
      </c>
      <c r="P12" s="32">
        <v>3284</v>
      </c>
      <c r="Q12" s="11">
        <v>2146</v>
      </c>
      <c r="R12" s="32">
        <v>3623</v>
      </c>
      <c r="S12" s="8">
        <v>2277</v>
      </c>
      <c r="T12" s="32">
        <v>4725</v>
      </c>
      <c r="U12" s="8">
        <v>2566</v>
      </c>
      <c r="V12" s="32">
        <v>3510</v>
      </c>
      <c r="W12" s="11">
        <v>2697</v>
      </c>
      <c r="X12" s="32">
        <v>3834</v>
      </c>
      <c r="Y12" s="11">
        <v>2701</v>
      </c>
      <c r="Z12" s="32">
        <v>4052</v>
      </c>
    </row>
    <row r="13" spans="2:26" ht="25.5" customHeight="1" x14ac:dyDescent="0.25">
      <c r="B13" s="17" t="s">
        <v>12</v>
      </c>
      <c r="C13" s="8">
        <v>2924</v>
      </c>
      <c r="D13" s="32">
        <v>6925</v>
      </c>
      <c r="E13" s="11">
        <v>2924</v>
      </c>
      <c r="F13" s="32">
        <v>8390</v>
      </c>
      <c r="G13" s="11">
        <v>2924</v>
      </c>
      <c r="H13" s="32">
        <v>10778</v>
      </c>
      <c r="I13" s="11">
        <v>2782</v>
      </c>
      <c r="J13" s="32">
        <v>4885</v>
      </c>
      <c r="K13" s="11">
        <v>2782</v>
      </c>
      <c r="L13" s="32">
        <v>6273</v>
      </c>
      <c r="M13" s="11">
        <v>2782</v>
      </c>
      <c r="N13" s="32">
        <v>5794</v>
      </c>
      <c r="O13" s="11">
        <v>2782</v>
      </c>
      <c r="P13" s="32">
        <v>4617</v>
      </c>
      <c r="Q13" s="11">
        <v>2782</v>
      </c>
      <c r="R13" s="32">
        <v>5825</v>
      </c>
      <c r="S13" s="8">
        <v>2782</v>
      </c>
      <c r="T13" s="32">
        <v>8510</v>
      </c>
      <c r="U13" s="8">
        <v>2924</v>
      </c>
      <c r="V13" s="32">
        <v>4222</v>
      </c>
      <c r="W13" s="11">
        <v>2924</v>
      </c>
      <c r="X13" s="32">
        <v>5117</v>
      </c>
      <c r="Y13" s="11">
        <v>2782</v>
      </c>
      <c r="Z13" s="32">
        <v>5870</v>
      </c>
    </row>
    <row r="14" spans="2:26" ht="25.5" customHeight="1" x14ac:dyDescent="0.25">
      <c r="B14" s="17" t="s">
        <v>8</v>
      </c>
      <c r="C14" s="8">
        <v>3536</v>
      </c>
      <c r="D14" s="29"/>
      <c r="E14" s="11">
        <v>3228</v>
      </c>
      <c r="F14" s="29"/>
      <c r="G14" s="11">
        <v>2817</v>
      </c>
      <c r="H14" s="29"/>
      <c r="I14" s="11">
        <v>2559</v>
      </c>
      <c r="J14" s="29"/>
      <c r="K14" s="11">
        <v>2212</v>
      </c>
      <c r="L14" s="29"/>
      <c r="M14" s="11">
        <v>2212</v>
      </c>
      <c r="N14" s="29"/>
      <c r="O14" s="11">
        <v>2820</v>
      </c>
      <c r="P14" s="29"/>
      <c r="Q14" s="11">
        <v>2569</v>
      </c>
      <c r="R14" s="29"/>
      <c r="S14" s="8">
        <v>2409</v>
      </c>
      <c r="T14" s="29"/>
      <c r="U14" s="9"/>
      <c r="V14" s="29"/>
      <c r="W14" s="9"/>
      <c r="X14" s="29"/>
      <c r="Y14" s="9"/>
      <c r="Z14" s="29"/>
    </row>
    <row r="15" spans="2:26" ht="25.5" customHeight="1" x14ac:dyDescent="0.25">
      <c r="B15" s="17" t="s">
        <v>7</v>
      </c>
      <c r="C15" s="8">
        <v>5151</v>
      </c>
      <c r="D15" s="32">
        <v>5587</v>
      </c>
      <c r="E15" s="11">
        <v>5151</v>
      </c>
      <c r="F15" s="32">
        <v>6498</v>
      </c>
      <c r="G15" s="11">
        <v>5151</v>
      </c>
      <c r="H15" s="32">
        <v>7851</v>
      </c>
      <c r="I15" s="11">
        <v>3666</v>
      </c>
      <c r="J15" s="32">
        <v>3785</v>
      </c>
      <c r="K15" s="11">
        <v>3666</v>
      </c>
      <c r="L15" s="32">
        <v>4657</v>
      </c>
      <c r="M15" s="11">
        <v>3666</v>
      </c>
      <c r="N15" s="32">
        <v>4352</v>
      </c>
      <c r="O15" s="9"/>
      <c r="P15" s="29"/>
      <c r="Q15" s="11">
        <v>3666</v>
      </c>
      <c r="R15" s="32">
        <v>4373</v>
      </c>
      <c r="S15" s="8">
        <v>3666</v>
      </c>
      <c r="T15" s="32">
        <v>6113</v>
      </c>
      <c r="U15" s="8">
        <v>3666</v>
      </c>
      <c r="V15" s="32">
        <v>3278</v>
      </c>
      <c r="W15" s="11">
        <v>3666</v>
      </c>
      <c r="X15" s="32">
        <v>3839</v>
      </c>
      <c r="Y15" s="11">
        <v>3666</v>
      </c>
      <c r="Z15" s="32">
        <v>4400</v>
      </c>
    </row>
    <row r="16" spans="2:26" ht="25.5" customHeight="1" x14ac:dyDescent="0.25">
      <c r="B16" s="17" t="s">
        <v>13</v>
      </c>
      <c r="C16" s="8">
        <v>3453</v>
      </c>
      <c r="D16" s="32">
        <v>9215</v>
      </c>
      <c r="E16" s="11">
        <v>3453</v>
      </c>
      <c r="F16" s="32">
        <v>11711</v>
      </c>
      <c r="G16" s="11">
        <v>3453</v>
      </c>
      <c r="H16" s="32">
        <v>15779</v>
      </c>
      <c r="I16" s="11">
        <v>2975</v>
      </c>
      <c r="J16" s="32">
        <v>7039</v>
      </c>
      <c r="K16" s="11">
        <v>2975</v>
      </c>
      <c r="L16" s="32">
        <v>10330</v>
      </c>
      <c r="M16" s="11">
        <v>2975</v>
      </c>
      <c r="N16" s="32">
        <v>9194</v>
      </c>
      <c r="O16" s="11">
        <v>2975</v>
      </c>
      <c r="P16" s="32">
        <v>6403</v>
      </c>
      <c r="Q16" s="11">
        <v>2975</v>
      </c>
      <c r="R16" s="32">
        <v>9269</v>
      </c>
      <c r="S16" s="8">
        <v>2975</v>
      </c>
      <c r="T16" s="32">
        <v>15637</v>
      </c>
      <c r="U16" s="8">
        <v>3081</v>
      </c>
      <c r="V16" s="32">
        <v>5073</v>
      </c>
      <c r="W16" s="11">
        <v>3081</v>
      </c>
      <c r="X16" s="32">
        <v>7625</v>
      </c>
      <c r="Y16" s="11">
        <v>2975</v>
      </c>
      <c r="Z16" s="32">
        <v>9375</v>
      </c>
    </row>
    <row r="17" spans="2:26" ht="25.5" customHeight="1" thickBot="1" x14ac:dyDescent="0.3">
      <c r="B17" s="18" t="s">
        <v>14</v>
      </c>
      <c r="C17" s="10">
        <v>4457</v>
      </c>
      <c r="D17" s="33">
        <v>6700</v>
      </c>
      <c r="E17" s="12">
        <v>4337</v>
      </c>
      <c r="F17" s="33">
        <v>5696</v>
      </c>
      <c r="G17" s="12">
        <v>3278</v>
      </c>
      <c r="H17" s="33">
        <v>4426</v>
      </c>
      <c r="I17" s="12">
        <v>3403</v>
      </c>
      <c r="J17" s="33">
        <v>3982</v>
      </c>
      <c r="K17" s="12">
        <v>2969</v>
      </c>
      <c r="L17" s="33">
        <v>3535</v>
      </c>
      <c r="M17" s="12">
        <v>2969</v>
      </c>
      <c r="N17" s="33">
        <v>3556</v>
      </c>
      <c r="O17" s="12">
        <v>3497</v>
      </c>
      <c r="P17" s="33">
        <v>4510</v>
      </c>
      <c r="Q17" s="10">
        <v>3403</v>
      </c>
      <c r="R17" s="35">
        <v>4114</v>
      </c>
      <c r="S17" s="10">
        <v>2969</v>
      </c>
      <c r="T17" s="33">
        <v>3740</v>
      </c>
      <c r="U17" s="10">
        <v>3429</v>
      </c>
      <c r="V17" s="35">
        <v>4728</v>
      </c>
      <c r="W17" s="10">
        <v>3946</v>
      </c>
      <c r="X17" s="35">
        <v>4876</v>
      </c>
      <c r="Y17" s="10">
        <v>3476</v>
      </c>
      <c r="Z17" s="35">
        <v>4065</v>
      </c>
    </row>
    <row r="19" spans="2:26" hidden="1" x14ac:dyDescent="0.25">
      <c r="C19" s="2">
        <f t="shared" ref="C19:L19" si="0">SUM(C6:C17)</f>
        <v>33548</v>
      </c>
      <c r="D19" s="2">
        <f t="shared" si="0"/>
        <v>68004</v>
      </c>
      <c r="E19" s="2">
        <f t="shared" si="0"/>
        <v>27243</v>
      </c>
      <c r="F19" s="2">
        <f t="shared" si="0"/>
        <v>72520</v>
      </c>
      <c r="G19" s="2">
        <f t="shared" si="0"/>
        <v>26003</v>
      </c>
      <c r="H19" s="2">
        <f t="shared" si="0"/>
        <v>69354</v>
      </c>
      <c r="I19" s="2">
        <f t="shared" si="0"/>
        <v>24761</v>
      </c>
      <c r="J19" s="2">
        <f t="shared" si="0"/>
        <v>45728</v>
      </c>
      <c r="K19" s="2">
        <f t="shared" si="0"/>
        <v>24813</v>
      </c>
      <c r="L19" s="2">
        <f t="shared" si="0"/>
        <v>58834</v>
      </c>
      <c r="M19" s="2"/>
      <c r="N19" s="2"/>
      <c r="O19" s="2"/>
      <c r="P19" s="2"/>
      <c r="Q19" s="2">
        <f t="shared" ref="Q19:Z19" si="1">SUM(Q6:Q17)</f>
        <v>25292</v>
      </c>
      <c r="R19" s="2">
        <f t="shared" si="1"/>
        <v>54375</v>
      </c>
      <c r="S19" s="2">
        <f t="shared" si="1"/>
        <v>22895</v>
      </c>
      <c r="T19" s="2">
        <f t="shared" si="1"/>
        <v>64150</v>
      </c>
      <c r="U19" s="2">
        <f t="shared" si="1"/>
        <v>26793</v>
      </c>
      <c r="V19" s="2">
        <f t="shared" si="1"/>
        <v>42457</v>
      </c>
      <c r="W19" s="2">
        <f t="shared" si="1"/>
        <v>23939</v>
      </c>
      <c r="X19" s="2">
        <f t="shared" si="1"/>
        <v>49160</v>
      </c>
      <c r="Y19" s="2">
        <f t="shared" si="1"/>
        <v>23225</v>
      </c>
      <c r="Z19" s="2">
        <f t="shared" si="1"/>
        <v>54214</v>
      </c>
    </row>
    <row r="20" spans="2:26" ht="15.75" hidden="1" x14ac:dyDescent="0.25">
      <c r="B20" s="3" t="s">
        <v>15</v>
      </c>
      <c r="I20">
        <f>+I19/17</f>
        <v>1456.5294117647059</v>
      </c>
      <c r="J20">
        <f>+J19/17</f>
        <v>2689.8823529411766</v>
      </c>
      <c r="K20">
        <f>+K19/17</f>
        <v>1459.5882352941176</v>
      </c>
      <c r="L20">
        <f>+L19/19</f>
        <v>3096.5263157894738</v>
      </c>
      <c r="Q20">
        <f>+Q19/17</f>
        <v>1487.7647058823529</v>
      </c>
      <c r="R20">
        <f>+R19/16</f>
        <v>3398.4375</v>
      </c>
      <c r="S20">
        <f>+S19/18</f>
        <v>1271.9444444444443</v>
      </c>
      <c r="T20">
        <f>+T19/14</f>
        <v>4582.1428571428569</v>
      </c>
      <c r="U20">
        <f t="shared" ref="U20:Z20" si="2">+U19/14</f>
        <v>1913.7857142857142</v>
      </c>
      <c r="V20">
        <f t="shared" si="2"/>
        <v>3032.6428571428573</v>
      </c>
      <c r="W20">
        <f t="shared" si="2"/>
        <v>1709.9285714285713</v>
      </c>
      <c r="X20">
        <f t="shared" si="2"/>
        <v>3511.4285714285716</v>
      </c>
      <c r="Y20">
        <f t="shared" si="2"/>
        <v>1658.9285714285713</v>
      </c>
      <c r="Z20">
        <f t="shared" si="2"/>
        <v>3872.4285714285716</v>
      </c>
    </row>
    <row r="21" spans="2:26" ht="15.75" thickBot="1" x14ac:dyDescent="0.3">
      <c r="C21" s="1"/>
    </row>
    <row r="22" spans="2:26" ht="23.25" x14ac:dyDescent="0.35">
      <c r="B22" s="19" t="s">
        <v>30</v>
      </c>
      <c r="C22" s="20"/>
      <c r="D22" s="20"/>
      <c r="E22" s="20"/>
      <c r="F22" s="21"/>
      <c r="G22" s="1"/>
    </row>
    <row r="23" spans="2:26" ht="26.25" x14ac:dyDescent="0.4">
      <c r="B23" s="22" t="s">
        <v>20</v>
      </c>
      <c r="C23" s="23"/>
      <c r="D23" s="23"/>
      <c r="E23" s="23"/>
      <c r="F23" s="24"/>
    </row>
    <row r="24" spans="2:26" x14ac:dyDescent="0.25">
      <c r="B24" s="25"/>
      <c r="C24" s="23"/>
      <c r="D24" s="23"/>
      <c r="E24" s="23"/>
      <c r="F24" s="24"/>
    </row>
    <row r="25" spans="2:26" ht="15.75" thickBot="1" x14ac:dyDescent="0.3">
      <c r="B25" s="26"/>
      <c r="C25" s="27"/>
      <c r="D25" s="27"/>
      <c r="E25" s="27"/>
      <c r="F25" s="28"/>
    </row>
  </sheetData>
  <mergeCells count="13">
    <mergeCell ref="F2:O3"/>
    <mergeCell ref="U4:V4"/>
    <mergeCell ref="W4:X4"/>
    <mergeCell ref="Y4:Z4"/>
    <mergeCell ref="O4:P4"/>
    <mergeCell ref="M4:N4"/>
    <mergeCell ref="Q4:R4"/>
    <mergeCell ref="S4:T4"/>
    <mergeCell ref="C4:D4"/>
    <mergeCell ref="E4:F4"/>
    <mergeCell ref="G4:H4"/>
    <mergeCell ref="I4:J4"/>
    <mergeCell ref="K4:L4"/>
  </mergeCells>
  <hyperlinks>
    <hyperlink ref="B2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seguros setiembre 202 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Roberto Cabaña</cp:lastModifiedBy>
  <dcterms:created xsi:type="dcterms:W3CDTF">2020-09-24T20:59:18Z</dcterms:created>
  <dcterms:modified xsi:type="dcterms:W3CDTF">2022-09-08T13:49:39Z</dcterms:modified>
</cp:coreProperties>
</file>