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D:\COMPR.AR\PUBLICACIONES WP1\PRECIOS DE REFERENCIA\PRECIO DE REFERENCIA - A.MARCO\"/>
    </mc:Choice>
  </mc:AlternateContent>
  <bookViews>
    <workbookView xWindow="0" yWindow="0" windowWidth="24000" windowHeight="9435"/>
  </bookViews>
  <sheets>
    <sheet name="COMPAR. PRECIOS SEPTIEMBRE 2022" sheetId="4" r:id="rId1"/>
  </sheets>
  <definedNames>
    <definedName name="CantidadSolicitada">#REF!,#REF!,#REF!</definedName>
    <definedName name="Datos">#REF!</definedName>
    <definedName name="DatosRenglon">#REF!,#REF!,#REF!</definedName>
    <definedName name="DatosTitulos">#REF!</definedName>
  </definedNames>
  <calcPr calcId="152511"/>
</workbook>
</file>

<file path=xl/calcChain.xml><?xml version="1.0" encoding="utf-8"?>
<calcChain xmlns="http://schemas.openxmlformats.org/spreadsheetml/2006/main">
  <c r="J8" i="4" l="1"/>
  <c r="J7" i="4"/>
  <c r="J6" i="4"/>
  <c r="J5" i="4"/>
  <c r="I5" i="4" l="1"/>
  <c r="I8" i="4"/>
  <c r="I7" i="4"/>
  <c r="I6" i="4"/>
</calcChain>
</file>

<file path=xl/sharedStrings.xml><?xml version="1.0" encoding="utf-8"?>
<sst xmlns="http://schemas.openxmlformats.org/spreadsheetml/2006/main" count="62" uniqueCount="48">
  <si>
    <t>1</t>
  </si>
  <si>
    <t>Base</t>
  </si>
  <si>
    <t xml:space="preserve"> </t>
  </si>
  <si>
    <t>Código de insumo</t>
  </si>
  <si>
    <t>Descripción</t>
  </si>
  <si>
    <t>Especificaciones Tecnicas Proveedor</t>
  </si>
  <si>
    <t>Marca cotizada</t>
  </si>
  <si>
    <t>Presentación</t>
  </si>
  <si>
    <t>Precio promedio de mercado</t>
  </si>
  <si>
    <t>Precio de Referencia 1</t>
  </si>
  <si>
    <t>Link Precio de referencia 1</t>
  </si>
  <si>
    <t>Precio de referencia 2</t>
  </si>
  <si>
    <t>Link Precio de referencia 2</t>
  </si>
  <si>
    <t>Precio de referencia 3</t>
  </si>
  <si>
    <t>Link Precio de referencia 3</t>
  </si>
  <si>
    <t>Proveedor Adjudicado</t>
  </si>
  <si>
    <t>CUBIERTA 175/65/14 RADIAL URBANA</t>
  </si>
  <si>
    <t>unidad</t>
  </si>
  <si>
    <t>CUBIERTA 175/65/14 FIRESTONE F600/700</t>
  </si>
  <si>
    <t>FIRESTONE</t>
  </si>
  <si>
    <t xml:space="preserve">CUBIERTA 245 70 R 16 CUBIERTA RADIAL SIN CAMARA CON INDICE DE VELOCIDAD T, INDICE DE CARGA 113/110, RANGO DE CARGA: D. RODADO TODO PROPOSITO PARA TODO TIPO DE CAMINO </t>
  </si>
  <si>
    <t>GRUPO</t>
  </si>
  <si>
    <t>CUBIERTA 245 70 R 16</t>
  </si>
  <si>
    <t>https://vgneumaticos.com.ar/product/firestone-destination-mt23-245-70r16/</t>
  </si>
  <si>
    <t>MANTELLO NEUMATICOS S.A</t>
  </si>
  <si>
    <t>260010114.6</t>
  </si>
  <si>
    <t xml:space="preserve">CUBIERTA P/MOTO 90/90-21 </t>
  </si>
  <si>
    <t>METZELER</t>
  </si>
  <si>
    <t>https://articulo.mercadolibre.com.ar/MLA-832036333-cubierta-metzeler-9090-21-enduro-3-tornado-xr250-cuotas-_JM#position=28&amp;search_layout=stack&amp;type=item&amp;tracking_id=dd02f2f6-c034-476a-b6ae-3ba63075e892</t>
  </si>
  <si>
    <t xml:space="preserve">CUBIERTA 275 80 R 22.5, CARRETERA RADIAL SIN CAMARA, APLICACION TRACCION, INDICE DE CARGA,DUAL 146. INDICE DE VELOCIDAD L. CAPACIDAD DE CARGA MAXIMA, NO INFERIOR A 3000 KG. </t>
  </si>
  <si>
    <t xml:space="preserve">Bridgestone </t>
  </si>
  <si>
    <t>CUBIERTA 275/80,22,5</t>
  </si>
  <si>
    <t>https://testaneumaticos.com/producto/275-80r22-5-r-163z-bridgestone-149j-16/</t>
  </si>
  <si>
    <t>cubierta moto 90/90/21</t>
  </si>
  <si>
    <t>https://daytona.com.ar/neumatico-firestone-f700-82t-175-65-r14</t>
  </si>
  <si>
    <t>https://gomatodo.com/producto/17565r14-combo-x4-firestone-f600-82t/</t>
  </si>
  <si>
    <t>Observaciones PRECIOS SOLICITADOS</t>
  </si>
  <si>
    <t>https://gomatodo.com/producto/175-65r14-firestone-f-700-t-82/</t>
  </si>
  <si>
    <t>https://redautoshop.com.ar/products/21812/245-70%C2%A0-R16-TXLL-HT51-KUIMHO</t>
  </si>
  <si>
    <t>https://gomatodo.com/producto/24570r16-111t-dueler-at-revo2-ar-ltr-t11100-s/</t>
  </si>
  <si>
    <t>https://www.mercadolibre.com.ar/cubierta-delantera-para-moto-metzeler-enduro-3-sahara-con-camara-de-9090-21-s-54-x-1-unidad/p/MLA15831733?pdp_filters=category:MLA45529#searchVariation=MLA15831733&amp;position=1&amp;search_layout=stack&amp;type=product&amp;tracking_id=e0e56bf9-577c-48b5-baf7-70d4422779d2</t>
  </si>
  <si>
    <t>https://articulo.mercadolibre.com.ar/MLA-1147364927-cubierta-metzeler-8090-21-tourance-uso-con-camara-_JM#position=17&amp;search_layout=stack&amp;type=item&amp;tracking_id=675ccd2c-36d0-40c0-97eb-208ee98a47f1</t>
  </si>
  <si>
    <t>https://redautoshop.com.ar/products/16904/275-80-R-22.5%C2%A0-16T%C2%A0-KMD41-KUMHO</t>
  </si>
  <si>
    <t>https://articulo.mercadolibre.com.ar/MLA-1161250301-neumatico-bridgestone-27580r225-m842-16pr-camion-mixto-_JM#position=10&amp;search_layout=stack&amp;type=item&amp;tracking_id=b1f2ec4d-a7f2-4842-ab28-a411fb7ba55e</t>
  </si>
  <si>
    <t>Precio DETERMINADO MES DE AGOSTO 2022</t>
  </si>
  <si>
    <t>,</t>
  </si>
  <si>
    <t>Variación</t>
  </si>
  <si>
    <t>Precios de Referencia - Acuerdo Marco CUBIERTAS Y BATERIAS  SEPTIEMBRE 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</si>
</sst>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\ * #,##0.00_-;\-&quot;$&quot;\ * #,##0.00_-;_-&quot;$&quot;\ * &quot;-&quot;??_-;_-@_-"/>
    <numFmt numFmtId="164" formatCode="&quot;$&quot;\ #,##0.00"/>
    <numFmt numFmtId="165" formatCode="_ [$$-2C0A]\ * #,##0.00_ ;_ [$$-2C0A]\ * \-#,##0.00_ ;_ [$$-2C0A]\ * &quot;-&quot;??_ ;_ @_ "/>
  </numFmts>
  <fonts count="11" x14ac:knownFonts="1">
    <font>
      <sz val="11"/>
      <color rgb="FF000000"/>
      <name val="Calibri"/>
      <family val="2"/>
    </font>
    <font>
      <sz val="11"/>
      <color theme="1"/>
      <name val="Calibri"/>
      <family val="2"/>
      <scheme val="minor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  <font>
      <sz val="11"/>
      <color theme="1"/>
      <name val="Calibri"/>
      <family val="2"/>
    </font>
    <font>
      <b/>
      <sz val="11"/>
      <color rgb="FFFF0000"/>
      <name val="Calibri"/>
      <family val="2"/>
    </font>
    <font>
      <sz val="9"/>
      <color indexed="8"/>
      <name val="Calibri"/>
      <family val="2"/>
    </font>
    <font>
      <b/>
      <sz val="20"/>
      <color rgb="FF000000"/>
      <name val="Calibri"/>
      <family val="2"/>
    </font>
    <font>
      <b/>
      <sz val="9"/>
      <color rgb="FF555555"/>
      <name val="Calibri"/>
      <family val="2"/>
      <scheme val="minor"/>
    </font>
    <font>
      <b/>
      <sz val="14"/>
      <color theme="1"/>
      <name val="Calibri"/>
      <family val="2"/>
    </font>
    <font>
      <u/>
      <sz val="11"/>
      <color theme="1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3" tint="0.79998168889431442"/>
        <bgColor rgb="FFA2ADD0"/>
      </patternFill>
    </fill>
    <fill>
      <patternFill patternType="solid">
        <fgColor theme="3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 applyBorder="0"/>
    <xf numFmtId="44" fontId="3" fillId="0" borderId="0" applyFont="0" applyFill="0" applyBorder="0" applyAlignment="0" applyProtection="0"/>
    <xf numFmtId="0" fontId="10" fillId="0" borderId="0" applyNumberFormat="0" applyFill="0" applyBorder="0" applyAlignment="0" applyProtection="0"/>
    <xf numFmtId="9" fontId="3" fillId="0" borderId="0" applyFont="0" applyFill="0" applyBorder="0" applyAlignment="0" applyProtection="0"/>
  </cellStyleXfs>
  <cellXfs count="38">
    <xf numFmtId="0" fontId="0" fillId="0" borderId="0" xfId="0" applyNumberFormat="1" applyFill="1" applyAlignment="1" applyProtection="1"/>
    <xf numFmtId="0" fontId="0" fillId="2" borderId="0" xfId="0" applyNumberFormat="1" applyFill="1" applyAlignment="1" applyProtection="1"/>
    <xf numFmtId="0" fontId="0" fillId="2" borderId="0" xfId="0" applyNumberFormat="1" applyFill="1" applyAlignment="1" applyProtection="1">
      <alignment horizontal="center"/>
    </xf>
    <xf numFmtId="0" fontId="0" fillId="2" borderId="0" xfId="0" applyNumberFormat="1" applyFill="1" applyAlignment="1" applyProtection="1">
      <alignment horizontal="center" vertical="center"/>
    </xf>
    <xf numFmtId="164" fontId="0" fillId="2" borderId="0" xfId="0" applyNumberFormat="1" applyFill="1" applyAlignment="1" applyProtection="1">
      <alignment horizontal="center"/>
    </xf>
    <xf numFmtId="164" fontId="0" fillId="2" borderId="0" xfId="0" applyNumberFormat="1" applyFill="1" applyAlignment="1" applyProtection="1"/>
    <xf numFmtId="44" fontId="0" fillId="2" borderId="0" xfId="1" applyFont="1" applyFill="1" applyAlignment="1" applyProtection="1"/>
    <xf numFmtId="0" fontId="0" fillId="2" borderId="0" xfId="0" applyNumberFormat="1" applyFill="1" applyAlignment="1" applyProtection="1">
      <alignment wrapText="1"/>
    </xf>
    <xf numFmtId="0" fontId="0" fillId="2" borderId="0" xfId="0" applyNumberFormat="1" applyFill="1" applyAlignment="1" applyProtection="1">
      <alignment horizontal="center" vertical="center" wrapText="1"/>
    </xf>
    <xf numFmtId="0" fontId="4" fillId="0" borderId="1" xfId="0" applyNumberFormat="1" applyFont="1" applyBorder="1" applyAlignment="1">
      <alignment vertical="center" wrapText="1"/>
    </xf>
    <xf numFmtId="0" fontId="4" fillId="0" borderId="1" xfId="0" applyNumberFormat="1" applyFont="1" applyBorder="1" applyAlignment="1">
      <alignment horizontal="center" vertical="center"/>
    </xf>
    <xf numFmtId="0" fontId="0" fillId="2" borderId="1" xfId="0" applyNumberFormat="1" applyFill="1" applyBorder="1" applyAlignment="1" applyProtection="1">
      <alignment horizontal="center" vertical="center"/>
    </xf>
    <xf numFmtId="164" fontId="5" fillId="2" borderId="1" xfId="0" applyNumberFormat="1" applyFont="1" applyFill="1" applyBorder="1" applyAlignment="1" applyProtection="1">
      <alignment horizontal="center" vertical="center"/>
    </xf>
    <xf numFmtId="165" fontId="0" fillId="2" borderId="1" xfId="1" applyNumberFormat="1" applyFont="1" applyFill="1" applyBorder="1" applyAlignment="1" applyProtection="1">
      <alignment horizontal="center" vertical="center"/>
    </xf>
    <xf numFmtId="0" fontId="4" fillId="2" borderId="1" xfId="0" applyNumberFormat="1" applyFont="1" applyFill="1" applyBorder="1" applyAlignment="1">
      <alignment horizontal="center" vertical="center"/>
    </xf>
    <xf numFmtId="0" fontId="4" fillId="0" borderId="1" xfId="0" applyNumberFormat="1" applyFont="1" applyBorder="1" applyAlignment="1">
      <alignment horizontal="center" vertical="top" wrapText="1"/>
    </xf>
    <xf numFmtId="0" fontId="4" fillId="2" borderId="1" xfId="0" applyNumberFormat="1" applyFont="1" applyFill="1" applyBorder="1" applyAlignment="1">
      <alignment horizontal="center" vertical="top" wrapText="1"/>
    </xf>
    <xf numFmtId="0" fontId="8" fillId="0" borderId="1" xfId="0" applyNumberFormat="1" applyFont="1" applyFill="1" applyBorder="1" applyAlignment="1" applyProtection="1">
      <alignment horizontal="center" vertical="center" wrapText="1"/>
    </xf>
    <xf numFmtId="0" fontId="9" fillId="0" borderId="1" xfId="0" applyNumberFormat="1" applyFont="1" applyBorder="1" applyAlignment="1">
      <alignment horizontal="center" vertical="center"/>
    </xf>
    <xf numFmtId="0" fontId="9" fillId="2" borderId="1" xfId="0" applyNumberFormat="1" applyFont="1" applyFill="1" applyBorder="1" applyAlignment="1">
      <alignment horizontal="center" vertical="center"/>
    </xf>
    <xf numFmtId="0" fontId="2" fillId="3" borderId="3" xfId="0" applyNumberFormat="1" applyFont="1" applyFill="1" applyBorder="1" applyAlignment="1" applyProtection="1">
      <alignment horizontal="center" vertical="center" wrapText="1"/>
    </xf>
    <xf numFmtId="164" fontId="2" fillId="3" borderId="3" xfId="0" applyNumberFormat="1" applyFont="1" applyFill="1" applyBorder="1" applyAlignment="1" applyProtection="1">
      <alignment horizontal="center" vertical="center" wrapText="1"/>
    </xf>
    <xf numFmtId="44" fontId="2" fillId="3" borderId="3" xfId="1" applyFont="1" applyFill="1" applyBorder="1" applyAlignment="1" applyProtection="1">
      <alignment horizontal="center" vertical="center" wrapText="1"/>
    </xf>
    <xf numFmtId="1" fontId="6" fillId="2" borderId="1" xfId="0" applyNumberFormat="1" applyFont="1" applyFill="1" applyBorder="1" applyAlignment="1" applyProtection="1">
      <alignment horizontal="center"/>
    </xf>
    <xf numFmtId="0" fontId="6" fillId="2" borderId="1" xfId="0" applyNumberFormat="1" applyFont="1" applyFill="1" applyBorder="1" applyAlignment="1" applyProtection="1"/>
    <xf numFmtId="0" fontId="6" fillId="2" borderId="1" xfId="0" applyNumberFormat="1" applyFont="1" applyFill="1" applyBorder="1" applyAlignment="1" applyProtection="1">
      <alignment wrapText="1"/>
    </xf>
    <xf numFmtId="1" fontId="6" fillId="2" borderId="1" xfId="0" applyNumberFormat="1" applyFont="1" applyFill="1" applyBorder="1" applyAlignment="1" applyProtection="1">
      <alignment horizontal="center" vertical="center"/>
    </xf>
    <xf numFmtId="0" fontId="7" fillId="4" borderId="2" xfId="0" applyNumberFormat="1" applyFont="1" applyFill="1" applyBorder="1" applyAlignment="1" applyProtection="1">
      <alignment horizontal="left"/>
    </xf>
    <xf numFmtId="0" fontId="2" fillId="4" borderId="4" xfId="0" applyNumberFormat="1" applyFont="1" applyFill="1" applyBorder="1" applyAlignment="1" applyProtection="1"/>
    <xf numFmtId="44" fontId="0" fillId="5" borderId="4" xfId="1" applyFont="1" applyFill="1" applyBorder="1" applyAlignment="1" applyProtection="1"/>
    <xf numFmtId="0" fontId="0" fillId="5" borderId="5" xfId="0" applyNumberFormat="1" applyFill="1" applyBorder="1" applyAlignment="1" applyProtection="1"/>
    <xf numFmtId="0" fontId="4" fillId="2" borderId="1" xfId="0" applyNumberFormat="1" applyFont="1" applyFill="1" applyBorder="1" applyAlignment="1">
      <alignment vertical="center" wrapText="1"/>
    </xf>
    <xf numFmtId="0" fontId="4" fillId="0" borderId="1" xfId="0" applyNumberFormat="1" applyFont="1" applyBorder="1" applyAlignment="1">
      <alignment horizontal="center" vertical="center" wrapText="1"/>
    </xf>
    <xf numFmtId="0" fontId="1" fillId="2" borderId="1" xfId="0" applyNumberFormat="1" applyFont="1" applyFill="1" applyBorder="1" applyAlignment="1" applyProtection="1">
      <alignment horizontal="center" vertical="center"/>
    </xf>
    <xf numFmtId="0" fontId="10" fillId="2" borderId="1" xfId="2" applyNumberFormat="1" applyFill="1" applyBorder="1" applyAlignment="1" applyProtection="1">
      <alignment horizontal="center" vertical="center"/>
    </xf>
    <xf numFmtId="44" fontId="5" fillId="2" borderId="1" xfId="1" applyFont="1" applyFill="1" applyBorder="1" applyAlignment="1" applyProtection="1">
      <alignment horizontal="center" vertical="center"/>
    </xf>
    <xf numFmtId="164" fontId="4" fillId="2" borderId="1" xfId="0" applyNumberFormat="1" applyFont="1" applyFill="1" applyBorder="1" applyAlignment="1" applyProtection="1">
      <alignment horizontal="center" vertical="center"/>
    </xf>
    <xf numFmtId="10" fontId="5" fillId="2" borderId="1" xfId="3" applyNumberFormat="1" applyFont="1" applyFill="1" applyBorder="1" applyAlignment="1" applyProtection="1">
      <alignment horizontal="center" vertical="center"/>
    </xf>
  </cellXfs>
  <cellStyles count="4">
    <cellStyle name="Hipervínculo" xfId="2" builtinId="8"/>
    <cellStyle name="Moneda" xfId="1" builtinId="4"/>
    <cellStyle name="Normal" xfId="0" builtinId="0"/>
    <cellStyle name="Porcentaje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.bin"/><Relationship Id="rId3" Type="http://schemas.openxmlformats.org/officeDocument/2006/relationships/hyperlink" Target="https://testaneumaticos.com/producto/275-80r22-5-r-163z-bridgestone-149j-16/" TargetMode="External"/><Relationship Id="rId7" Type="http://schemas.openxmlformats.org/officeDocument/2006/relationships/hyperlink" Target="https://redautoshop.com.ar/products/16904/275-80-R-22.5%C2%A0-16T%C2%A0-KMD41-KUMHO" TargetMode="External"/><Relationship Id="rId2" Type="http://schemas.openxmlformats.org/officeDocument/2006/relationships/hyperlink" Target="https://articulo.mercadolibre.com.ar/MLA-832036333-cubierta-metzeler-9090-21-enduro-3-tornado-xr250-cuotas-_JM" TargetMode="External"/><Relationship Id="rId1" Type="http://schemas.openxmlformats.org/officeDocument/2006/relationships/hyperlink" Target="https://vgneumaticos.com.ar/product/firestone-destination-mt23-245-70r16/" TargetMode="External"/><Relationship Id="rId6" Type="http://schemas.openxmlformats.org/officeDocument/2006/relationships/hyperlink" Target="https://gomatodo.com/producto/175-65r14-firestone-f-700-t-82/" TargetMode="External"/><Relationship Id="rId5" Type="http://schemas.openxmlformats.org/officeDocument/2006/relationships/hyperlink" Target="https://gomatodo.com/producto/17565r14-combo-x4-firestone-f600-82t/" TargetMode="External"/><Relationship Id="rId4" Type="http://schemas.openxmlformats.org/officeDocument/2006/relationships/hyperlink" Target="https://daytona.com.ar/neumatico-firestone-f700-82t-175-65-r14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9"/>
  <sheetViews>
    <sheetView tabSelected="1" workbookViewId="0">
      <selection activeCell="E18" sqref="E18"/>
    </sheetView>
  </sheetViews>
  <sheetFormatPr baseColWidth="10" defaultRowHeight="15" x14ac:dyDescent="0.25"/>
  <cols>
    <col min="1" max="1" width="8.42578125" style="1" customWidth="1"/>
    <col min="2" max="2" width="6.85546875" style="1" hidden="1" customWidth="1"/>
    <col min="3" max="3" width="12.140625" style="2" hidden="1" customWidth="1"/>
    <col min="4" max="4" width="40.5703125" style="1" customWidth="1"/>
    <col min="5" max="5" width="24" style="1" customWidth="1"/>
    <col min="6" max="6" width="16.140625" style="3" customWidth="1"/>
    <col min="7" max="7" width="7.85546875" style="2" customWidth="1"/>
    <col min="8" max="8" width="11.42578125" style="4" customWidth="1"/>
    <col min="9" max="10" width="11.42578125" style="5" customWidth="1"/>
    <col min="11" max="11" width="12.42578125" style="6" customWidth="1"/>
    <col min="12" max="12" width="11.42578125" style="1" customWidth="1"/>
    <col min="13" max="13" width="12.42578125" style="6" customWidth="1"/>
    <col min="14" max="14" width="11.42578125" style="1" customWidth="1"/>
    <col min="15" max="15" width="12.42578125" style="6" customWidth="1"/>
    <col min="16" max="16" width="11.42578125" style="1" customWidth="1"/>
    <col min="17" max="17" width="32.42578125" style="1" customWidth="1"/>
    <col min="18" max="18" width="28.28515625" style="7" customWidth="1"/>
    <col min="19" max="16384" width="11.42578125" style="1"/>
  </cols>
  <sheetData>
    <row r="1" spans="1:18" ht="15.75" thickBot="1" x14ac:dyDescent="0.3"/>
    <row r="2" spans="1:18" ht="27" thickBot="1" x14ac:dyDescent="0.45">
      <c r="D2" s="27" t="s">
        <v>47</v>
      </c>
      <c r="E2" s="28"/>
      <c r="F2" s="28"/>
      <c r="G2" s="28"/>
      <c r="H2" s="28"/>
      <c r="I2" s="28"/>
      <c r="J2" s="28"/>
      <c r="K2" s="29"/>
      <c r="L2" s="30"/>
      <c r="M2" s="29"/>
      <c r="N2" s="30"/>
    </row>
    <row r="3" spans="1:18" x14ac:dyDescent="0.25">
      <c r="C3" s="2" t="s">
        <v>2</v>
      </c>
    </row>
    <row r="4" spans="1:18" s="8" customFormat="1" ht="75" x14ac:dyDescent="0.25">
      <c r="A4" s="20" t="s">
        <v>21</v>
      </c>
      <c r="B4" s="20"/>
      <c r="C4" s="20" t="s">
        <v>3</v>
      </c>
      <c r="D4" s="20" t="s">
        <v>4</v>
      </c>
      <c r="E4" s="20" t="s">
        <v>5</v>
      </c>
      <c r="F4" s="20" t="s">
        <v>6</v>
      </c>
      <c r="G4" s="20" t="s">
        <v>7</v>
      </c>
      <c r="H4" s="21" t="s">
        <v>44</v>
      </c>
      <c r="I4" s="21" t="s">
        <v>8</v>
      </c>
      <c r="J4" s="21" t="s">
        <v>46</v>
      </c>
      <c r="K4" s="22" t="s">
        <v>9</v>
      </c>
      <c r="L4" s="20" t="s">
        <v>10</v>
      </c>
      <c r="M4" s="22" t="s">
        <v>11</v>
      </c>
      <c r="N4" s="20" t="s">
        <v>12</v>
      </c>
      <c r="O4" s="22" t="s">
        <v>13</v>
      </c>
      <c r="P4" s="20" t="s">
        <v>14</v>
      </c>
      <c r="Q4" s="20" t="s">
        <v>36</v>
      </c>
      <c r="R4" s="20" t="s">
        <v>15</v>
      </c>
    </row>
    <row r="5" spans="1:18" s="3" customFormat="1" ht="32.25" customHeight="1" x14ac:dyDescent="0.2">
      <c r="A5" s="18" t="s">
        <v>0</v>
      </c>
      <c r="B5" s="14" t="s">
        <v>1</v>
      </c>
      <c r="C5" s="23">
        <v>260010098103</v>
      </c>
      <c r="D5" s="24" t="s">
        <v>16</v>
      </c>
      <c r="E5" s="15" t="s">
        <v>18</v>
      </c>
      <c r="F5" s="10" t="s">
        <v>19</v>
      </c>
      <c r="G5" s="11" t="s">
        <v>17</v>
      </c>
      <c r="H5" s="36">
        <v>29947</v>
      </c>
      <c r="I5" s="12">
        <f>(K5+M5+O5)/3</f>
        <v>32103.333333333332</v>
      </c>
      <c r="J5" s="37">
        <f>+(I5-H5)/H5</f>
        <v>7.2004986587415498E-2</v>
      </c>
      <c r="K5" s="13">
        <v>31896</v>
      </c>
      <c r="L5" s="34" t="s">
        <v>34</v>
      </c>
      <c r="M5" s="13">
        <v>32218</v>
      </c>
      <c r="N5" s="34" t="s">
        <v>35</v>
      </c>
      <c r="O5" s="13">
        <v>32196</v>
      </c>
      <c r="P5" s="34" t="s">
        <v>37</v>
      </c>
      <c r="Q5" s="35" t="s">
        <v>45</v>
      </c>
      <c r="R5" s="9" t="s">
        <v>24</v>
      </c>
    </row>
    <row r="6" spans="1:18" s="3" customFormat="1" ht="48" x14ac:dyDescent="0.2">
      <c r="A6" s="18">
        <v>2</v>
      </c>
      <c r="B6" s="14" t="s">
        <v>1</v>
      </c>
      <c r="C6" s="23">
        <v>260010098134</v>
      </c>
      <c r="D6" s="25" t="s">
        <v>20</v>
      </c>
      <c r="E6" s="32" t="s">
        <v>22</v>
      </c>
      <c r="F6" s="10" t="s">
        <v>19</v>
      </c>
      <c r="G6" s="11" t="s">
        <v>17</v>
      </c>
      <c r="H6" s="36">
        <v>85850</v>
      </c>
      <c r="I6" s="12">
        <f t="shared" ref="I6:I8" si="0">(K6+M6+O6)/3</f>
        <v>94496</v>
      </c>
      <c r="J6" s="37">
        <f>+(I6-H6)/H6</f>
        <v>0.10071054164239954</v>
      </c>
      <c r="K6" s="13">
        <v>99576</v>
      </c>
      <c r="L6" s="34" t="s">
        <v>38</v>
      </c>
      <c r="M6" s="13">
        <v>90571</v>
      </c>
      <c r="N6" s="34" t="s">
        <v>23</v>
      </c>
      <c r="O6" s="13">
        <v>93341</v>
      </c>
      <c r="P6" s="34" t="s">
        <v>39</v>
      </c>
      <c r="Q6" s="35" t="s">
        <v>45</v>
      </c>
      <c r="R6" s="9" t="s">
        <v>24</v>
      </c>
    </row>
    <row r="7" spans="1:18" ht="18.75" x14ac:dyDescent="0.25">
      <c r="A7" s="19">
        <v>3</v>
      </c>
      <c r="B7" s="14" t="s">
        <v>1</v>
      </c>
      <c r="C7" s="23" t="s">
        <v>25</v>
      </c>
      <c r="D7" s="24" t="s">
        <v>26</v>
      </c>
      <c r="E7" s="16" t="s">
        <v>33</v>
      </c>
      <c r="F7" s="14" t="s">
        <v>27</v>
      </c>
      <c r="G7" s="11" t="s">
        <v>17</v>
      </c>
      <c r="H7" s="36">
        <v>26833</v>
      </c>
      <c r="I7" s="12">
        <f t="shared" si="0"/>
        <v>31782.666666666668</v>
      </c>
      <c r="J7" s="37">
        <f>+(I7-H7)/H7</f>
        <v>0.18446191878159982</v>
      </c>
      <c r="K7" s="13">
        <v>31701</v>
      </c>
      <c r="L7" s="34" t="s">
        <v>41</v>
      </c>
      <c r="M7" s="13">
        <v>29771</v>
      </c>
      <c r="N7" s="34" t="s">
        <v>40</v>
      </c>
      <c r="O7" s="13">
        <v>33876</v>
      </c>
      <c r="P7" s="34" t="s">
        <v>28</v>
      </c>
      <c r="Q7" s="35" t="s">
        <v>45</v>
      </c>
      <c r="R7" s="31" t="s">
        <v>24</v>
      </c>
    </row>
    <row r="8" spans="1:18" ht="47.25" customHeight="1" x14ac:dyDescent="0.25">
      <c r="A8" s="18">
        <v>4</v>
      </c>
      <c r="B8" s="14" t="s">
        <v>1</v>
      </c>
      <c r="C8" s="26">
        <v>260010098137</v>
      </c>
      <c r="D8" s="17" t="s">
        <v>29</v>
      </c>
      <c r="E8" s="10" t="s">
        <v>31</v>
      </c>
      <c r="F8" s="33" t="s">
        <v>30</v>
      </c>
      <c r="G8" s="11" t="s">
        <v>17</v>
      </c>
      <c r="H8" s="36">
        <v>202978</v>
      </c>
      <c r="I8" s="12">
        <f t="shared" si="0"/>
        <v>241966</v>
      </c>
      <c r="J8" s="37">
        <f>+(I8-H8)/H8</f>
        <v>0.19207992984461369</v>
      </c>
      <c r="K8" s="13">
        <v>229600</v>
      </c>
      <c r="L8" s="34" t="s">
        <v>32</v>
      </c>
      <c r="M8" s="13">
        <v>257335</v>
      </c>
      <c r="N8" s="34" t="s">
        <v>42</v>
      </c>
      <c r="O8" s="13">
        <v>238963</v>
      </c>
      <c r="P8" s="34" t="s">
        <v>43</v>
      </c>
      <c r="Q8" s="35" t="s">
        <v>45</v>
      </c>
      <c r="R8" s="9" t="s">
        <v>24</v>
      </c>
    </row>
    <row r="9" spans="1:18" x14ac:dyDescent="0.25">
      <c r="D9" s="1" t="s">
        <v>2</v>
      </c>
    </row>
  </sheetData>
  <hyperlinks>
    <hyperlink ref="N6" r:id="rId1"/>
    <hyperlink ref="P7" r:id="rId2" location="position=28&amp;search_layout=stack&amp;type=item&amp;tracking_id=dd02f2f6-c034-476a-b6ae-3ba63075e892"/>
    <hyperlink ref="L8" r:id="rId3"/>
    <hyperlink ref="L5" r:id="rId4"/>
    <hyperlink ref="N5" r:id="rId5"/>
    <hyperlink ref="P5" r:id="rId6"/>
    <hyperlink ref="N8" r:id="rId7"/>
    <hyperlink ref="N7" display="https://www.mercadolibre.com.ar/cubierta-delantera-para-moto-metzeler-enduro-3-sahara-con-camara-de-9090-21-s-54-x-1-unidad/p/MLA15831733?pdp_filters=category:MLA45529#searchVariation=MLA15831733&amp;position=1&amp;search_layout=stack&amp;type=product&amp;tracking_id=e0e"/>
  </hyperlinks>
  <pageMargins left="0.7" right="0.7" top="0.75" bottom="0.75" header="0.3" footer="0.3"/>
  <pageSetup orientation="portrait" horizontalDpi="4294967295" verticalDpi="4294967295" r:id="rId8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COMPAR. PRECIOS SEPTIEMBRE 2022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 de Windows</dc:creator>
  <cp:lastModifiedBy>Roberto Cabaña</cp:lastModifiedBy>
  <dcterms:created xsi:type="dcterms:W3CDTF">2021-10-26T14:28:55Z</dcterms:created>
  <dcterms:modified xsi:type="dcterms:W3CDTF">2022-09-16T16:21:09Z</dcterms:modified>
</cp:coreProperties>
</file>