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OF. COMPRADORAS\CUTULI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2" i="1" l="1"/>
  <c r="L10" i="1"/>
  <c r="J10" i="1"/>
  <c r="H10" i="1"/>
  <c r="G10" i="1" s="1"/>
</calcChain>
</file>

<file path=xl/sharedStrings.xml><?xml version="1.0" encoding="utf-8"?>
<sst xmlns="http://schemas.openxmlformats.org/spreadsheetml/2006/main" count="79" uniqueCount="52">
  <si>
    <t>Número expediente:</t>
  </si>
  <si>
    <t>EX-2022-04034179- -GDEMZA-DRNR#SAYOT</t>
  </si>
  <si>
    <t>Número proceso de compra:</t>
  </si>
  <si>
    <t>12304-0006-CDI22</t>
  </si>
  <si>
    <t>Nombre descriptivo proceso de compra:</t>
  </si>
  <si>
    <t>Adquisicion de camilla, binoculares, etc</t>
  </si>
  <si>
    <t>Unidad Operativa de Compras:</t>
  </si>
  <si>
    <t>1-23-04 - Dirección de Recursos Naturales Renovables</t>
  </si>
  <si>
    <t>Fecha de Apertura:</t>
  </si>
  <si>
    <t>17/08/2022</t>
  </si>
  <si>
    <t xml:space="preserve">Código </t>
  </si>
  <si>
    <t>Descripción</t>
  </si>
  <si>
    <t>Especificacion técnica</t>
  </si>
  <si>
    <t xml:space="preserve">Cantidad </t>
  </si>
  <si>
    <t>Precio unitario</t>
  </si>
  <si>
    <t>Marca</t>
  </si>
  <si>
    <t>Promedio</t>
  </si>
  <si>
    <t>Precio 1</t>
  </si>
  <si>
    <t>Link</t>
  </si>
  <si>
    <t>Precio 2</t>
  </si>
  <si>
    <t>Precio 3</t>
  </si>
  <si>
    <t>Proveedor</t>
  </si>
  <si>
    <t>420020243.1</t>
  </si>
  <si>
    <t>G.P.S. LOCALIZADOR, RASTREADOR CON MEMORIA</t>
  </si>
  <si>
    <t>MARCA DBS MODELO 7900  GPS DBS 7900 7 PULGADAS 
 TV DIGITAL 4GB    -NAVEGADOR IGO PRIMO 
 -TELEVISION DIGITAL CON PANTALLA HD  -ESCUCHA MUSICA  
-MIRA IMAGENES,VIDEOS</t>
  </si>
  <si>
    <t>DBS</t>
  </si>
  <si>
    <t>https://articulo.mercadolibre.com.ar/MLA-661150986-gps-tracker-localizador-seguimiento-iman-lk209a-garantia-_JM?matt_tool=76310992&amp;matt_word=&amp;matt_source=google&amp;matt_campaign_id=14943727192&amp;matt_ad_group_id=131365292834&amp;matt_match_type=&amp;matt_network=g&amp;matt_device=c&amp;matt_creative=552790073487&amp;matt_keyword=&amp;matt_ad_position=&amp;matt_ad_type=pla&amp;matt_merchant_id=114221725&amp;matt_product_id=MLA661150986&amp;matt_product_partition_id=1479115169517&amp;matt_target_id=aud-415044759576:pla-1479115169517&amp;gclid=EAIaIQobChMIhtO_l979-QIVY3xvBB0rDAzrEAQYASABEgJCyPD_BwE</t>
  </si>
  <si>
    <t>https://articulo.mercadolibre.com.ar/MLA-616262568-rastreador-gps-tracker-dbs-localizador-gsm-chip-liberado-_JM?matt_tool=46517195&amp;matt_word=&amp;matt_source=google&amp;matt_campaign_id=14943727330&amp;matt_ad_group_id=131365293994&amp;matt_match_type=&amp;matt_network=g&amp;matt_device=c&amp;matt_creative=552790073649&amp;matt_keyword=&amp;matt_ad_position=&amp;matt_ad_type=pla&amp;matt_merchant_id=228743075&amp;matt_product_id=MLA616262568&amp;matt_product_partition_id=1415243524785&amp;matt_target_id=aud-415044759576:pla-1415243524785&amp;gclid=EAIaIQobChMIhtO_l979-QIVY3xvBB0rDAzrEAQYAyABEgI2KPD_BwE</t>
  </si>
  <si>
    <t>https://www.geekbuying.com/item/GF09-GPS-Tracker-499767.html?Currency=ARS&amp;gclid=EAIaIQobChMIhtO_l979-QIVY3xvBB0rDAzrEAQYCiABEgI0PvD_BwE#googtrans/en/es&amp;source=googleads&amp;la=es&amp;dv=c&amp;pt=&amp;ty=pla</t>
  </si>
  <si>
    <t>NATALIA VANESA SILVA</t>
  </si>
  <si>
    <t>https://articulo.mercadolibre.com.ar/MLA-1154432099-gps-7-pulgadas-litium-tv-digital-memoria-bluetooth--_JM?matt_tool=23219686&amp;matt_word=&amp;matt_source=google&amp;matt_campaign_id=14943727321&amp;matt_ad_group_id=131365293354&amp;matt_match_type=&amp;matt_network=g&amp;matt_device=c&amp;matt_creative=552790073508&amp;matt_keyword=&amp;matt_ad_position=&amp;matt_ad_type=pla&amp;matt_merchant_id=139182573&amp;matt_product_id=MLA1154432099&amp;matt_product_partition_id=1479115169677&amp;matt_target_id=aud-415044759576:pla-1479115169677&amp;gclid=EAIaIQobChMI15ORqt39-QIViylMCh3cCQQTEAQYAiABEgJfTPD_BwE</t>
  </si>
  <si>
    <t>https://www.maniaelectronic.com.ar/MLA-1154489149-gps-7-pulgadas-litium-tv-digital-memoria-juegos-nuevo-_JM?utm_source=google&amp;utm_medium=cpc&amp;utm_campaign=darwin_ss</t>
  </si>
  <si>
    <t>https://www.bazar19.com.ar/MLA-1154432099-gps-7-pulgadas-litium-tv-digital-memoria-bluetooth--_JM?utm_source=google&amp;utm_medium=cpc&amp;utm_campaign=darwin_ss</t>
  </si>
  <si>
    <t>420020123.1</t>
  </si>
  <si>
    <t>BINOCULARES O LARGAVISTA</t>
  </si>
  <si>
    <t>Marca Gadnic  Modelo WILDSTEC 10x50  Aumento 10x  
Diámetro del objetivo 50 mm</t>
  </si>
  <si>
    <t>GADNIC</t>
  </si>
  <si>
    <t>https://www.gadnic.com.ar/binoculares/binocular-wildstec-10x50?source=shopping&amp;gclid=EAIaIQobChMIzeWUrN_9-QIV-0JIAB16JQcIEAQYASABEgIHcPD_BwE</t>
  </si>
  <si>
    <t>https://www.gadnic.com.ar/binoculares/binocular-wildstec-8-24x50?source=shopping&amp;gclid=EAIaIQobChMIrIv8u9_9-QIVxBXUAR29AQZ4EAQYAiABEgLqlvD_BwE</t>
  </si>
  <si>
    <t>https://www.bidcom.com.ar/binoculares/binocular-20x50-gadnic-air00086?source=shopping&amp;gclid=EAIaIQobChMIrIv8u9_9-QIVxBXUAR29AQZ4EAQYAyABEgLER_D_BwE</t>
  </si>
  <si>
    <t>Marca Braun  Línea Standard  Modelo 12x50  Aumento 
12x  Diámetro del objetivo 50 mm</t>
  </si>
  <si>
    <t>BRAUN</t>
  </si>
  <si>
    <t>https://articulo.mercadolibre.com.ar/MLA-780478871-binoculares-braun-12x50-_JM?matt_tool=80203390&amp;matt_word=&amp;matt_source=google&amp;matt_campaign_id=14545592783&amp;matt_ad_group_id=125221141845&amp;matt_match_type=&amp;matt_network=g&amp;matt_device=c&amp;matt_creative=544135253014&amp;matt_keyword=&amp;matt_ad_position=&amp;matt_ad_type=pla&amp;matt_merchant_id=245361807&amp;matt_product_id=MLA780478871&amp;matt_product_partition_id=1729871729660&amp;matt_target_id=aud-415044759576:pla-1729871729660&amp;gclid=CjwKCAjwm8WZBhBUEiwA178UnEy-nHC5CftvCkdwXw9Qir9oXF_WIcQBMjwgYnLc_FmBAV9xJ6J7UBoCb7YQAvD_BwE</t>
  </si>
  <si>
    <t>https://www.instaxmania.com.ar/MLA-779604793-binoculares-braun-12x50-funda-correa-cuotas-_JM</t>
  </si>
  <si>
    <t>https://fotopoint.com.ar/tienda/telescopios-binoculares/braun-binocular-12x50/</t>
  </si>
  <si>
    <t>https://www.labibliotecadelnaturalista.com/productos/guia-de-aves-de-argentina-y-uruguay/</t>
  </si>
  <si>
    <t>https://articulo.mercadolibre.com.ar/MLA-755379509-aves-de-argentina-y-uruguay-guia-identificar-aves-cdvd-_JM</t>
  </si>
  <si>
    <t>https://www.vmeditores.com.ar/productos/aves-de-argentina-y-uruguay-birds-of-argentina-uruguay/</t>
  </si>
  <si>
    <t>760010052.1</t>
  </si>
  <si>
    <t>LIBRO INVENTARIABLE</t>
  </si>
  <si>
    <t>Autores  Guia de Identificación: Tito Narosky y Darío Yzurieta 
- Checklist: Tito Narosky y Horacio - Matarasso  DVD 
con Cantos de Aves: Bernabe Lopez-Lanus  Páginas 432  
Tamaño 12 x 22,5 cm  Papel ilustración brillante  
Tapa Ilustración Color  Idioma Bilingüe Español e Inglés</t>
  </si>
  <si>
    <t>Tito Narosky. Dario Yzurieta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</si>
</sst>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\ * #,##0.00_-;\-&quot;$&quot;\ * #,##0.00_-;_-&quot;$&quot;\ * &quot;-&quot;??_-;_-@_-"/>
    <numFmt numFmtId="164" formatCode="\$\ #,##0.00"/>
    <numFmt numFmtId="165" formatCode="_ [$$-2C0A]\ * #,##0.00_ ;_ [$$-2C0A]\ * \-#,##0.00_ ;_ [$$-2C0A]\ * &quot;-&quot;??_ ;_ @_ "/>
    <numFmt numFmtId="166" formatCode="&quot;$&quot;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2ADD0"/>
        <bgColor rgb="FFA2ADD0"/>
      </patternFill>
    </fill>
    <fill>
      <patternFill patternType="solid">
        <fgColor theme="4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2" fillId="2" borderId="0" xfId="0" applyNumberFormat="1" applyFont="1" applyFill="1" applyAlignment="1" applyProtection="1">
      <alignment horizontal="left"/>
    </xf>
    <xf numFmtId="0" fontId="2" fillId="0" borderId="0" xfId="0" applyNumberFormat="1" applyFont="1" applyFill="1" applyAlignment="1" applyProtection="1">
      <alignment horizontal="left"/>
    </xf>
    <xf numFmtId="0" fontId="0" fillId="0" borderId="0" xfId="0" applyFill="1"/>
    <xf numFmtId="0" fontId="3" fillId="3" borderId="1" xfId="0" applyNumberFormat="1" applyFont="1" applyFill="1" applyBorder="1" applyAlignment="1">
      <alignment horizontal="center" vertical="top"/>
    </xf>
    <xf numFmtId="0" fontId="3" fillId="3" borderId="2" xfId="0" applyNumberFormat="1" applyFont="1" applyFill="1" applyBorder="1" applyAlignment="1">
      <alignment horizontal="center" vertical="top"/>
    </xf>
    <xf numFmtId="0" fontId="3" fillId="3" borderId="0" xfId="0" applyNumberFormat="1" applyFont="1" applyFill="1" applyBorder="1" applyAlignment="1">
      <alignment horizontal="center" vertical="top"/>
    </xf>
    <xf numFmtId="0" fontId="5" fillId="0" borderId="3" xfId="2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166" fontId="0" fillId="4" borderId="3" xfId="0" applyNumberFormat="1" applyFill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44" fontId="0" fillId="5" borderId="3" xfId="1" applyNumberFormat="1" applyFont="1" applyFill="1" applyBorder="1" applyAlignment="1">
      <alignment vertical="center"/>
    </xf>
    <xf numFmtId="44" fontId="4" fillId="5" borderId="3" xfId="1" applyFont="1" applyFill="1" applyBorder="1" applyAlignment="1">
      <alignment horizontal="center" vertical="center" wrapText="1"/>
    </xf>
    <xf numFmtId="165" fontId="0" fillId="5" borderId="3" xfId="0" applyNumberFormat="1" applyFill="1" applyBorder="1" applyAlignment="1" applyProtection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44" fontId="4" fillId="5" borderId="3" xfId="1" applyFont="1" applyFill="1" applyBorder="1" applyAlignment="1">
      <alignment horizontal="center" vertical="center" wrapText="1"/>
    </xf>
    <xf numFmtId="165" fontId="0" fillId="5" borderId="3" xfId="0" applyNumberFormat="1" applyFill="1" applyBorder="1" applyAlignment="1" applyProtection="1">
      <alignment horizontal="center" vertical="center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2" fillId="2" borderId="0" xfId="0" applyNumberFormat="1" applyFont="1" applyFill="1" applyAlignment="1" applyProtection="1">
      <alignment horizontal="left"/>
    </xf>
    <xf numFmtId="44" fontId="0" fillId="5" borderId="3" xfId="1" applyNumberFormat="1" applyFont="1" applyFill="1" applyBorder="1" applyAlignment="1">
      <alignment horizontal="center" vertical="center"/>
    </xf>
    <xf numFmtId="44" fontId="4" fillId="5" borderId="3" xfId="1" applyFont="1" applyFill="1" applyBorder="1" applyAlignment="1">
      <alignment horizontal="center" vertical="center" wrapText="1"/>
    </xf>
    <xf numFmtId="165" fontId="0" fillId="5" borderId="3" xfId="0" applyNumberFormat="1" applyFill="1" applyBorder="1" applyAlignment="1" applyProtection="1">
      <alignment horizontal="center" vertical="center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4" fontId="0" fillId="0" borderId="3" xfId="0" applyNumberFormat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adnic.com.ar/binoculares/binocular-wildstec-10x50?source=shopping&amp;gclid=EAIaIQobChMIzeWUrN_9-QIV-0JIAB16JQcIEAQYASABEgIHcPD_BwE" TargetMode="External"/><Relationship Id="rId2" Type="http://schemas.openxmlformats.org/officeDocument/2006/relationships/hyperlink" Target="https://www.bazar19.com.ar/MLA-1154432099-gps-7-pulgadas-litium-tv-digital-memoria-bluetooth--_JM?utm_source=google&amp;utm_medium=cpc&amp;utm_campaign=darwin_ss" TargetMode="External"/><Relationship Id="rId1" Type="http://schemas.openxmlformats.org/officeDocument/2006/relationships/hyperlink" Target="https://www.maniaelectronic.com.ar/MLA-1154489149-gps-7-pulgadas-litium-tv-digital-memoria-juegos-nuevo-_JM?utm_source=google&amp;utm_medium=cpc&amp;utm_campaign=darwin_ss" TargetMode="External"/><Relationship Id="rId6" Type="http://schemas.openxmlformats.org/officeDocument/2006/relationships/hyperlink" Target="https://www.bidcom.com.ar/binoculares/binocular-20x50-gadnic-air00086?source=shopping&amp;gclid=EAIaIQobChMIrIv8u9_9-QIVxBXUAR29AQZ4EAQYAyABEgLER_D_BwE" TargetMode="External"/><Relationship Id="rId5" Type="http://schemas.openxmlformats.org/officeDocument/2006/relationships/hyperlink" Target="https://www.geekbuying.com/item/GF09-GPS-Tracker-499767.html?Currency=ARS&amp;gclid=EAIaIQobChMIhtO_l979-QIVY3xvBB0rDAzrEAQYCiABEgI0PvD_BwE" TargetMode="External"/><Relationship Id="rId4" Type="http://schemas.openxmlformats.org/officeDocument/2006/relationships/hyperlink" Target="https://www.gadnic.com.ar/binoculares/binocular-wildstec-8-24x50?source=shopping&amp;gclid=EAIaIQobChMIrIv8u9_9-QIVxBXUAR29AQZ4EAQYAiABEgLqlvD_Bw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"/>
  <sheetViews>
    <sheetView tabSelected="1" workbookViewId="0">
      <selection activeCell="E17" sqref="E17"/>
    </sheetView>
  </sheetViews>
  <sheetFormatPr baseColWidth="10" defaultRowHeight="15" x14ac:dyDescent="0.25"/>
  <cols>
    <col min="1" max="1" width="38" customWidth="1"/>
    <col min="2" max="2" width="25.42578125" customWidth="1"/>
    <col min="3" max="3" width="36.28515625" customWidth="1"/>
    <col min="5" max="5" width="17" customWidth="1"/>
    <col min="6" max="6" width="16" customWidth="1"/>
    <col min="7" max="7" width="12" bestFit="1" customWidth="1"/>
    <col min="14" max="14" width="21.42578125" customWidth="1"/>
  </cols>
  <sheetData>
    <row r="2" spans="1:14" x14ac:dyDescent="0.25">
      <c r="A2" s="1" t="s">
        <v>0</v>
      </c>
      <c r="B2" s="22" t="s">
        <v>1</v>
      </c>
      <c r="C2" s="22" t="s">
        <v>1</v>
      </c>
      <c r="D2" s="22" t="s">
        <v>1</v>
      </c>
      <c r="E2" s="22" t="s">
        <v>1</v>
      </c>
      <c r="F2" s="22" t="s">
        <v>1</v>
      </c>
    </row>
    <row r="3" spans="1:14" x14ac:dyDescent="0.25">
      <c r="A3" s="1" t="s">
        <v>2</v>
      </c>
      <c r="B3" s="22" t="s">
        <v>3</v>
      </c>
      <c r="C3" s="22" t="s">
        <v>3</v>
      </c>
      <c r="D3" s="22" t="s">
        <v>3</v>
      </c>
      <c r="E3" s="22" t="s">
        <v>3</v>
      </c>
      <c r="F3" s="22" t="s">
        <v>3</v>
      </c>
    </row>
    <row r="4" spans="1:14" x14ac:dyDescent="0.25">
      <c r="A4" s="1" t="s">
        <v>4</v>
      </c>
      <c r="B4" s="22" t="s">
        <v>5</v>
      </c>
      <c r="C4" s="22" t="s">
        <v>5</v>
      </c>
      <c r="D4" s="22" t="s">
        <v>5</v>
      </c>
      <c r="E4" s="22" t="s">
        <v>5</v>
      </c>
      <c r="F4" s="22" t="s">
        <v>5</v>
      </c>
    </row>
    <row r="5" spans="1:14" x14ac:dyDescent="0.25">
      <c r="A5" s="1" t="s">
        <v>6</v>
      </c>
      <c r="B5" s="22" t="s">
        <v>7</v>
      </c>
      <c r="C5" s="22" t="s">
        <v>7</v>
      </c>
      <c r="D5" s="22" t="s">
        <v>7</v>
      </c>
      <c r="E5" s="22" t="s">
        <v>7</v>
      </c>
      <c r="F5" s="22" t="s">
        <v>7</v>
      </c>
    </row>
    <row r="6" spans="1:14" x14ac:dyDescent="0.25">
      <c r="A6" s="1" t="s">
        <v>8</v>
      </c>
      <c r="B6" s="22" t="s">
        <v>9</v>
      </c>
      <c r="C6" s="22" t="s">
        <v>9</v>
      </c>
      <c r="D6" s="22" t="s">
        <v>9</v>
      </c>
      <c r="E6" s="22" t="s">
        <v>9</v>
      </c>
      <c r="F6" s="22" t="s">
        <v>9</v>
      </c>
    </row>
    <row r="7" spans="1:14" s="3" customFormat="1" x14ac:dyDescent="0.25">
      <c r="A7" s="2"/>
      <c r="B7" s="2"/>
      <c r="C7" s="2"/>
      <c r="D7" s="2"/>
      <c r="E7" s="2"/>
      <c r="F7" s="2"/>
    </row>
    <row r="8" spans="1:14" s="3" customFormat="1" x14ac:dyDescent="0.25">
      <c r="A8" s="2"/>
      <c r="B8" s="2"/>
      <c r="C8" s="2"/>
      <c r="D8" s="2"/>
      <c r="E8" s="2"/>
      <c r="F8" s="2"/>
    </row>
    <row r="9" spans="1:14" x14ac:dyDescent="0.25">
      <c r="A9" s="4" t="s">
        <v>10</v>
      </c>
      <c r="B9" s="4" t="s">
        <v>11</v>
      </c>
      <c r="C9" s="4" t="s">
        <v>12</v>
      </c>
      <c r="D9" s="5" t="s">
        <v>13</v>
      </c>
      <c r="E9" s="5" t="s">
        <v>14</v>
      </c>
      <c r="F9" s="5" t="s">
        <v>15</v>
      </c>
      <c r="G9" s="5" t="s">
        <v>16</v>
      </c>
      <c r="H9" s="6" t="s">
        <v>17</v>
      </c>
      <c r="I9" s="6" t="s">
        <v>18</v>
      </c>
      <c r="J9" s="6" t="s">
        <v>19</v>
      </c>
      <c r="K9" s="6" t="s">
        <v>18</v>
      </c>
      <c r="L9" s="6" t="s">
        <v>20</v>
      </c>
      <c r="M9" s="6" t="s">
        <v>18</v>
      </c>
      <c r="N9" s="6" t="s">
        <v>21</v>
      </c>
    </row>
    <row r="10" spans="1:14" x14ac:dyDescent="0.25">
      <c r="A10" s="26" t="s">
        <v>22</v>
      </c>
      <c r="B10" s="27" t="s">
        <v>23</v>
      </c>
      <c r="C10" s="28" t="s">
        <v>24</v>
      </c>
      <c r="D10" s="29">
        <v>10</v>
      </c>
      <c r="E10" s="30">
        <v>54000</v>
      </c>
      <c r="F10" s="21" t="s">
        <v>25</v>
      </c>
      <c r="G10" s="23">
        <f>+(H10+J11+L11)/3</f>
        <v>17833.333333333332</v>
      </c>
      <c r="H10" s="24">
        <f>22000+31500</f>
        <v>53500</v>
      </c>
      <c r="I10" s="7" t="s">
        <v>26</v>
      </c>
      <c r="J10" s="25">
        <f>17100+13100</f>
        <v>30200</v>
      </c>
      <c r="K10" s="7" t="s">
        <v>27</v>
      </c>
      <c r="L10" s="25">
        <f>2300+20900</f>
        <v>23200</v>
      </c>
      <c r="M10" s="7" t="s">
        <v>28</v>
      </c>
      <c r="N10" s="21" t="s">
        <v>29</v>
      </c>
    </row>
    <row r="11" spans="1:14" x14ac:dyDescent="0.25">
      <c r="A11" s="26"/>
      <c r="B11" s="27"/>
      <c r="C11" s="28"/>
      <c r="D11" s="29"/>
      <c r="E11" s="30"/>
      <c r="F11" s="21"/>
      <c r="G11" s="23"/>
      <c r="H11" s="24"/>
      <c r="I11" s="7" t="s">
        <v>30</v>
      </c>
      <c r="J11" s="25"/>
      <c r="K11" s="7" t="s">
        <v>31</v>
      </c>
      <c r="L11" s="25"/>
      <c r="M11" s="7" t="s">
        <v>32</v>
      </c>
      <c r="N11" s="21"/>
    </row>
    <row r="12" spans="1:14" ht="45" x14ac:dyDescent="0.25">
      <c r="A12" s="8" t="s">
        <v>33</v>
      </c>
      <c r="B12" s="9" t="s">
        <v>34</v>
      </c>
      <c r="C12" s="10" t="s">
        <v>35</v>
      </c>
      <c r="D12" s="11">
        <v>4</v>
      </c>
      <c r="E12" s="12">
        <v>9950</v>
      </c>
      <c r="F12" s="13" t="s">
        <v>36</v>
      </c>
      <c r="G12" s="14">
        <f>+(H12+J12+L12)/3</f>
        <v>8350</v>
      </c>
      <c r="H12" s="15">
        <v>6900</v>
      </c>
      <c r="I12" s="7" t="s">
        <v>37</v>
      </c>
      <c r="J12" s="16">
        <v>9850</v>
      </c>
      <c r="K12" s="7" t="s">
        <v>38</v>
      </c>
      <c r="L12" s="16">
        <v>8300</v>
      </c>
      <c r="M12" s="7" t="s">
        <v>39</v>
      </c>
      <c r="N12" s="13" t="s">
        <v>29</v>
      </c>
    </row>
    <row r="13" spans="1:14" ht="45" x14ac:dyDescent="0.25">
      <c r="A13" s="8" t="s">
        <v>33</v>
      </c>
      <c r="B13" s="9" t="s">
        <v>34</v>
      </c>
      <c r="C13" s="20" t="s">
        <v>40</v>
      </c>
      <c r="D13" s="11">
        <v>4</v>
      </c>
      <c r="E13" s="12">
        <v>21100</v>
      </c>
      <c r="F13" s="17" t="s">
        <v>41</v>
      </c>
      <c r="G13" s="14">
        <f>+(H13+J13+L13)/3</f>
        <v>21937</v>
      </c>
      <c r="H13" s="18">
        <v>18126</v>
      </c>
      <c r="I13" s="7" t="s">
        <v>42</v>
      </c>
      <c r="J13" s="19">
        <v>18500</v>
      </c>
      <c r="K13" s="7" t="s">
        <v>44</v>
      </c>
      <c r="L13" s="19">
        <v>29185</v>
      </c>
      <c r="M13" s="7" t="s">
        <v>43</v>
      </c>
      <c r="N13" s="17" t="s">
        <v>29</v>
      </c>
    </row>
    <row r="14" spans="1:14" ht="150" x14ac:dyDescent="0.25">
      <c r="A14" s="8" t="s">
        <v>48</v>
      </c>
      <c r="B14" s="9" t="s">
        <v>49</v>
      </c>
      <c r="C14" s="20" t="s">
        <v>50</v>
      </c>
      <c r="D14" s="11">
        <v>3</v>
      </c>
      <c r="E14" s="12">
        <v>13600</v>
      </c>
      <c r="F14" s="17" t="s">
        <v>51</v>
      </c>
      <c r="G14" s="14"/>
      <c r="H14" s="18">
        <v>9500</v>
      </c>
      <c r="I14" s="7" t="s">
        <v>45</v>
      </c>
      <c r="J14" s="19">
        <v>9500</v>
      </c>
      <c r="K14" s="7" t="s">
        <v>46</v>
      </c>
      <c r="L14" s="19">
        <v>9500</v>
      </c>
      <c r="M14" s="7" t="s">
        <v>47</v>
      </c>
      <c r="N14" s="17" t="s">
        <v>29</v>
      </c>
    </row>
  </sheetData>
  <mergeCells count="16">
    <mergeCell ref="A10:A11"/>
    <mergeCell ref="B10:B11"/>
    <mergeCell ref="C10:C11"/>
    <mergeCell ref="D10:D11"/>
    <mergeCell ref="E10:E11"/>
    <mergeCell ref="N10:N11"/>
    <mergeCell ref="B2:F2"/>
    <mergeCell ref="B3:F3"/>
    <mergeCell ref="B4:F4"/>
    <mergeCell ref="B5:F5"/>
    <mergeCell ref="B6:F6"/>
    <mergeCell ref="F10:F11"/>
    <mergeCell ref="G10:G11"/>
    <mergeCell ref="H10:H11"/>
    <mergeCell ref="J10:J11"/>
    <mergeCell ref="L10:L11"/>
  </mergeCells>
  <hyperlinks>
    <hyperlink ref="K11" r:id="rId1"/>
    <hyperlink ref="M11" r:id="rId2"/>
    <hyperlink ref="I10" display="https://articulo.mercadolibre.com.ar/MLA-661150986-gps-tracker-localizador-seguimiento-iman-lk209a-garantia-_JM?matt_tool=76310992&amp;matt_word=&amp;matt_source=google&amp;matt_campaign_id=14943727192&amp;matt_ad_group_id=131365292834&amp;matt_match_type=&amp;matt_network=g&amp;mat"/>
    <hyperlink ref="K10" display="https://articulo.mercadolibre.com.ar/MLA-616262568-rastreador-gps-tracker-dbs-localizador-gsm-chip-liberado-_JM?matt_tool=46517195&amp;matt_word=&amp;matt_source=google&amp;matt_campaign_id=14943727330&amp;matt_ad_group_id=131365293994&amp;matt_match_type=&amp;matt_network=g&amp;mat"/>
    <hyperlink ref="I12" r:id="rId3"/>
    <hyperlink ref="K12" r:id="rId4"/>
    <hyperlink ref="M10" r:id="rId5" location="googtrans/en/es&amp;source=googleads&amp;la=es&amp;dv=c&amp;pt=&amp;ty=pla"/>
    <hyperlink ref="M12" r:id="rId6"/>
    <hyperlink ref="I11" display="https://articulo.mercadolibre.com.ar/MLA-1154432099-gps-7-pulgadas-litium-tv-digital-memoria-bluetooth--_JM?matt_tool=23219686&amp;matt_word=&amp;matt_source=google&amp;matt_campaign_id=14943727321&amp;matt_ad_group_id=131365293354&amp;matt_match_type=&amp;matt_network=g&amp;matt_d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Roberto Cabaña</cp:lastModifiedBy>
  <dcterms:created xsi:type="dcterms:W3CDTF">2022-09-06T15:42:54Z</dcterms:created>
  <dcterms:modified xsi:type="dcterms:W3CDTF">2022-10-04T13:33:35Z</dcterms:modified>
</cp:coreProperties>
</file>