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  <c r="E10" i="1"/>
  <c r="I11" i="1" l="1"/>
  <c r="G11" i="1"/>
  <c r="E11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<sst xmlns="http://schemas.openxmlformats.org/spreadsheetml/2006/main" count="37" uniqueCount="37">
  <si>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</si>
  <si>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https://resmastore.com.ar/producto/bolson-papel-higienico-felpita-8-unidades-de-300-metros/</t>
  </si>
  <si>
    <t>https://www.pampaclean.com/productos/papel-higienico-jumbo-cono-grande-pack-x-8-unidades-de-300-mts/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</si>
  <si>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</si>
  <si>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</si>
  <si>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</si>
  <si>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</si>
  <si>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</si>
  <si>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</si>
  <si>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</si>
  <si>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</si>
  <si>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</si>
  <si>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</si>
  <si>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</si>
  <si>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</si>
  <si>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</si>
  <si>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</si>
  <si>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https://mastercleanjujuy.com.ar/productos/detergente-ultra-concentrado-al-30-x-5lts-masterclean/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</si>
  <si>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</si>
  <si>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</si>
  <si>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</si>
  <si>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</si>
  <si>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https://www.micela.com.ar/productos/detergente-concentrado-5-litros/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</si>
  <si>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</si>
  <si>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</si>
  <si>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</si>
  <si>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</si>
  <si>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</si>
  <si>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</si>
  <si>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</si>
  <si>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PX ACTUALIZADOS A ENERO 2023</t>
  </si>
  <si>
    <t>https://www.jumbo.com.ar/limpiador-liquido-aromatizante-poett-espiritu-play-900-ml/p</t>
  </si>
  <si>
    <t>https://atomoconviene.com/atomo-ecommerce/limpiadores-de-pisos/23389-limpiad--piso-procenex-a-bebe-900-cc---7791130683715.html</t>
  </si>
  <si>
    <t>https://www.vea.com.ar/limpiador-multiuso-zorro-vidrios-doy-pack-450ml/p</t>
  </si>
  <si>
    <t>https://www.carrefour.com.ar/limpiador-vidrios-biodegradable-cif-450-cc/p?idsku=39164&amp;gclid=Cj0KCQiAq5meBhCyARIsAJrtdr4mJDWGfSzpKXMHFsoNCjLI2Z2qh-cMsJK36esHZZMxxJrl9b675dMaAoppEALw_wcB</t>
  </si>
  <si>
    <t>https://www.jumbo.com.ar/limpiador-vidrios-y-multiuso-lavanda-doy-pack-mr-musculo-450-ml-2/p</t>
  </si>
  <si>
    <t>pr1x, Pr2 y 3x 450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</si>
</sst>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1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7" fontId="1" fillId="0" borderId="1" xfId="1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2" fontId="1" fillId="0" borderId="1" xfId="1" applyNumberFormat="1" applyBorder="1"/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65" fontId="0" fillId="6" borderId="3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mpaclean.com/productos/papel-higienico-jumbo-cono-grande-pack-x-8-unidades-de-300-mts/" TargetMode="External"/><Relationship Id="rId2" Type="http://schemas.openxmlformats.org/officeDocument/2006/relationships/hyperlink" Target="https://resmastore.com.ar/producto/bolson-papel-higienico-felpita-8-unidades-de-300-metros/" TargetMode="External"/><Relationship Id="rId1" Type="http://schemas.openxmlformats.org/officeDocument/2006/relationships/hyperlink" Target="https://www.disahigiene.com.ar/productos/papel-higienico-alto-metraje-pack-8-rollos-x-300-mt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E20" sqref="E20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18</v>
      </c>
      <c r="D1" s="22"/>
      <c r="E1" s="22"/>
      <c r="F1" s="22"/>
      <c r="G1" s="22"/>
      <c r="H1" s="22"/>
      <c r="I1" s="22"/>
      <c r="J1" s="22"/>
      <c r="K1" s="22"/>
    </row>
    <row r="2" spans="3:11" ht="15.75" thickBot="1" x14ac:dyDescent="0.3">
      <c r="C2" s="22"/>
      <c r="D2" s="22"/>
      <c r="E2" s="22"/>
      <c r="F2" s="22"/>
      <c r="G2" s="22"/>
      <c r="H2" s="22"/>
      <c r="I2" s="22"/>
      <c r="J2" s="22"/>
      <c r="K2" s="22"/>
    </row>
    <row r="3" spans="3:11" ht="30.75" thickBot="1" x14ac:dyDescent="0.3">
      <c r="C3" s="20"/>
      <c r="D3" s="20"/>
      <c r="E3" s="20"/>
      <c r="F3" s="21" t="s">
        <v>30</v>
      </c>
      <c r="G3" s="20"/>
      <c r="H3" s="20"/>
      <c r="I3" s="20"/>
      <c r="J3" s="20"/>
      <c r="K3" s="20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25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11</v>
      </c>
      <c r="E6" s="5" t="s">
        <v>4</v>
      </c>
      <c r="F6" s="5" t="s">
        <v>5</v>
      </c>
      <c r="G6" s="9" t="s">
        <v>6</v>
      </c>
      <c r="H6" s="15" t="s">
        <v>7</v>
      </c>
      <c r="I6" s="5" t="s">
        <v>8</v>
      </c>
      <c r="J6" s="5" t="s">
        <v>9</v>
      </c>
      <c r="K6" s="4" t="s">
        <v>10</v>
      </c>
    </row>
    <row r="7" spans="3:11" x14ac:dyDescent="0.25">
      <c r="C7" s="17" t="s">
        <v>19</v>
      </c>
      <c r="D7" s="8">
        <f>+(E7+G7+I7)/3</f>
        <v>179.94666666666669</v>
      </c>
      <c r="E7" s="18">
        <v>184.24</v>
      </c>
      <c r="F7" s="11" t="s">
        <v>27</v>
      </c>
      <c r="G7" s="18">
        <v>176.6</v>
      </c>
      <c r="H7" s="6" t="s">
        <v>26</v>
      </c>
      <c r="I7" s="7">
        <v>179</v>
      </c>
      <c r="J7" s="6" t="s">
        <v>20</v>
      </c>
      <c r="K7" s="4" t="s">
        <v>12</v>
      </c>
    </row>
    <row r="8" spans="3:11" x14ac:dyDescent="0.25">
      <c r="C8" s="17" t="s">
        <v>14</v>
      </c>
      <c r="D8" s="8">
        <f t="shared" ref="D8:D11" si="0">+(E8+G8+I8)/3</f>
        <v>435.4666666666667</v>
      </c>
      <c r="E8" s="18">
        <v>390.4</v>
      </c>
      <c r="F8" s="10" t="s">
        <v>21</v>
      </c>
      <c r="G8" s="18">
        <v>312</v>
      </c>
      <c r="H8" s="16" t="s">
        <v>22</v>
      </c>
      <c r="I8" s="7">
        <v>604</v>
      </c>
      <c r="J8" s="6" t="s">
        <v>17</v>
      </c>
      <c r="K8" s="12" t="s">
        <v>24</v>
      </c>
    </row>
    <row r="9" spans="3:11" x14ac:dyDescent="0.25">
      <c r="C9" s="17" t="s">
        <v>15</v>
      </c>
      <c r="D9" s="8">
        <f t="shared" si="0"/>
        <v>229.41666666666666</v>
      </c>
      <c r="E9" s="18">
        <v>233.96</v>
      </c>
      <c r="F9" s="16" t="s">
        <v>31</v>
      </c>
      <c r="G9" s="18">
        <v>237.29</v>
      </c>
      <c r="H9" s="16" t="s">
        <v>29</v>
      </c>
      <c r="I9" s="7">
        <v>217</v>
      </c>
      <c r="J9" s="6" t="s">
        <v>32</v>
      </c>
      <c r="K9" s="14" t="s">
        <v>28</v>
      </c>
    </row>
    <row r="10" spans="3:11" x14ac:dyDescent="0.25">
      <c r="C10" s="17" t="s">
        <v>13</v>
      </c>
      <c r="D10" s="8">
        <f t="shared" si="0"/>
        <v>360.87407407407409</v>
      </c>
      <c r="E10" s="18">
        <f>+(137*1000)/450</f>
        <v>304.44444444444446</v>
      </c>
      <c r="F10" s="16" t="s">
        <v>34</v>
      </c>
      <c r="G10" s="18">
        <f>+(161.2*1000)/450</f>
        <v>358.22222222222223</v>
      </c>
      <c r="H10" s="16" t="s">
        <v>33</v>
      </c>
      <c r="I10" s="7">
        <f>+(188.98*1000)/450</f>
        <v>419.95555555555558</v>
      </c>
      <c r="J10" s="6" t="s">
        <v>35</v>
      </c>
      <c r="K10" s="13" t="s">
        <v>36</v>
      </c>
    </row>
    <row r="11" spans="3:11" x14ac:dyDescent="0.25">
      <c r="C11" s="5" t="s">
        <v>16</v>
      </c>
      <c r="D11" s="8">
        <f t="shared" si="0"/>
        <v>722.09749999999997</v>
      </c>
      <c r="E11" s="18">
        <f>6940.56/8</f>
        <v>867.57</v>
      </c>
      <c r="F11" s="16" t="s">
        <v>3</v>
      </c>
      <c r="G11" s="18">
        <f>5520.78/8</f>
        <v>690.09749999999997</v>
      </c>
      <c r="H11" s="16" t="s">
        <v>1</v>
      </c>
      <c r="I11" s="7">
        <f>4869/8</f>
        <v>608.625</v>
      </c>
      <c r="J11" s="6" t="s">
        <v>2</v>
      </c>
      <c r="K11" s="19" t="s">
        <v>23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3">
    <mergeCell ref="C1:K2"/>
    <mergeCell ref="C4:K4"/>
    <mergeCell ref="C5:K5"/>
  </mergeCells>
  <hyperlinks>
    <hyperlink ref="F11" r:id="rId1"/>
    <hyperlink ref="H11" r:id="rId2"/>
    <hyperlink ref="J11" r:id="rId3"/>
  </hyperlinks>
  <pageMargins left="0.7" right="0.7" top="0.75" bottom="0.75" header="0.3" footer="0.3"/>
  <pageSetup orientation="portrait" horizontalDpi="4294967294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2023-01-18T12:57:16Z</dcterms:modified>
</cp:coreProperties>
</file>