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030"/>
  </bookViews>
  <sheets>
    <sheet name="ORDENADO POR RENGLON" sheetId="2" r:id="rId1"/>
  </sheets>
  <definedNames>
    <definedName name="_1_5_lt.__317_52">'ORDENADO POR RENGLON'!$Q$31</definedName>
    <definedName name="_xlnm._FilterDatabase" localSheetId="0" hidden="1">'ORDENADO POR RENGLON'!$B$5:$Q$110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2" l="1"/>
  <c r="L98" i="2"/>
  <c r="O92" i="2"/>
  <c r="M92" i="2"/>
  <c r="K92" i="2"/>
  <c r="P97" i="2" l="1"/>
  <c r="N97" i="2"/>
  <c r="L97" i="2"/>
  <c r="O97" i="2"/>
  <c r="M97" i="2"/>
  <c r="K97" i="2"/>
  <c r="J60" i="2" l="1"/>
  <c r="J110" i="2" l="1"/>
  <c r="A110" i="2" l="1"/>
  <c r="J36" i="2"/>
  <c r="A50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8" i="2"/>
  <c r="A49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3" i="2"/>
  <c r="A74" i="2"/>
  <c r="A75" i="2"/>
  <c r="A76" i="2"/>
  <c r="A78" i="2"/>
  <c r="A79" i="2"/>
  <c r="A80" i="2"/>
  <c r="A81" i="2"/>
  <c r="A85" i="2"/>
  <c r="A86" i="2"/>
  <c r="A87" i="2"/>
  <c r="A88" i="2"/>
  <c r="A89" i="2"/>
  <c r="A90" i="2"/>
  <c r="A91" i="2"/>
  <c r="A92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6" i="2"/>
  <c r="J96" i="2" l="1"/>
  <c r="J95" i="2"/>
  <c r="J104" i="2"/>
  <c r="J108" i="2"/>
  <c r="J94" i="2"/>
  <c r="J90" i="2"/>
  <c r="J88" i="2"/>
  <c r="J97" i="2"/>
  <c r="J98" i="2"/>
  <c r="J106" i="2"/>
  <c r="J86" i="2" l="1"/>
  <c r="J78" i="2"/>
  <c r="J77" i="2"/>
  <c r="J74" i="2"/>
  <c r="J65" i="2"/>
  <c r="J64" i="2"/>
  <c r="J63" i="2"/>
  <c r="J56" i="2"/>
  <c r="J49" i="2"/>
  <c r="J45" i="2"/>
  <c r="J42" i="2"/>
  <c r="J40" i="2"/>
  <c r="J39" i="2"/>
  <c r="J37" i="2"/>
  <c r="J33" i="2"/>
  <c r="J30" i="2"/>
  <c r="J11" i="2"/>
  <c r="J10" i="2"/>
  <c r="J72" i="2" l="1"/>
  <c r="J38" i="2"/>
  <c r="J67" i="2"/>
  <c r="J31" i="2" l="1"/>
  <c r="J16" i="2" l="1"/>
  <c r="J18" i="2" l="1"/>
  <c r="J102" i="2" l="1"/>
  <c r="J101" i="2" l="1"/>
  <c r="J73" i="2"/>
  <c r="J87" i="2"/>
  <c r="J58" i="2"/>
  <c r="J57" i="2"/>
  <c r="J44" i="2"/>
  <c r="J61" i="2"/>
  <c r="J84" i="2"/>
  <c r="J55" i="2"/>
  <c r="J54" i="2"/>
  <c r="J48" i="2"/>
  <c r="J83" i="2"/>
  <c r="J41" i="2"/>
  <c r="J81" i="2"/>
  <c r="J26" i="2" l="1"/>
  <c r="J21" i="2"/>
  <c r="J15" i="2"/>
  <c r="J80" i="2" l="1"/>
  <c r="J7" i="2" l="1"/>
  <c r="J8" i="2"/>
  <c r="J9" i="2"/>
  <c r="J12" i="2"/>
  <c r="J13" i="2"/>
  <c r="J14" i="2"/>
  <c r="J17" i="2"/>
  <c r="J19" i="2"/>
  <c r="J20" i="2"/>
  <c r="J6" i="2"/>
  <c r="J22" i="2"/>
  <c r="J23" i="2"/>
  <c r="J24" i="2"/>
  <c r="J25" i="2"/>
  <c r="J32" i="2"/>
  <c r="J27" i="2"/>
  <c r="J28" i="2"/>
  <c r="J29" i="2"/>
  <c r="J34" i="2"/>
  <c r="J35" i="2"/>
  <c r="J51" i="2"/>
  <c r="J52" i="2"/>
  <c r="J53" i="2"/>
  <c r="J43" i="2"/>
  <c r="J82" i="2"/>
  <c r="J59" i="2"/>
  <c r="J68" i="2"/>
  <c r="J69" i="2"/>
  <c r="J70" i="2"/>
  <c r="J71" i="2"/>
  <c r="J46" i="2"/>
  <c r="J47" i="2"/>
  <c r="J75" i="2"/>
  <c r="J66" i="2"/>
  <c r="J99" i="2"/>
  <c r="J100" i="2"/>
  <c r="J103" i="2"/>
  <c r="J62" i="2"/>
  <c r="J89" i="2"/>
  <c r="J93" i="2"/>
  <c r="J92" i="2"/>
  <c r="J91" i="2"/>
  <c r="J50" i="2"/>
  <c r="J79" i="2"/>
  <c r="J107" i="2"/>
  <c r="J85" i="2"/>
  <c r="J76" i="2"/>
  <c r="J109" i="2"/>
  <c r="A45" i="2" l="1"/>
  <c r="A51" i="2"/>
  <c r="A69" i="2" l="1"/>
  <c r="A82" i="2"/>
  <c r="A46" i="2"/>
  <c r="A93" i="2"/>
  <c r="A70" i="2" l="1"/>
  <c r="A83" i="2"/>
  <c r="A47" i="2"/>
  <c r="A94" i="2"/>
  <c r="A71" i="2" l="1"/>
  <c r="A84" i="2"/>
  <c r="A95" i="2"/>
  <c r="A77" i="2" l="1"/>
  <c r="A72" i="2"/>
</calcChain>
</file>

<file path=xl/sharedStrings.xml><?xml version="1.0" encoding="utf-8"?>
<sst xmlns="http://schemas.openxmlformats.org/spreadsheetml/2006/main" count="825" uniqueCount="622">
  <si>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</si>
  <si>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</si>
  <si>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</si>
  <si>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</si>
  <si>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</si>
  <si>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</si>
  <si>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</si>
  <si>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</si>
  <si>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</si>
  <si>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</si>
  <si>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</si>
  <si>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ACEITE DE GIRASOL ENV.X 5 LTS ENVASE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</si>
  <si>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</si>
  <si>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</si>
  <si>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</si>
  <si>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</si>
  <si>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</si>
  <si>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</si>
  <si>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</si>
  <si>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</si>
  <si>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</si>
  <si>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</si>
  <si>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</si>
  <si>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</si>
  <si>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</si>
  <si>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</si>
  <si>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</si>
  <si>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</si>
  <si>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</si>
  <si>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</si>
  <si>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</si>
  <si>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</si>
  <si>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</si>
  <si>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</si>
  <si>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</si>
  <si>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</si>
  <si>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</si>
  <si>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</si>
  <si>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</si>
  <si>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</si>
  <si>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</si>
  <si>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</si>
  <si>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</si>
  <si>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</si>
  <si>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</si>
  <si>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</si>
  <si>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</si>
  <si>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</si>
  <si>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</si>
  <si>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</si>
  <si>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</si>
  <si>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</si>
  <si>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</si>
  <si>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</si>
  <si>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</si>
  <si>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</si>
  <si>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</si>
  <si>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</si>
  <si>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</si>
  <si>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</si>
  <si>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</si>
  <si>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</si>
  <si>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</si>
  <si>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</si>
  <si>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</si>
  <si>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</si>
  <si>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</si>
  <si>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</si>
  <si>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</si>
  <si>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</si>
  <si>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</si>
  <si>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</si>
  <si>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</si>
  <si>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</si>
  <si>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</si>
  <si>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</si>
  <si>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</si>
  <si>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</si>
  <si>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</si>
  <si>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</si>
  <si>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</si>
  <si>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</si>
  <si>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</si>
  <si>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</si>
  <si>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</si>
  <si>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</si>
  <si>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</si>
  <si>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</si>
  <si>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</si>
  <si>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</si>
  <si>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</si>
  <si>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</si>
  <si>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</si>
  <si>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</si>
  <si>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</si>
  <si>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</si>
  <si>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</si>
  <si>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</si>
  <si>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</si>
  <si>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</si>
  <si>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</si>
  <si>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</si>
  <si>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</si>
  <si>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</si>
  <si>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</si>
  <si>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</si>
  <si>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</si>
  <si>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</si>
  <si>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</si>
  <si>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</si>
  <si>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</si>
  <si>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</si>
  <si>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</si>
  <si>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</si>
  <si>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</si>
  <si>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</si>
  <si>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</si>
  <si>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</si>
  <si>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</si>
  <si>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</si>
  <si>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</si>
  <si>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</si>
  <si>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</si>
  <si>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</si>
  <si>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</si>
  <si>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</si>
  <si>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</si>
  <si>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</si>
  <si>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</si>
  <si>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</si>
  <si>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</si>
  <si>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</si>
  <si>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</si>
  <si>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</si>
  <si>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</si>
  <si>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</si>
  <si>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</si>
  <si>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</si>
  <si>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</si>
  <si>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</si>
  <si>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</si>
  <si>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</si>
  <si>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</si>
  <si>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</si>
  <si>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</si>
  <si>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</si>
  <si>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</si>
  <si>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</si>
  <si>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</si>
  <si>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</si>
  <si>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</si>
  <si>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</si>
  <si>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</si>
  <si>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</si>
  <si>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</si>
  <si>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</si>
  <si>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</si>
  <si>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</si>
  <si>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</si>
  <si>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</si>
  <si>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</si>
  <si>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</si>
  <si>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</si>
  <si>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</si>
  <si>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</si>
  <si>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</si>
  <si>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</si>
  <si>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</si>
  <si>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</si>
  <si>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</si>
  <si>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</si>
  <si>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</si>
  <si>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</si>
  <si>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</si>
  <si>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</si>
  <si>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</si>
  <si>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</si>
  <si>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</si>
  <si>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</si>
  <si>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</si>
  <si>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</si>
  <si>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</si>
  <si>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</si>
  <si>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</si>
  <si>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</si>
  <si>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</si>
  <si>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</si>
  <si>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</si>
  <si>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</si>
  <si>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</si>
  <si>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</si>
  <si>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</si>
  <si>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</si>
  <si>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</si>
  <si>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</si>
  <si>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</si>
  <si>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</si>
  <si>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</si>
  <si>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</si>
  <si>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</si>
  <si>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</si>
  <si>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</si>
  <si>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</si>
  <si>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</si>
  <si>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</si>
  <si>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</si>
  <si>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</si>
  <si>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</si>
  <si>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</si>
  <si>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</si>
  <si>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</si>
  <si>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</si>
  <si>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</si>
  <si>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https://chitza.com.ar/product/atun-aceite-caracas-x-170-gr/</t>
  </si>
  <si>
    <t>https://www.rimoldimayorista.com.ar/categorias/la-posadena-yerba-1-kg-27948.html</t>
  </si>
  <si>
    <t>https://www.dinoonline.com.ar/super/producto/duraznos-alco-x-820-gr/_/A-2050003-2050003-s#:~:text=%24159.00%20x%20un.</t>
  </si>
  <si>
    <t>https://cordoba.parodisrl.com.ar/conservas-de-legumbres/11643-lentejas-inalpa-al-natural-350gr-7792350004571.html</t>
  </si>
  <si>
    <t>https://www.cocinaconvalentino.com.ar/levaduras/12504-levadura-seca-levex-display-2-sobres-caja-50-10grs-c-u-0000000000000.html</t>
  </si>
  <si>
    <t>https://newgarden.com.ar/almidon-de-maiz-glutal-x-500-g-sin-tacc.html?gclid=CjwKCAjwxo6IBhBKEiwAXSYBs6JKK-LESsVqqSqwvHlUU3W8ti_5PG6lZ5QvIHAdNBU-UyxcZk7ZgBoCmnsQAvD_BwE</t>
  </si>
  <si>
    <t>https://distribuidoraliliana.com.ar/comestible/857-almidon-de-maiz-bolsita-glutal.html</t>
  </si>
  <si>
    <t>EGRAN x 20 grs</t>
  </si>
  <si>
    <t>https://www.cotodigital3.com.ar/sitios/cdigi/producto/-edulcorante-ledesma-0-calorias-caja-sobres-x-400/_/A-00477911-00477911-200</t>
  </si>
  <si>
    <t>https://www.distribuidorasabatini.com/app/?action=detail&amp;itemId=7874</t>
  </si>
  <si>
    <t>https://diaonline.supermercadosdia.com.ar/harina-000-canuelas-ultra-refinada-1-kg-273445/p</t>
  </si>
  <si>
    <t>https://atomoconviene.com/atomo-ecommerce/desodorantes-de-mujer/77535-yerba-infusion-la-tranquera---25-saquitos--7790480089819.html</t>
  </si>
  <si>
    <t>.</t>
  </si>
  <si>
    <t>R.</t>
  </si>
  <si>
    <t>https://www.cotodigital3.com.ar/sitios/cdigi/producto/-cafe-molido-torrado-cabrales-paq-1-kgm/_/A-00061257-00061257-200</t>
  </si>
  <si>
    <t>https://www.laronline.com.ar/productos/leche-polvo-entera-ilolay-800g/</t>
  </si>
  <si>
    <t>https://www.laronline.com.ar/productos/leche-polvo-descremada-ilolay-800g/</t>
  </si>
  <si>
    <t>https://www.comodinencasa.com.ar/avena-arrollada-la-espanola-x-400-gr/p</t>
  </si>
  <si>
    <t>https://supera.com.ar/producto/lentejas-doroteo-x-400gr/</t>
  </si>
  <si>
    <t>pr1 y2 x 400 g-pr3 x 500 g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</si>
  <si>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</si>
  <si>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</si>
  <si>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https://www.dinoonline.com.ar/super/producto/fecula-de-maiz-dimax-x-500-gr/_/A-2450059-2450059-s</t>
  </si>
  <si>
    <t>https://lacasadelceliaco.mitiendanube.com/productos/natuzen-rebozador-de-arroz-x-240-grs/</t>
  </si>
  <si>
    <t>https://www.golomax.com.ar/catalogo/detalle/0-13009494-edulcorante-ledesma-x400-sobres</t>
  </si>
  <si>
    <t>https://www.elabastecedor.com.ar/9219_punta-del-agua-queso-sardo-x-kg</t>
  </si>
  <si>
    <t>https://supera.com.ar/producto/dulce-de-membrillo-dulcor-precio-x-kg/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</si>
  <si>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</si>
  <si>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</si>
  <si>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</si>
  <si>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https://maxiconsumo.com/sucursal_capital/arvejas-marolio-tetra-recart-340-gr-21637.html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</si>
  <si>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</si>
  <si>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</si>
  <si>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</si>
  <si>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https://maxiconsumo.com/sucursal_capital/cacao-ravana-180-gr-21751.html</t>
  </si>
  <si>
    <t>https://maxiconsumo.com/sucursal_capital/pulpa-tomate-molto-520-gr-18406.html</t>
  </si>
  <si>
    <t>https://www.cotodigital3.com.ar/sitios/cdigi/producto/-peceto--estancias-coto-x-kg/_/A-00047994-00047994-200</t>
  </si>
  <si>
    <t>https://encarnepropia.com.ar/tienda/paleta/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</si>
  <si>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</si>
  <si>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>https://www.tiendabav.com.ar/productos/cafe-instantaneo-arlistan-suave-frasco-x-170-g/</t>
  </si>
  <si>
    <t>https://diaonline.supermercadosdia.com.ar/levadura-seca-levex-20-gr-47618/p</t>
  </si>
  <si>
    <t>https://ezdstore.com/tienda-online/galletas/saladas/agua/galletas-mediatarde-x-110gr/</t>
  </si>
  <si>
    <t>https://www.tiendabav.com.ar/productos/leche-en-polvo-entera-ilolay-x-800-g/#:~:text=%241.283&amp;text=Agregar%20al%20carrito%20%C2%A1Listo!</t>
  </si>
  <si>
    <t>FRUTI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</si>
  <si>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</si>
  <si>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</si>
  <si>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</si>
  <si>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</si>
  <si>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</si>
  <si>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</si>
  <si>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</si>
  <si>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</si>
  <si>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</si>
  <si>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</si>
  <si>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</si>
  <si>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</si>
  <si>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</si>
  <si>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</si>
  <si>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</si>
  <si>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</si>
  <si>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</si>
  <si>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</si>
  <si>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</si>
  <si>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</si>
  <si>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</si>
  <si>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</si>
  <si>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</si>
  <si>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</si>
  <si>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</si>
  <si>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</si>
  <si>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</si>
  <si>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</si>
  <si>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</si>
  <si>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</si>
  <si>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</si>
  <si>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</si>
  <si>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</si>
  <si>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</si>
  <si>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</si>
  <si>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</si>
  <si>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</si>
  <si>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</si>
  <si>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</si>
  <si>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</si>
  <si>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</si>
  <si>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</si>
  <si>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</si>
  <si>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</si>
  <si>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</si>
  <si>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</si>
  <si>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</si>
  <si>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</si>
  <si>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</si>
  <si>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</si>
  <si>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</si>
  <si>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</si>
  <si>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</si>
  <si>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</si>
  <si>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</si>
  <si>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</si>
  <si>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</si>
  <si>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</si>
  <si>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</si>
  <si>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</si>
  <si>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</si>
  <si>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</si>
  <si>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</si>
  <si>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</si>
  <si>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</si>
  <si>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</si>
  <si>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</si>
  <si>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</si>
  <si>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</si>
  <si>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</si>
  <si>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</si>
  <si>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</si>
  <si>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</si>
  <si>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</si>
  <si>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</si>
  <si>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</si>
  <si>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</si>
  <si>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</si>
  <si>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</si>
  <si>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</si>
  <si>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</si>
  <si>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</si>
  <si>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</si>
  <si>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</si>
  <si>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</si>
  <si>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</si>
  <si>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https://diaonline.supermercadosdia.com.ar/suprema-pollo-cristalx-1-kg-245478/p</t>
  </si>
  <si>
    <t>https://www.briosa.com.ar/productos/suprema-x-kg/</t>
  </si>
  <si>
    <t>https://diaonline.supermercadosdia.com.ar/aceite-de-maiz-lira-900-ml-270738/p</t>
  </si>
  <si>
    <t>https://almacenonline.com.ar/producto/sal-tresal-fina-x-500-gr/</t>
  </si>
  <si>
    <t>https://atomoconviene.com/atomo-ecommerce/yerba-mate/30967-yerba-comp--don-arregui-peperina-500-grs--7798067630034.html</t>
  </si>
  <si>
    <t>https://atomoconviene.com/atomo-ecommerce/pastas-y-rellenas/74646-ravioles-fresc--la-italiana-de-verdura-500-grs--7791664000293.html</t>
  </si>
  <si>
    <t>https://www.cotodigital3.com.ar/sitios/cdigi/producto/-mignon-x-kg/_/A-00011464-00011464-200</t>
  </si>
  <si>
    <t>https://www.cotodigital3.com.ar/sitios/cdigi/producto/-criollitos-x-uni/_/A-00046045-00046045-200</t>
  </si>
  <si>
    <t>https://www.cotodigital3.com.ar/sitios/cdigi/producto/-facturas-surtidas/_/A-00006911-00006911-200</t>
  </si>
  <si>
    <t>https://www.carrefour.com.ar/facturas-surtidas-x-12-uni-664065/p</t>
  </si>
  <si>
    <t>https://www.dinoonline.com.ar/super/producto/budin-france-sin-frutas-x-150-gr/_/A-2120002-2120002-s</t>
  </si>
  <si>
    <t>https://diaonline.supermercadosdia.com.ar/budin-cuquets-vainilla-con-chips-de-chocolate-170-gr-252555/p</t>
  </si>
  <si>
    <t>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779268348&amp;matt_product_partition_id=1413162902526&amp;matt_target_id=aud-415044759576:pla-1413162902526&amp;gclid=CjwKCAjwmJeYBhAwEiwAXlg0AQ9AUbUI_Qm9VuH-Ydy1HyBodB3T207CiMDtdez6nExTjnsZLuWjdBoCin8QAvD_BwE</t>
  </si>
  <si>
    <t>https://www.dinoonline.com.ar/super/producto/yogur-ilolay-firme-descremado-vainilla-pote-x-190-gr/_/A-3260703-3260703-s</t>
  </si>
  <si>
    <t>https://www.dinoonline.com.ar/super/producto/yogur-ilolay-firme-entero-frutilla-pote-x-190-gr/_/A-3260702-3260702-s</t>
  </si>
  <si>
    <t>https://www.frigorifico90.com.ar/productos/peceto-x-kg/</t>
  </si>
  <si>
    <t>https://atomoconviene.com/atomo-ecommerce/mermelas-y-jaleas/58275-mermelada-dulcor-p-naranja-500-grs--7793046008033.html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</si>
  <si>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</si>
  <si>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https://newgarden.com.ar/premezcla-panaderia-y-reposteria-natuzen-x-1-kg-sin-tacc.html?gclid=Cj0KCQiA37KbBhDgARIsAIzce14GrMSgTONx-1AL5L5CwMM3sToPAcEnEdjb7rqGoAjDDs4P5V4p6DcaAlZ6EALw_wcB</t>
  </si>
  <si>
    <t>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att_creative=619363289649&amp;matt_keyword=&amp;matt_ad_position=&amp;matt_ad_type=pla&amp;matt_merchant_id=165418573&amp;matt_product_id=MLA863767275&amp;matt_product_partition_id=1730965704446&amp;matt_target_id=aud-415044759576:pla-1730965704446&amp;gclid=Cj0KCQiA37KbBhDgARIsAIzce169WLBVM8YTXCbhezx1_35kg6koinCKTlZdAbscJTo6WbjJrKnHoOYaAkmBEALw_wcB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</si>
  <si>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</si>
  <si>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</si>
  <si>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https://www.carrefour.com.ar/ciriola-flautita-x-kg/p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</si>
  <si>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</si>
  <si>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https://alysermarket.com/products/queso-untable-veronica-individual-108-x-20-grs</t>
  </si>
  <si>
    <t>400gr</t>
  </si>
  <si>
    <t>LENTEJAS Presentación: X 400gr. Solicitado: gr</t>
  </si>
  <si>
    <t>COMIDA DESHIDRATADA PREELABORADA Presentación: UNIDAD</t>
  </si>
  <si>
    <t>890060206.1</t>
  </si>
  <si>
    <t>AM  10606-17-AM22 "Adquisición de Alimentos - Víveres Secos y Frescos"</t>
  </si>
  <si>
    <t>https://www.cotodigital3.com.ar/sitios/cdigi/producto/-pollo-entero-fresco-x-uni-(3-kg)/_/A-00012785-00012785-200</t>
  </si>
  <si>
    <t>https://www.cotodigital3.com.ar/sitios/cdigi/producto/-pata-muslo-sin-piel-x-kg-congelados/_/A-00042215-00042215-200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</si>
  <si>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</si>
  <si>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articulo.mercadolibre.com.ar/MLA-1117344514-sal-fina-individual-abedul-caja-x-1000-sobre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477929801&amp;matt_product_id=MLA1117344514&amp;matt_product_partition_id=1732397523008&amp;matt_target_id=aud-415044759576:pla-1732397523008&amp;gclid=CjwKCAiAh9qdBhAOEiwAvxIok8cGOXLgJm_6ms5_nFQp_yRkNA5_34agowHUug1JxatkuNJLYf32YRoCabEQAvD_BwE</t>
  </si>
  <si>
    <t>https://blowmax.com.ar/producto/lentejas-doroteo-x-400gr/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</si>
  <si>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</si>
  <si>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</si>
  <si>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</si>
  <si>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</si>
  <si>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</si>
  <si>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</si>
  <si>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</si>
  <si>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</si>
  <si>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</si>
  <si>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</si>
  <si>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https://www.vea.com.ar/harina-morixe-fortivac-000-1kg/p</t>
  </si>
  <si>
    <t>https://www.dinoonline.com.ar/super/producto/azucar-ledesma-pj-x-1-kg/_/A-2000060-2000060-s</t>
  </si>
  <si>
    <t>https://atomoconviene.com/atomo-ecommerce/tapas/95328-disco-empanada-atomo-criollas-12-unid---7798159940140.html</t>
  </si>
  <si>
    <t>https://www.dinoonline.com.ar/super/producto/facturas-surtidas-pugliese-x-un/_/A-3411707-3411707-s</t>
  </si>
  <si>
    <t>https://supera.com.ar/producto/galleta-maria-elena-x-30u/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</si>
  <si>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</si>
  <si>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https://www.disco.com.ar/arvejas-cuisine-co-300gr-2/p</t>
  </si>
  <si>
    <t>https://www.rappi.com.ar/p/lomitos-de-atun-al-natural-coto-74107?retailer_id=1168&amp;store_id=136039&amp;store_type=market&amp;market_type=coto&amp;product_id=528490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OyOnDfz2aTvei-FIZjmUCxrietaiLmxz9H7i0rB_kuBNjAOP-74QaAtCnEALw_wcB</t>
  </si>
  <si>
    <t>https://www.carrefour.com.ar/duraznos-amarillos-en-mitades-carrefour-820-g-31272/p?idsku=22891&amp;gclid=Cj0KCQiApKagBhC1ARIsAFc7Mc47gqrgzdZ9sjKiem-RfrBWW9ZelRE-jUy-GdqcPgqpzSAWkXcKNtwaAnmyEALw_wcB</t>
  </si>
  <si>
    <t>https://supermercadodm.com.ar/inicio/3478-11-1072-2010720000000.html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</si>
  <si>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</si>
  <si>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https://maxiconsumo.com/sucursal_capital/leche-milkaut-larga-vida-descremada-1-lt-21699.html</t>
  </si>
  <si>
    <t>https://www.carrefour.com.ar/fideos-tirabuzones-matarazzo-sin-tacc-500-g/p?idsku=14803&amp;gclid=Cj0KCQiApKagBhC1ARIsAFc7Mc4TVB1q6ixOCCDUIcSeGxXAwbSDB125Y5U4VsDZkU3AP1Qw6TdB56oaArYREALw_wcB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</si>
  <si>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</si>
  <si>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</si>
  <si>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rappi.com.ar/p/avena-arrollada-instantanea-coto-24619?retailer_id=1168&amp;store_id=136039&amp;store_type=market&amp;market_type=coto&amp;product_id=528494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pKagBhC1ARIsAFc7Mc4JnQAESHk9txJXVP0YbvRekEaCwN2F2Nibv3QppAUQ7aU-fRT0TZ0aAkZdEALw_wcB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</si>
  <si>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</si>
  <si>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https://www.rimoldimayorista.com.ar/categorias/tresal-sal-fina-500g-28188.html</t>
  </si>
  <si>
    <t>https://articulo.mercadolibre.com.ar/MLA-930300527-te-en-saquitos-la-virginia-clasico-x-100-sobres-_JM#position=9&amp;search_layout=stack&amp;type=item&amp;tracking_id=862173c3-b315-4c8d-bf85-32fcee520490</t>
  </si>
  <si>
    <t>https://articulo.mercadolibre.com.ar/MLA-1182515003-fideos-verizzia-dedalito-x500gr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585079420&amp;matt_product_id=MLA1182515003&amp;matt_product_partition_id=1935749460121&amp;matt_target_id=aud-1967389572605:pla-1935749460121&amp;gclid=Cj0KCQjw6cKiBhD5ARIsAKXUdyZA3OB9uob3VOfcewOUJTe4u3bFXKHOIfaGmzPBziKDjikctP2Y06IaAq7SEALw_wcB</t>
  </si>
  <si>
    <t>https://atomoconviene.com/atomo-ecommerce/azucar-y-edulcorantes/74795-azucar-las-marias-tipo-a-1-kg--7795513048795.html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</si>
  <si>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</si>
  <si>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https://www.dinoonline.com.ar/super/producto/coctel-marolio-4-frutas-x-820-gr/_/A-2070031-2070031-s</t>
  </si>
  <si>
    <t>https://www.dinoonline.com.ar/super/producto/caldo-knorr-carne-x-12-un/_/A-2460372-2460372-s</t>
  </si>
  <si>
    <t>https://www.comodinencasa.com.ar/yogur-la-serenisima-clasico-firme-descremadovainill-190g/p</t>
  </si>
  <si>
    <t>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697800961&amp;matt_product_id=MLA781518880&amp;matt_product_partition_id=1935749460121&amp;matt_target_id=aud-1967389572605:pla-1935749460121&amp;gad=1&amp;gclid=Cj0KCQjwu-KiBhCsARIsAPztUF15PuVSr0Tc9L1Ska390ao9uoBBixYBfhfFO5PBucLxYIRii2WgX-MaAjkkEALw_wcB</t>
  </si>
  <si>
    <t>https://www.carmin.com.ar/productos/sopa-campesina-mole/?pf=gs&amp;variant=98085220&amp;gad=1&amp;gclid=Cj0KCQjwu-KiBhCsARIsAPztUF0gDxcPO3wbiWMI1AHWXfN18lQcSTYOSRX-V8Lu_fPwNDR9wqbhZNEaAm73EALw_wcB</t>
  </si>
  <si>
    <t>Delicious - Comercial - Grande</t>
  </si>
  <si>
    <t>https://atomoconviene.com/atomo-ecommerce/aceite-girasol-y-mezcla/11295-aceite-girasol-lagrimas-d-sol---900-cc---7793377000317.html</t>
  </si>
  <si>
    <t>https://www.mercadolibre.com.ar/aceite-canuelas-girasol-botellon-5-litros/p/MLA19784591?pdp_filters=category:MLA114008#searchVariation=MLA19784591&amp;position=2&amp;search_layout=stack&amp;type=product&amp;tracking_id=271d1879-e724-43ff-89dc-a21240ee9ca5</t>
  </si>
  <si>
    <t>https://www.mercadolibre.com.ar/aceite-de-girasol-natura-botellasin-tacc-5-l/p/MLA16010012?pdp_filters=category:MLA114008#searchVariation=MLA16010012&amp;position=1&amp;search_layout=stack&amp;type=product&amp;tracking_id=018470ee-2a41-4bac-94ca-39d1c1147971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</si>
  <si>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</si>
  <si>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</si>
  <si>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https://www.jumbo.com.ar/te-la-virginia-naturalidad-intacta-x25s/p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</si>
  <si>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</si>
  <si>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</si>
  <si>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</si>
  <si>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https://diaonline.supermercadosdia.com.ar/harina-de-trigo-morixe-0000-1-kg-283564/p</t>
  </si>
  <si>
    <t>https://atomoconviene.com/atomo-ecommerce/pastas-secas-guiseras/54644-fideos-guiseros-la-prov--mono-500-grs--7798141970414.html</t>
  </si>
  <si>
    <t>https://www.carrefour.com.ar/ravioles-ricota-la-italiana-500-g/p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</si>
  <si>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</si>
  <si>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</si>
  <si>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</si>
  <si>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https://dvdistribuidora.com.ar/search/?q=edulcora</t>
  </si>
  <si>
    <t>https://maxiconsumo.com/sucursal_capital/edulcorante-chuker-400-ml-2245.html</t>
  </si>
  <si>
    <t>https://diaonline.supermercadosdia.com.ar/mermelada-arcor-ciruela-454-gr-277845/p</t>
  </si>
  <si>
    <t>https://www.vea.com.ar/galletitas-surtido-diversion-x398g/p</t>
  </si>
  <si>
    <t>https://www.hiperlibertad.com.ar/galletas-surtido-bagley-x-390-gr/p</t>
  </si>
  <si>
    <t>https://articulo.mercadolibre.com.ar/MLA-847793017-galletitas-maria-elena-tipo-vocacion-paquetes-3-unidades-_JM#position=25&amp;search_layout=stack&amp;type=item&amp;tracking_id=7e7badad-fe54-4aa9-b4c4-3b2f81657c40</t>
  </si>
  <si>
    <t>https://www.carrefour.com.ar/queso-cremoso-cremac-x-kg-646568/p</t>
  </si>
  <si>
    <t>https://www.disco.com.ar/leche-en-polvo-entera-800gr-cuisine-co/p</t>
  </si>
  <si>
    <t>https://www.jumbo.com.ar/purisima-plus-leche-en-polvo-entera-inst/p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</si>
  <si>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</si>
  <si>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</si>
  <si>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https://www.carrefour.com.ar/leche-en-polvo-descrem-purisima-plus-800-g/p?idsku=43650&amp;gclid=Cj0KCQjwgNanBhDUARIsAAeIcAsf6vBaYVisDYr5YjheCqlieI8v_2pn8UtEhsrYLsaBohwbYDvSDVIaAi6rEALw_wcB</t>
  </si>
  <si>
    <t>https://diaonline.supermercadosdia.com.ar/leche-en-polvo-descremada-dia-800-gr-161510/p</t>
  </si>
  <si>
    <t>https://www.carrefour.com.ar/leche-uat-parcialmente-descremada-carrefour-classic-brik-1-lt-720023/p</t>
  </si>
  <si>
    <t>https://www.cotodigital3.com.ar/sitios/cdigi/producto/-harina-de-trigo-chacabuco--000-paquete-1-kg/_/A-00299171-00299171-200</t>
  </si>
  <si>
    <t>Morada de invierno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</si>
  <si>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</si>
  <si>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</si>
  <si>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</si>
  <si>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</si>
  <si>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</si>
  <si>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</si>
  <si>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</si>
  <si>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</si>
  <si>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</si>
  <si>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</si>
  <si>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</si>
  <si>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</si>
  <si>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</si>
  <si>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</si>
  <si>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</si>
  <si>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</si>
  <si>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</si>
  <si>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</si>
  <si>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</si>
  <si>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</si>
  <si>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</si>
  <si>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</si>
  <si>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</si>
  <si>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</si>
  <si>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</si>
  <si>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</si>
  <si>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</si>
  <si>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</si>
  <si>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</si>
  <si>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</si>
  <si>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</si>
  <si>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</si>
  <si>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</si>
  <si>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</si>
  <si>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</si>
  <si>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</si>
  <si>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</si>
  <si>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</si>
  <si>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</si>
  <si>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https://www.vea.com.ar/milanesa-nalga-2/p</t>
  </si>
  <si>
    <t>https://www.vea.com.ar/vacio-7/p</t>
  </si>
  <si>
    <t>https://www.carrefour.com.ar/vacio-el-mercado-x-kg-681250/p</t>
  </si>
  <si>
    <t>https://www.carrefour.com.ar/peceto-el-mercado-662866/p</t>
  </si>
  <si>
    <t>https://www.jumbo.com.ar/pechuga-de-pollo-2/p</t>
  </si>
  <si>
    <t>https://www.jumbo.com.ar/muslo-de-pollo/p</t>
  </si>
  <si>
    <t>https://www.vea.com.ar/suprema-de-pollo-granel-congelada/p</t>
  </si>
  <si>
    <t>https://www.cotodigital3.com.ar/sitios/cdigi/producto/-aceite-girasol--pureza---botella-900-ml/_/A-00497065-00497065-200</t>
  </si>
  <si>
    <t>https://www.jumbo.com.ar/aceite-girasol-pureza-0-9l/p</t>
  </si>
  <si>
    <t>https://maxiconsumo.com/sucursal_capital/catalogsearch/result/index/?marca=201356&amp;q=aceite</t>
  </si>
  <si>
    <t>https://www.rappi.com.ar/search?query=maiz</t>
  </si>
  <si>
    <t>https://www.jumbo.com.ar/vinagre-de-vino-menoyo-1-l/p</t>
  </si>
  <si>
    <t>https://maxiconsumo.com/sucursal_capital/vinagre-marolio-vino-1-lt-4842.html</t>
  </si>
  <si>
    <t>https://www.carrefour.com.ar/vinagre-de-vino-menoyo-1-l/p</t>
  </si>
  <si>
    <t>https://atomoconviene.com/atomo-ecommerce/sal/6881-sal-fina-tresal-yodad-pqt-lamin-500-grs--7790936000061.htmll</t>
  </si>
  <si>
    <t>https://maxi2000ldm.com.ar/sal-gruesa-celusal-caja-x-1-kilo</t>
  </si>
  <si>
    <t>https://maxiconsumo.com/sucursal_capital/yerba-rosamonte-tradicional-55-aniversario-1-kg-21147.html</t>
  </si>
  <si>
    <t>https://atomoconviene.com/atomo-ecommerce/sal/27186-sal-gruesa-celusal-paquete-1000-grs--7791004000099.html</t>
  </si>
  <si>
    <t>https://www.jumbo.com.ar/yerba-mate-rosamonte-con-palo-paquete-1-kg/p</t>
  </si>
  <si>
    <t>https://almacenonline.com.ar/producto/yerba-rosamonte-plus-x-500-gr/</t>
  </si>
  <si>
    <t>PRECIOS DE REFERENCIA AL 31/12/2023</t>
  </si>
  <si>
    <t>https://www.masonline.com.ar/pollo-fresco-x-3-kg/p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</si>
  <si>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</si>
  <si>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</si>
  <si>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https://maxiconsumo.com/sucursal_capital/catalogsearch/result/index/?marca=201351&amp;q=te+x+25+saquitos</t>
  </si>
  <si>
    <t>https://www.carrefour.com.ar/te-la-virginia-en-saquitos-x-25-uni/p</t>
  </si>
  <si>
    <t>https://www.cordiez.com.ar/te-en-saquitos-green-hills-100-un/p</t>
  </si>
  <si>
    <t>https://www.supermami.com.ar/super/producto/cafe-la-morenita-molido-x-1-kg/_/A-2030533-2030533-s</t>
  </si>
  <si>
    <t>https://www.carrefour.com.ar/harina-000-fortivac-morixe-1-kg/p</t>
  </si>
  <si>
    <t>https://www.cotodigital3.com.ar/sitios/cdigi/producto/-harina-0000-fortificada-pureza-1kg/_/A-00572267-00572267-200</t>
  </si>
  <si>
    <t>https://www.carrefour.com.ar/harina-leudante-canuelas-1-kg-694548-694548/p</t>
  </si>
  <si>
    <t>https://www.cotodigital3.com.ar/sitios/cdigi/producto/-harina-leudante-fortificada-pureza-1kg/_/A-00572268-00572268-200</t>
  </si>
  <si>
    <t>https://diaonline.supermercadosdia.com.ar/arroz-parboil-molinos-ala-1-kg-298636/p</t>
  </si>
  <si>
    <t>https://www.vea.com.ar/arroz-molinos-ala-parboil-gs-x1kg/p</t>
  </si>
  <si>
    <t>https://www.carrefour.com.ar/arroz-parboil-molino-ala-grano-selecto-1-kg-726035/p</t>
  </si>
  <si>
    <t>https://www.carrefour.com.ar/arroz-largo-fino-00000-lucchetti-1-kg-726297/p</t>
  </si>
  <si>
    <t>https://atomoconviene.com/atomo-ecommerce/arroz/32852-arroz-l-fino-tio-carlos-00000-1000-grs--7792006000124.html</t>
  </si>
  <si>
    <t>https://www.cordiez.com.ar/arroz-grano-largo-fino-molino-ala-1-kg/p</t>
  </si>
  <si>
    <t>https://www.vea.com.ar/fideos-lucchetti-mostachol-n51-x500g/p</t>
  </si>
  <si>
    <t>https://atomoconviene.com/atomo-ecommerce/pastas-secas-guiseras/55747-fideos-soperos-la-prov--dedalito-500-grs--7798141970421.html</t>
  </si>
  <si>
    <t>https://www.carrefour.com.ar/fideos-dedalon-marolio-500-g-645717/pcB</t>
  </si>
  <si>
    <t>https://maxiconsumo.com/sucursal_capital/fideos-santa-isabel-caracol-500-gr-22217.html</t>
  </si>
  <si>
    <t>https://atomoconviene.com/atomo-ecommerce/pastas-secas-largas/63702-fideos-largos-luchetti-tallarin-500-grs--7790070336118.html</t>
  </si>
  <si>
    <t>https://www.carrefour.com.ar/fideos-tallarin-n5-lucchetti-500-g-726311/p</t>
  </si>
  <si>
    <t>https://maxiconsumo.com/sucursal_capital/fideos-lucchetti-tallarines-500-gr-30018.html</t>
  </si>
  <si>
    <t>https://www.vea.com.ar/ravioles-la-saltena-carne-y-verdura-450g/p</t>
  </si>
  <si>
    <t>https://atomoconviene.com/atomo-ecommerce/harinas/15540-harina-de-maiz-prestopronta---500-grs--7790580660000.html</t>
  </si>
  <si>
    <t>https://www.carrefour.com.ar/polenta-instantanea-prestopronta-bolsa-x-500-grs/p</t>
  </si>
  <si>
    <t>https://www.cotodigital3.com.ar/sitios/cdigi/producto/-polenta-super-rapida-coto-500g/_/A-00132643-00132643-200</t>
  </si>
  <si>
    <t>https://www.carrefour.com.ar/polenta-instantanea-sin-tacc-bulnez-en-bolsa-500-g-722887/p</t>
  </si>
  <si>
    <t>https://diaonline.supermercadosdia.com.ar/polenta-coccion-rapida-dia-500-gr-264675/p</t>
  </si>
  <si>
    <t>https://www.supersimple.com.ar/Cabrales-cafe-torrado-molido-x-1-kg.html</t>
  </si>
  <si>
    <t>https://www.carrefour.com.ar/azucar-tipo-a-la-providencia-1-kg-694116/p</t>
  </si>
  <si>
    <t>https://www.mercadolibre.com.ar/edulcorante-hileret-clasico-liquido-500ml-sin-tacc-0-cal/p/MLA20003830?pdp_filters=category:MLA194315#searchVariation=MLA20003830&amp;position=3&amp;search_layout=stack&amp;type=product&amp;tracking_id=d88c007e-e808-48f1-8d72-cdb690bb79d9</t>
  </si>
  <si>
    <t>https://atomoconviene.com/atomo-ecommerce/azucar-y-edulcorantes/96825-edulcorante-liq-hileret-sweet-pet-400-cc---7794940000840.html</t>
  </si>
  <si>
    <t>https://supermercado.laanonimaonline.com/frescos/panificados/panes-comunes/pan-mignon-kg/art_12063/</t>
  </si>
  <si>
    <t>https://www.jumbo.com.ar/tapas-para-empanadas-maxima-mp-270gr/p</t>
  </si>
  <si>
    <t>https://www.cotodigital3.com.ar/sitios/cdigi/producto/-tapas-para-empanadas-criolla-freir-mendia-fwp-300-grm/_/A-00532068-00532068-200</t>
  </si>
  <si>
    <t>https://www.vea.com.ar/cacao-chocolino-180g-2/p</t>
  </si>
  <si>
    <t>https://www.jumbo.com.ar/cacao-toddy-original-180g-2/p</t>
  </si>
  <si>
    <t>https://www.idr.org.ar/wp-content/uploads/2023/12/Huevos-SR-Diciembre-2023-3a-semana.pdf</t>
  </si>
  <si>
    <t>https://www.idr.org.ar/wp-content/uploads/2023/12/Huevos-AE-Diciembre-2023-3a-semana.pdf</t>
  </si>
  <si>
    <t>https://www.idr.org.ar/wp-content/uploads/2023/12/Huevos-GU-Diciembre-2023-3a-semana.pdf</t>
  </si>
  <si>
    <t>https://www.idr.org.ar/wp-content/uploads/2023/12/Hortalizas-GU-Diciembre-2023-3a-semana.pdf</t>
  </si>
  <si>
    <t>https://www.idr.org.ar/wp-content/uploads/2023/12/Hortalizas-AE-Diciembre-2023-3a-semana.pdf</t>
  </si>
  <si>
    <t>https://www.idr.org.ar/wp-content/uploads/2023/12/Hortalizas-SR-Diciembre-2023-3a-semana.pdf</t>
  </si>
  <si>
    <t>https://www.idr.org.ar/wp-content/uploads/2023/12/Frutas-GU-Diciembre-2023-3a-semana.pdf</t>
  </si>
  <si>
    <t>https://www.idr.org.ar/wp-content/uploads/2023/12/Frutas-AE-Diciembre-2023-3a-semana.pdf</t>
  </si>
  <si>
    <t>https://www.idr.org.ar/wp-content/uploads/2023/12/Frutas-SR-Diciembre-2023-3a-semana.pdf</t>
  </si>
  <si>
    <t>Blanca (precios 1 y 2), Valencianita (precio 3)</t>
  </si>
  <si>
    <t>Ancha verde (precio 1 y 2), ancha amarilla (precio 3)</t>
  </si>
  <si>
    <t>Valencia - Comercial- Mediano</t>
  </si>
  <si>
    <t>Packam´s Triumph - Comercial- Grande</t>
  </si>
  <si>
    <t>Cuatro cascos - Primera - Verde- Grande</t>
  </si>
  <si>
    <t>Spunta - Primera - Grande (precio 1 y 2), Spunta - Primera - Mediano (precio 3)</t>
  </si>
  <si>
    <t>Perita - Mediano - rojo (precio 1 y 2), Perita- Grande (precio 3)</t>
  </si>
  <si>
    <t>Redondo - Grande- Rojo (precio 1 y 2), Redondo- Mediano (precio 3)</t>
  </si>
  <si>
    <t>https://www.carrefour.com.ar/mermelada-naranja-dulcor-frasco-454-g-705207/p</t>
  </si>
  <si>
    <t>p1 y p2 x 454 gr, p3 x 500 gr</t>
  </si>
  <si>
    <t>-</t>
  </si>
  <si>
    <t>https://www.cotodigital3.com.ar/sitios/cdigi/producto/-galletitas-dulces-surtido-diversion-398g/_/A-00536449-00536449-200</t>
  </si>
  <si>
    <t>https://alot.com.ar/product.asp?sku=GALRLMAELV1SMG&amp;tracking=DEPT%5FPRODUCT&amp;</t>
  </si>
  <si>
    <t>https://www.modomarket.com/galletas-criollitas-original-x-100-gr/p</t>
  </si>
  <si>
    <t>https://www.cotodigital3.com.ar/sitios/cdigi/producto/-galletita-clasica-express-terrabusi-103g/_/A-00563136-00563136-200</t>
  </si>
  <si>
    <t>https://atomoconviene.com/atomo-ecommerce/galletitas-saladas/9744-galletas-d-agua-granix-sin-sal-185-grs--7790045001089.html</t>
  </si>
  <si>
    <t>https://www.vea.com.ar/galletitas-de-agua-granix-sin-sal-185-gr/p</t>
  </si>
  <si>
    <t>https://www.disco.com.ar/galletitas-de-agua-granix-sin-sal-185-gr/p</t>
  </si>
  <si>
    <t>https://davelcor.com.ar/producto/lenteja-en-lata-inalpa-x-300-gr/</t>
  </si>
  <si>
    <t>https://www.vea.com.ar/lentejas-cuisine-co-300gr-2/p</t>
  </si>
  <si>
    <t>https://www.modomarket.com/lentejas-la-abadia-x-400-gr/p</t>
  </si>
  <si>
    <t>https://www.vea.com.ar/poroto-la-espanola-alubia-x-500gr/p</t>
  </si>
  <si>
    <t>https://www.elgranerodigital.com.ar/productos/porotos-alubia-x-500-gr/</t>
  </si>
  <si>
    <t>https://www.cotodigital3.com.ar/sitios/cdigi/producto/-porotos-alubia-coto-bolsa-500-gr/_/A-00295838-00295838-200</t>
  </si>
  <si>
    <t>https://www.vea.com.ar/choclo-amarillos-inalpa-enteros-x300gr/p</t>
  </si>
  <si>
    <t>https://www.disco.com.ar/choclo-amarillos-inalpa-enteros-x300gr/p</t>
  </si>
  <si>
    <t>https://www.vea.com.ar/choclo-cremoso-la-campagnola-300-gr/p</t>
  </si>
  <si>
    <t>https://www.carrefour.com.ar/choclo-cremoso-amarillo-inalpa-lata-300-g-699031/p</t>
  </si>
  <si>
    <t>https://maxiconsumo.com/sucursal_capital/atun-gomes-da-costa-aceite-trozo-170-gr-14010.html</t>
  </si>
  <si>
    <t>https://www.cordiez.com.ar/coctel-de-frutas-la-gioconda-820-gr/p</t>
  </si>
  <si>
    <t>https://atomoconviene.com/atomo-ecommerce/conservas-de-fruta/42524-durazno-natural-silvia-light-en-mitades-820-grs--7790500006581.html</t>
  </si>
  <si>
    <t>https://www.vea.com.ar/pure-de-tomate-vigente-brick-520-g-226928/p</t>
  </si>
  <si>
    <t>https://www.cotodigital3.com.ar/sitios/cdigi/producto/-pulpa-de-tomate-dona-pupa-520-grm/_/A-00537478-00537478-200</t>
  </si>
  <si>
    <t>https://www.disco.com.ar/don-triturado-cuisine-co-doypack/p</t>
  </si>
  <si>
    <t>https://www.carrefour.com.ar/tomate-triturado-carrefour-970-cc-27889/p</t>
  </si>
  <si>
    <t>https://atomoconviene.com/atomo-ecommerce/salsas/69700-tomate-triturad-tiempo-libre---950-grs--7795545000013.html</t>
  </si>
  <si>
    <t>https://atomoconviene.com/atomo-ecommerce/caldos/35748-caldos-en-cubo-knorr-carne-con-veg--12-unid---7794000006744.html</t>
  </si>
  <si>
    <t>https://www.cotodigital3.com.ar/sitios/cdigi/producto/-caldo-deshidratado-sabor-carne-knorr-114-grm/_/A-00558264-00558264-200</t>
  </si>
  <si>
    <t>https://miserdiet.com.ar/producto/levadura-levex-por-unidad/</t>
  </si>
  <si>
    <t>https://diaonline.supermercadosdia.com.ar/queso-cremoso-la-paulina-x-kg-90181/p</t>
  </si>
  <si>
    <t>https://www.carrefour.com.ar/queso-sardo-canut-horma-x-kg/p</t>
  </si>
  <si>
    <t>https://articulo.mercadolibre.com.ar/MLA-914159413-20-queso-untable-individual-desayuno-olivos-_JM#position=1&amp;search_layout=stack&amp;type=item&amp;tracking_id=71d6050d-e944-4041-a165-a17139c43364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</si>
  <si>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</si>
  <si>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</si>
  <si>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</si>
  <si>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https://www.comodinencasa.com.ar/yogur-ilolay-entero-frutilla-x-190-gr/p</t>
  </si>
  <si>
    <t>https://www.cotodigital3.com.ar/sitios/cdigi/producto/-yogur-entero-vainilla-milkaut-pot-190-gr/_/A-00498862-00498862-200</t>
  </si>
  <si>
    <t>https://www.saica.com.ar/aceite-girasol-y-mezcla/4108-cocinero-girasol-900-cc-sin-tacc-7790070012050.html</t>
  </si>
  <si>
    <t>https://www.vea.com.ar/aceite-girasol-legitimo-x900cc-2/p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</si>
  <si>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</si>
  <si>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</si>
  <si>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</si>
  <si>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https://tienda.celinda.com.ar/productos/barras-de-cereal-lemon-pie-light-pleny-x20u/</t>
  </si>
  <si>
    <t>https://dieteticaviamonte.com.ar/producto/natuzen-rebozador-de-arroz/</t>
  </si>
  <si>
    <t>https://newgarden.com.ar/rebozador-de-arroz-natuzen-x-240-g-sin-tacc.html</t>
  </si>
  <si>
    <t>p1 precio cuidado</t>
  </si>
  <si>
    <t>https://diaonline.supermercadosdia.com.ar/budin-dulce-mama-vainilla-170-gr-268715/p</t>
  </si>
  <si>
    <t>https://www.carrefour.com.ar/dulce-de-membrillo-fernero-x-kg-707027/p</t>
  </si>
  <si>
    <t>https://www.vea.com.ar/dulce-de-membrillo-esnaola/p</t>
  </si>
  <si>
    <t>https://articulo.mercadolibre.com.ar/MLA-1563229774-gelatina-sabor-manzana-orloc-1kg-40-lts-_JM#position=15&amp;search_layout=stack&amp;type=item&amp;tracking_id=a519ecbb-aed9-4784-8842-89f8559bdc1b</t>
  </si>
  <si>
    <t>https://www.carrefour.com.ar/comida-lista-mole-risotto-de-hongos-200-g-719206/p</t>
  </si>
  <si>
    <t>https://www.vea.com.ar/pasta-menu-box-fileto-x64gr/p</t>
  </si>
  <si>
    <t>quiosco ala este Casa de gobierno</t>
  </si>
  <si>
    <t>quiosco ala central casa de gobierno</t>
  </si>
  <si>
    <t>https://diaonline.supermercadosdia.com.ar/mandarina-x-1-kg-90119/p</t>
  </si>
  <si>
    <t>https://supermercado.laanonimaonline.com/frutas-y-verduras/frutas-frescas/mandarina-kg/art_2396/</t>
  </si>
  <si>
    <t>https://motegreenmarket.com.ar/shop/frutas-y-verduras/frutas/mandarina-sin-semilla-x-kg/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</si>
</sst>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justify" vertical="top" wrapText="1"/>
    </xf>
    <xf numFmtId="164" fontId="0" fillId="0" borderId="1" xfId="0" applyNumberFormat="1" applyFill="1" applyBorder="1"/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arrefour.com.ar/azucar-tipo-a-la-providencia-1-kg-694116/p" TargetMode="External"/><Relationship Id="rId21" Type="http://schemas.openxmlformats.org/officeDocument/2006/relationships/hyperlink" Target="https://maxiconsumo.com/sucursal_capital/coctel-de-frutas-marolio-820-gr-19176.html" TargetMode="External"/><Relationship Id="rId42" Type="http://schemas.openxmlformats.org/officeDocument/2006/relationships/hyperlink" Target="https://www.vea.com.ar/milanesa-nalga-2/p" TargetMode="External"/><Relationship Id="rId63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84" Type="http://schemas.openxmlformats.org/officeDocument/2006/relationships/hyperlink" Target="https://www.tiendabav.com.ar/productos/cafe-instantaneo-arlistan-suave-frasco-x-170-g/" TargetMode="External"/><Relationship Id="rId138" Type="http://schemas.openxmlformats.org/officeDocument/2006/relationships/hyperlink" Target="https://www.idr.org.ar/wp-content/uploads/2023/12/Hortalizas-AE-Diciembre-2023-3a-semana.pdf" TargetMode="External"/><Relationship Id="rId159" Type="http://schemas.openxmlformats.org/officeDocument/2006/relationships/hyperlink" Target="https://www.idr.org.ar/wp-content/uploads/2023/12/Frutas-AE-Diciembre-2023-3a-semana.pdf" TargetMode="External"/><Relationship Id="rId170" Type="http://schemas.openxmlformats.org/officeDocument/2006/relationships/hyperlink" Target="https://www.idr.org.ar/wp-content/uploads/2023/12/Frutas-GU-Diciembre-2023-3a-semana.pdf" TargetMode="External"/><Relationship Id="rId191" Type="http://schemas.openxmlformats.org/officeDocument/2006/relationships/hyperlink" Target="https://www.idr.org.ar/wp-content/uploads/2023/12/Hortalizas-GU-Diciembre-2023-3a-semana.pdf" TargetMode="External"/><Relationship Id="rId205" Type="http://schemas.openxmlformats.org/officeDocument/2006/relationships/hyperlink" Target="https://alot.com.ar/product.asp?sku=GALRLMAELV1SMG&amp;tracking=DEPT%5FPRODUCT&amp;" TargetMode="External"/><Relationship Id="rId226" Type="http://schemas.openxmlformats.org/officeDocument/2006/relationships/hyperlink" Target="https://atomoconviene.com/atomo-ecommerce/conservas-de-fruta/42524-durazno-natural-silvia-light-en-mitades-820-grs--7790500006581.html" TargetMode="External"/><Relationship Id="rId247" Type="http://schemas.openxmlformats.org/officeDocument/2006/relationships/hyperlink" Target="https://diaonline.supermercadosdia.com.ar/leche-en-polvo-descremada-dia-800-gr-161510/p" TargetMode="External"/><Relationship Id="rId107" Type="http://schemas.openxmlformats.org/officeDocument/2006/relationships/hyperlink" Target="https://www.carrefour.com.ar/ravioles-ricota-la-italiana-500-g/p" TargetMode="External"/><Relationship Id="rId268" Type="http://schemas.openxmlformats.org/officeDocument/2006/relationships/hyperlink" Target="https://www.cotodigital3.com.ar/sitios/cdigi/producto/-harina-de-trigo-chacabuco--000-paquete-1-kg/_/A-00299171-00299171-200" TargetMode="External"/><Relationship Id="rId11" Type="http://schemas.openxmlformats.org/officeDocument/2006/relationships/hyperlink" Target="https://maxiconsumo.com/sucursal_capital/catalogsearch/result/index/?marca=201351&amp;q=te+x+25+saquitos" TargetMode="External"/><Relationship Id="rId32" Type="http://schemas.openxmlformats.org/officeDocument/2006/relationships/hyperlink" Target="https://www.elabastecedor.com.ar/9219_punta-del-agua-queso-sardo-x-kg" TargetMode="External"/><Relationship Id="rId53" Type="http://schemas.openxmlformats.org/officeDocument/2006/relationships/hyperlink" Target="https://www.jumbo.com.ar/muslo-de-pollo/p" TargetMode="External"/><Relationship Id="rId74" Type="http://schemas.openxmlformats.org/officeDocument/2006/relationships/hyperlink" Target="https://www.jumbo.com.ar/yerba-mate-rosamonte-con-palo-paquete-1-kg/p" TargetMode="External"/><Relationship Id="rId128" Type="http://schemas.openxmlformats.org/officeDocument/2006/relationships/hyperlink" Target="https://atomoconviene.com/atomo-ecommerce/tapas/95328-disco-empanada-atomo-criollas-12-unid---7798159940140.html" TargetMode="External"/><Relationship Id="rId149" Type="http://schemas.openxmlformats.org/officeDocument/2006/relationships/hyperlink" Target="https://www.idr.org.ar/wp-content/uploads/2023/12/Hortalizas-GU-Diciembre-2023-3a-semana.pdf" TargetMode="External"/><Relationship Id="rId5" Type="http://schemas.openxmlformats.org/officeDocument/2006/relationships/hyperlink" Target="https://maxiconsumo.com/sucursal_capital/catalogsearch/result/index/?marca=201356&amp;q=aceite" TargetMode="External"/><Relationship Id="rId95" Type="http://schemas.openxmlformats.org/officeDocument/2006/relationships/hyperlink" Target="https://www.carrefour.com.ar/arroz-parboil-molino-ala-grano-selecto-1-kg-726035/p" TargetMode="External"/><Relationship Id="rId160" Type="http://schemas.openxmlformats.org/officeDocument/2006/relationships/hyperlink" Target="https://www.idr.org.ar/wp-content/uploads/2023/12/Frutas-SR-Diciembre-2023-3a-semana.pdf" TargetMode="External"/><Relationship Id="rId181" Type="http://schemas.openxmlformats.org/officeDocument/2006/relationships/hyperlink" Target="https://www.idr.org.ar/wp-content/uploads/2023/12/Hortalizas-SR-Diciembre-2023-3a-semana.pdf" TargetMode="External"/><Relationship Id="rId216" Type="http://schemas.openxmlformats.org/officeDocument/2006/relationships/hyperlink" Target="https://www.vea.com.ar/poroto-la-espanola-alubia-x-500gr/p" TargetMode="External"/><Relationship Id="rId237" Type="http://schemas.openxmlformats.org/officeDocument/2006/relationships/hyperlink" Target="https://supermercadodm.com.ar/inicio/3478-11-1072-2010720000000.html" TargetMode="External"/><Relationship Id="rId258" Type="http://schemas.openxmlformats.org/officeDocument/2006/relationships/hyperlink" Target="https://www.vea.com.ar/aceite-girasol-legitimo-x900cc-2/p" TargetMode="External"/><Relationship Id="rId279" Type="http://schemas.openxmlformats.org/officeDocument/2006/relationships/printerSettings" Target="../printerSettings/printerSettings1.bin"/><Relationship Id="rId22" Type="http://schemas.openxmlformats.org/officeDocument/2006/relationships/hyperlink" Target="https://maxiconsumo.com/sucursal_capital/pulpa-tomate-molto-520-gr-18406.html" TargetMode="External"/><Relationship Id="rId43" Type="http://schemas.openxmlformats.org/officeDocument/2006/relationships/hyperlink" Target="https://encarnepropia.com.ar/tienda/paleta/" TargetMode="External"/><Relationship Id="rId64" Type="http://schemas.openxmlformats.org/officeDocument/2006/relationships/hyperlink" Target="https://diaonline.supermercadosdia.com.ar/aceite-de-maiz-lira-900-ml-270738/p" TargetMode="External"/><Relationship Id="rId118" Type="http://schemas.openxmlformats.org/officeDocument/2006/relationships/hyperlink" Target="https://atomoconviene.com/atomo-ecommerce/azucar-y-edulcorantes/74795-azucar-las-marias-tipo-a-1-kg--7795513048795.html" TargetMode="External"/><Relationship Id="rId139" Type="http://schemas.openxmlformats.org/officeDocument/2006/relationships/hyperlink" Target="https://www.idr.org.ar/wp-content/uploads/2023/12/Hortalizas-SR-Diciembre-2023-3a-semana.pdf" TargetMode="External"/><Relationship Id="rId85" Type="http://schemas.openxmlformats.org/officeDocument/2006/relationships/hyperlink" Target="https://www.supermami.com.ar/super/producto/cafe-la-morenita-molido-x-1-kg/_/A-2030533-2030533-s" TargetMode="External"/><Relationship Id="rId150" Type="http://schemas.openxmlformats.org/officeDocument/2006/relationships/hyperlink" Target="https://www.idr.org.ar/wp-content/uploads/2023/12/Hortalizas-AE-Diciembre-2023-3a-semana.pdf" TargetMode="External"/><Relationship Id="rId171" Type="http://schemas.openxmlformats.org/officeDocument/2006/relationships/hyperlink" Target="https://www.idr.org.ar/wp-content/uploads/2023/12/Frutas-AE-Diciembre-2023-3a-semana.pdf" TargetMode="External"/><Relationship Id="rId192" Type="http://schemas.openxmlformats.org/officeDocument/2006/relationships/hyperlink" Target="https://www.idr.org.ar/wp-content/uploads/2023/12/Hortalizas-GU-Diciembre-2023-3a-semana.pdf" TargetMode="External"/><Relationship Id="rId206" Type="http://schemas.openxmlformats.org/officeDocument/2006/relationships/hyperlink" Target="https://ezdstore.com/tienda-online/galletas/saladas/agua/galletas-mediatarde-x-110gr/" TargetMode="External"/><Relationship Id="rId227" Type="http://schemas.openxmlformats.org/officeDocument/2006/relationships/hyperlink" Target="https://www.carrefour.com.ar/duraznos-amarillos-en-mitades-carrefour-820-g-31272/p?idsku=22891&amp;gclid=Cj0KCQiApKagBhC1ARIsAFc7Mc47gqrgzdZ9sjKiem-RfrBWW9ZelRE-jUy-GdqcPgqpzSAWkXcKNtwaAnmyEALw_wcB" TargetMode="External"/><Relationship Id="rId248" Type="http://schemas.openxmlformats.org/officeDocument/2006/relationships/hyperlink" Target="https://www.jumbo.com.ar/leche-entera-la-serenisima-3sachet-1lt/p" TargetMode="External"/><Relationship Id="rId269" Type="http://schemas.openxmlformats.org/officeDocument/2006/relationships/hyperlink" Target="https://www.dinoonline.com.ar/super/producto/budin-france-sin-frutas-x-150-gr/_/A-2120002-2120002-s" TargetMode="External"/><Relationship Id="rId12" Type="http://schemas.openxmlformats.org/officeDocument/2006/relationships/hyperlink" Target="https://atomoconviene.com/atomo-ecommerce/desodorantes-de-mujer/77535-yerba-infusion-la-tranquera---25-saquitos--7790480089819.html" TargetMode="External"/><Relationship Id="rId33" Type="http://schemas.openxmlformats.org/officeDocument/2006/relationships/hyperlink" Target="https://maxiconsumo.com/sucursal_capital/harina-morixe-leudante-1-kg-44149.html" TargetMode="External"/><Relationship Id="rId108" Type="http://schemas.openxmlformats.org/officeDocument/2006/relationships/hyperlink" Target="https://atomoconviene.com/atomo-ecommerce/harinas/15540-harina-de-maiz-prestopronta---500-grs--7790580660000.html" TargetMode="External"/><Relationship Id="rId129" Type="http://schemas.openxmlformats.org/officeDocument/2006/relationships/hyperlink" Target="https://www.cotodigital3.com.ar/sitios/cdigi/producto/-tapas-para-empanadas-criolla-freir-mendia-fwp-300-grm/_/A-00532068-00532068-200" TargetMode="External"/><Relationship Id="rId54" Type="http://schemas.openxmlformats.org/officeDocument/2006/relationships/hyperlink" Target="https://diaonline.supermercadosdia.com.ar/suprema-pollo-cristalx-1-kg-245478/p" TargetMode="External"/><Relationship Id="rId75" Type="http://schemas.openxmlformats.org/officeDocument/2006/relationships/hyperlink" Target="https://atomoconviene.com/atomo-ecommerce/yerba-mate/30967-yerba-comp--don-arregui-peperina-500-grs--7798067630034.html" TargetMode="External"/><Relationship Id="rId96" Type="http://schemas.openxmlformats.org/officeDocument/2006/relationships/hyperlink" Target="https://www.carrefour.com.ar/arroz-largo-fino-00000-lucchetti-1-kg-726297/p" TargetMode="External"/><Relationship Id="rId140" Type="http://schemas.openxmlformats.org/officeDocument/2006/relationships/hyperlink" Target="https://www.idr.org.ar/wp-content/uploads/2023/12/Frutas-GU-Diciembre-2023-3a-semana.pdf" TargetMode="External"/><Relationship Id="rId161" Type="http://schemas.openxmlformats.org/officeDocument/2006/relationships/hyperlink" Target="https://www.idr.org.ar/wp-content/uploads/2023/12/Frutas-GU-Diciembre-2023-3a-semana.pdf" TargetMode="External"/><Relationship Id="rId182" Type="http://schemas.openxmlformats.org/officeDocument/2006/relationships/hyperlink" Target="https://www.idr.org.ar/wp-content/uploads/2023/12/Hortalizas-SR-Diciembre-2023-3a-semana.pdf" TargetMode="External"/><Relationship Id="rId217" Type="http://schemas.openxmlformats.org/officeDocument/2006/relationships/hyperlink" Target="https://www.elgranerodigital.com.ar/productos/porotos-alubia-x-500-gr/" TargetMode="External"/><Relationship Id="rId6" Type="http://schemas.openxmlformats.org/officeDocument/2006/relationships/hyperlink" Target="https://www.laronline.com.ar/productos/leche-polvo-descremada-ilolay-800g/" TargetMode="External"/><Relationship Id="rId238" Type="http://schemas.openxmlformats.org/officeDocument/2006/relationships/hyperlink" Target="https://www.carrefour.com.ar/queso-cremoso-cremac-x-kg-646568/p" TargetMode="External"/><Relationship Id="rId259" Type="http://schemas.openxmlformats.org/officeDocument/2006/relationships/hyperlink" Target="https://www.saica.com.ar/aceite-girasol-y-mezcla/4108-cocinero-girasol-900-cc-sin-tacc-7790070012050.html" TargetMode="External"/><Relationship Id="rId23" Type="http://schemas.openxmlformats.org/officeDocument/2006/relationships/hyperlink" Target="https://bahiaoffice.com/azucar-y-edulcorantes/486-azucar-la-virginia-caja-x-800-sobres.html" TargetMode="External"/><Relationship Id="rId119" Type="http://schemas.openxmlformats.org/officeDocument/2006/relationships/hyperlink" Target="https://www.dinoonline.com.ar/super/producto/azucar-ledesma-pj-x-1-kg/_/A-2000060-2000060-s" TargetMode="External"/><Relationship Id="rId270" Type="http://schemas.openxmlformats.org/officeDocument/2006/relationships/hyperlink" Target="https://diaonline.supermercadosdia.com.ar/budin-cuquets-vainilla-con-chips-de-chocolate-170-gr-252555/p" TargetMode="External"/><Relationship Id="rId44" Type="http://schemas.openxmlformats.org/officeDocument/2006/relationships/hyperlink" Target="https://www.vea.com.ar/vacio-7/p" TargetMode="External"/><Relationship Id="rId65" Type="http://schemas.openxmlformats.org/officeDocument/2006/relationships/hyperlink" Target="https://www.jumbo.com.ar/vinagre-de-vino-menoyo-1-l/p" TargetMode="External"/><Relationship Id="rId86" Type="http://schemas.openxmlformats.org/officeDocument/2006/relationships/hyperlink" Target="https://www.carrefour.com.ar/harina-000-fortivac-morixe-1-kg/p" TargetMode="External"/><Relationship Id="rId130" Type="http://schemas.openxmlformats.org/officeDocument/2006/relationships/hyperlink" Target="https://www.cotodigital3.com.ar/sitios/cdigi/producto/-facturas-surtidas/_/A-00006911-00006911-200" TargetMode="External"/><Relationship Id="rId151" Type="http://schemas.openxmlformats.org/officeDocument/2006/relationships/hyperlink" Target="https://www.idr.org.ar/wp-content/uploads/2023/12/Hortalizas-SR-Diciembre-2023-3a-semana.pdf" TargetMode="External"/><Relationship Id="rId172" Type="http://schemas.openxmlformats.org/officeDocument/2006/relationships/hyperlink" Target="https://www.idr.org.ar/wp-content/uploads/2023/12/Frutas-SR-Diciembre-2023-3a-semana.pdf" TargetMode="External"/><Relationship Id="rId193" Type="http://schemas.openxmlformats.org/officeDocument/2006/relationships/hyperlink" Target="https://www.idr.org.ar/wp-content/uploads/2023/12/Hortalizas-SR-Diciembre-2023-3a-semana.pdf" TargetMode="External"/><Relationship Id="rId202" Type="http://schemas.openxmlformats.org/officeDocument/2006/relationships/hyperlink" Target="https://www.hiperlibertad.com.ar/galletas-surtido-bagley-x-390-gr/p" TargetMode="External"/><Relationship Id="rId207" Type="http://schemas.openxmlformats.org/officeDocument/2006/relationships/hyperlink" Target="https://www.modomarket.com/galletas-criollitas-original-x-100-gr/p" TargetMode="External"/><Relationship Id="rId223" Type="http://schemas.openxmlformats.org/officeDocument/2006/relationships/hyperlink" Target="https://maxiconsumo.com/sucursal_capital/atun-gomes-da-costa-aceite-trozo-170-gr-14010.html" TargetMode="External"/><Relationship Id="rId228" Type="http://schemas.openxmlformats.org/officeDocument/2006/relationships/hyperlink" Target="https://www.vea.com.ar/pure-de-tomate-vigente-brick-520-g-226928/p" TargetMode="External"/><Relationship Id="rId244" Type="http://schemas.openxmlformats.org/officeDocument/2006/relationships/hyperlink" Target="https://www.jumbo.com.ar/purisima-plus-leche-en-polvo-entera-inst/p" TargetMode="External"/><Relationship Id="rId249" Type="http://schemas.openxmlformats.org/officeDocument/2006/relationships/hyperlink" Target="https://maxiconsumo.com/sucursal_capital/leche-milkaut-larga-vida-descremada-1-lt-21699.html" TargetMode="External"/><Relationship Id="rId13" Type="http://schemas.openxmlformats.org/officeDocument/2006/relationships/hyperlink" Target="https://www.rimoldimayorista.com.ar/categorias/la-posadena-yerba-1-kg-27948.html" TargetMode="External"/><Relationship Id="rId18" Type="http://schemas.openxmlformats.org/officeDocument/2006/relationships/hyperlink" Target="https://www.cotodigital3.com.ar/sitios/cdigi/producto/-arveja-seca-rem-inca-lat-350-gr/_/A-00128955-00128955-200" TargetMode="External"/><Relationship Id="rId39" Type="http://schemas.openxmlformats.org/officeDocument/2006/relationships/hyperlink" Target="https://bahiaoffice.com/azucar-y-edulcorantes/486-azucar-la-virginia-caja-x-800-sobres.html" TargetMode="External"/><Relationship Id="rId109" Type="http://schemas.openxmlformats.org/officeDocument/2006/relationships/hyperlink" Target="https://www.carrefour.com.ar/polenta-instantanea-prestopronta-bolsa-x-500-grs/p" TargetMode="External"/><Relationship Id="rId260" Type="http://schemas.openxmlformats.org/officeDocument/2006/relationships/hyperlink" Target="https://www.carrefour.com.ar/fideos-tirabuzones-matarazzo-sin-tacc-500-g/p?idsku=14803&amp;gclid=Cj0KCQiApKagBhC1ARIsAFc7Mc4TVB1q6ixOCCDUIcSeGxXAwbSDB125Y5U4VsDZkU3AP1Qw6TdB56oaArYREALw_wcB" TargetMode="External"/><Relationship Id="rId265" Type="http://schemas.openxmlformats.org/officeDocument/2006/relationships/hyperlink" Target="https://www.tiendabav.com.ar/productos/leche-en-polvo-entera-ilolay-x-800-g/" TargetMode="External"/><Relationship Id="rId34" Type="http://schemas.openxmlformats.org/officeDocument/2006/relationships/hyperlink" Target="https://diaonline.supermercadosdia.com.ar/harina-000-canuelas-ultra-refinada-1-kg-273445/p" TargetMode="External"/><Relationship Id="rId50" Type="http://schemas.openxmlformats.org/officeDocument/2006/relationships/hyperlink" Target="https://www.masonline.com.ar/pollo-fresco-x-3-kg/p" TargetMode="External"/><Relationship Id="rId55" Type="http://schemas.openxmlformats.org/officeDocument/2006/relationships/hyperlink" Target="https://www.vea.com.ar/suprema-de-pollo-granel-congelada/p" TargetMode="External"/><Relationship Id="rId76" Type="http://schemas.openxmlformats.org/officeDocument/2006/relationships/hyperlink" Target="https://diaonline.supermercadosdia.com.ar/yerba-mate-nory-500-gr-288328/p" TargetMode="External"/><Relationship Id="rId97" Type="http://schemas.openxmlformats.org/officeDocument/2006/relationships/hyperlink" Target="https://atomoconviene.com/atomo-ecommerce/arroz/32852-arroz-l-fino-tio-carlos-00000-1000-grs--7792006000124.html" TargetMode="External"/><Relationship Id="rId104" Type="http://schemas.openxmlformats.org/officeDocument/2006/relationships/hyperlink" Target="https://maxiconsumo.com/sucursal_capital/fideos-lucchetti-tallarines-500-gr-30018.html" TargetMode="External"/><Relationship Id="rId120" Type="http://schemas.openxmlformats.org/officeDocument/2006/relationships/hyperlink" Target="https://dvdistribuidora.com.ar/search/?q=edulcora" TargetMode="External"/><Relationship Id="rId125" Type="http://schemas.openxmlformats.org/officeDocument/2006/relationships/hyperlink" Target="https://www.carrefour.com.ar/ciriola-flautita-x-kg/p" TargetMode="External"/><Relationship Id="rId141" Type="http://schemas.openxmlformats.org/officeDocument/2006/relationships/hyperlink" Target="https://www.idr.org.ar/wp-content/uploads/2023/12/Frutas-AE-Diciembre-2023-3a-semana.pdf" TargetMode="External"/><Relationship Id="rId146" Type="http://schemas.openxmlformats.org/officeDocument/2006/relationships/hyperlink" Target="https://www.idr.org.ar/wp-content/uploads/2023/12/Hortalizas-GU-Diciembre-2023-3a-semana.pdf" TargetMode="External"/><Relationship Id="rId167" Type="http://schemas.openxmlformats.org/officeDocument/2006/relationships/hyperlink" Target="https://www.idr.org.ar/wp-content/uploads/2023/12/Hortalizas-GU-Diciembre-2023-3a-semana.pdf" TargetMode="External"/><Relationship Id="rId188" Type="http://schemas.openxmlformats.org/officeDocument/2006/relationships/hyperlink" Target="https://www.idr.org.ar/wp-content/uploads/2023/12/Hortalizas-SR-Diciembre-2023-3a-semana.pdf" TargetMode="External"/><Relationship Id="rId7" Type="http://schemas.openxmlformats.org/officeDocument/2006/relationships/hyperlink" Target="https://chitza.com.ar/product/atun-aceite-caracas-x-170-gr/" TargetMode="External"/><Relationship Id="rId71" Type="http://schemas.openxmlformats.org/officeDocument/2006/relationships/hyperlink" Target="https://diaonline.supermercadosdia.com.ar/sal-gruesa-celusal-1-kg-15147/p" TargetMode="External"/><Relationship Id="rId92" Type="http://schemas.openxmlformats.org/officeDocument/2006/relationships/hyperlink" Target="https://www.cotodigital3.com.ar/sitios/cdigi/producto/-harina-leudante-fortificada-pureza-1kg/_/A-00572268-00572268-200" TargetMode="External"/><Relationship Id="rId162" Type="http://schemas.openxmlformats.org/officeDocument/2006/relationships/hyperlink" Target="https://www.idr.org.ar/wp-content/uploads/2023/12/Frutas-AE-Diciembre-2023-3a-semana.pdf" TargetMode="External"/><Relationship Id="rId183" Type="http://schemas.openxmlformats.org/officeDocument/2006/relationships/hyperlink" Target="https://www.idr.org.ar/wp-content/uploads/2023/12/Hortalizas-GU-Diciembre-2023-3a-semana.pdf" TargetMode="External"/><Relationship Id="rId213" Type="http://schemas.openxmlformats.org/officeDocument/2006/relationships/hyperlink" Target="https://davelcor.com.ar/producto/lenteja-en-lata-inalpa-x-300-gr/" TargetMode="External"/><Relationship Id="rId218" Type="http://schemas.openxmlformats.org/officeDocument/2006/relationships/hyperlink" Target="https://www.cotodigital3.com.ar/sitios/cdigi/producto/-porotos-alubia-coto-bolsa-500-gr/_/A-00295838-00295838-200" TargetMode="External"/><Relationship Id="rId234" Type="http://schemas.openxmlformats.org/officeDocument/2006/relationships/hyperlink" Target="https://www.dinoonline.com.ar/super/producto/caldo-knorr-carne-x-12-un/_/A-2460372-2460372-s" TargetMode="External"/><Relationship Id="rId239" Type="http://schemas.openxmlformats.org/officeDocument/2006/relationships/hyperlink" Target="https://diaonline.supermercadosdia.com.ar/queso-cremoso-la-paulina-x-kg-90181/p" TargetMode="External"/><Relationship Id="rId2" Type="http://schemas.openxmlformats.org/officeDocument/2006/relationships/hyperlink" Target="https://distribuidoraliliana.com.ar/comestible/857-almidon-de-maiz-bolsita-glutal.html" TargetMode="External"/><Relationship Id="rId29" Type="http://schemas.openxmlformats.org/officeDocument/2006/relationships/hyperlink" Target="https://www.dinoonline.com.ar/super/producto/fecula-de-maiz-dimax-x-500-gr/_/A-2450059-2450059-s" TargetMode="External"/><Relationship Id="rId250" Type="http://schemas.openxmlformats.org/officeDocument/2006/relationships/hyperlink" Target="https://www.carrefour.com.ar/leche-uat-parcialmente-descremada-carrefour-classic-brik-1-lt-720023/p" TargetMode="External"/><Relationship Id="rId255" Type="http://schemas.openxmlformats.org/officeDocument/2006/relationships/hyperlink" Target="https://www.comodinencasa.com.ar/yogur-ilolay-entero-frutilla-x-190-gr/p" TargetMode="External"/><Relationship Id="rId271" Type="http://schemas.openxmlformats.org/officeDocument/2006/relationships/hyperlink" Target="https://www.carrefour.com.ar/dulce-de-membrillo-fernero-x-kg-707027/p" TargetMode="External"/><Relationship Id="rId276" Type="http://schemas.openxmlformats.org/officeDocument/2006/relationships/hyperlink" Target="https://www.carmin.com.ar/productos/sopa-campesina-mole/?pf=gs&amp;variant=98085220&amp;gad=1&amp;gclid=Cj0KCQjwu-KiBhCsARIsAPztUF0gDxcPO3wbiWMI1AHWXfN18lQcSTYOSRX-V8Lu_fPwNDR9wqbhZNEaAm73EALw_wcB" TargetMode="External"/><Relationship Id="rId24" Type="http://schemas.openxmlformats.org/officeDocument/2006/relationships/hyperlink" Target="https://maxiconsumo.com/sucursal_capital/cacao-ravana-180-gr-21751.html" TargetMode="External"/><Relationship Id="rId40" Type="http://schemas.openxmlformats.org/officeDocument/2006/relationships/hyperlink" Target="https://www.laronline.com.ar/productos/leche-polvo-entera-ilolay-800g/" TargetMode="External"/><Relationship Id="rId45" Type="http://schemas.openxmlformats.org/officeDocument/2006/relationships/hyperlink" Target="https://www.carrefour.com.ar/vacio-el-mercado-x-kg-681250/p" TargetMode="External"/><Relationship Id="rId66" Type="http://schemas.openxmlformats.org/officeDocument/2006/relationships/hyperlink" Target="https://maxiconsumo.com/sucursal_capital/vinagre-marolio-vino-1-lt-4842.html" TargetMode="External"/><Relationship Id="rId87" Type="http://schemas.openxmlformats.org/officeDocument/2006/relationships/hyperlink" Target="https://www.cotodigital3.com.ar/sitios/cdigi/producto/-harina-trigo-000-morixe-paq-1-kgm/_/A-00480051-00480051-200" TargetMode="External"/><Relationship Id="rId110" Type="http://schemas.openxmlformats.org/officeDocument/2006/relationships/hyperlink" Target="https://maxiconsumo.com/sucursal_capital/polenta-marolio-500-gr-19064.html" TargetMode="External"/><Relationship Id="rId115" Type="http://schemas.openxmlformats.org/officeDocument/2006/relationships/hyperlink" Target="https://articulo.mercadolibre.com.ar/MLA-1135372931-azucar-individual-abedul-caja-x-800-sobres-_JM" TargetMode="External"/><Relationship Id="rId131" Type="http://schemas.openxmlformats.org/officeDocument/2006/relationships/hyperlink" Target="https://www.carrefour.com.ar/facturas-surtidas-x-12-uni-664065/p" TargetMode="External"/><Relationship Id="rId136" Type="http://schemas.openxmlformats.org/officeDocument/2006/relationships/hyperlink" Target="https://www.idr.org.ar/wp-content/uploads/2023/12/Huevos-GU-Diciembre-2023-3a-semana.pdf" TargetMode="External"/><Relationship Id="rId157" Type="http://schemas.openxmlformats.org/officeDocument/2006/relationships/hyperlink" Target="https://www.idr.org.ar/wp-content/uploads/2023/12/Hortalizas-SR-Diciembre-2023-3a-semana.pdf" TargetMode="External"/><Relationship Id="rId178" Type="http://schemas.openxmlformats.org/officeDocument/2006/relationships/hyperlink" Target="https://www.idr.org.ar/wp-content/uploads/2023/12/Hortalizas-GU-Diciembre-2023-3a-semana.pdf" TargetMode="External"/><Relationship Id="rId61" Type="http://schemas.openxmlformats.org/officeDocument/2006/relationships/hyperlink" Target="https://www.mercadolibre.com.ar/aceite-de-girasol-natura-botellasin-tacc-5-l/p/MLA16010012?pdp_filters=category:MLA114008" TargetMode="External"/><Relationship Id="rId82" Type="http://schemas.openxmlformats.org/officeDocument/2006/relationships/hyperlink" Target="https://www.cordiez.com.ar/te-en-saquitos-green-hills-100-un/p" TargetMode="External"/><Relationship Id="rId152" Type="http://schemas.openxmlformats.org/officeDocument/2006/relationships/hyperlink" Target="https://www.idr.org.ar/wp-content/uploads/2023/12/Hortalizas-GU-Diciembre-2023-3a-semana.pdf" TargetMode="External"/><Relationship Id="rId173" Type="http://schemas.openxmlformats.org/officeDocument/2006/relationships/hyperlink" Target="https://www.idr.org.ar/wp-content/uploads/2023/12/Hortalizas-GU-Diciembre-2023-3a-semana.pdf" TargetMode="External"/><Relationship Id="rId194" Type="http://schemas.openxmlformats.org/officeDocument/2006/relationships/hyperlink" Target="https://www.idr.org.ar/wp-content/uploads/2023/12/Hortalizas-GU-Diciembre-2023-3a-semana.pdf" TargetMode="External"/><Relationship Id="rId199" Type="http://schemas.openxmlformats.org/officeDocument/2006/relationships/hyperlink" Target="https://atomoconviene.com/atomo-ecommerce/mermelas-y-jaleas/58275-mermelada-dulcor-p-naranja-500-grs--7793046008033.html" TargetMode="External"/><Relationship Id="rId203" Type="http://schemas.openxmlformats.org/officeDocument/2006/relationships/hyperlink" Target="https://supera.com.ar/producto/galleta-maria-elena-x-30u/" TargetMode="External"/><Relationship Id="rId208" Type="http://schemas.openxmlformats.org/officeDocument/2006/relationships/hyperlink" Target="https://www.cotodigital3.com.ar/sitios/cdigi/producto/-galletita-clasica-express-terrabusi-103g/_/A-00563136-00563136-200" TargetMode="External"/><Relationship Id="rId229" Type="http://schemas.openxmlformats.org/officeDocument/2006/relationships/hyperlink" Target="https://www.cotodigital3.com.ar/sitios/cdigi/producto/-pulpa-de-tomate-dona-pupa-520-grm/_/A-00537478-00537478-200" TargetMode="External"/><Relationship Id="rId19" Type="http://schemas.openxmlformats.org/officeDocument/2006/relationships/hyperlink" Target="https://maxiconsumo.com/sucursal_capital/arvejas-marolio-tetra-recart-340-gr-21637.html" TargetMode="External"/><Relationship Id="rId224" Type="http://schemas.openxmlformats.org/officeDocument/2006/relationships/hyperlink" Target="https://www.cordiez.com.ar/coctel-de-frutas-la-gioconda-820-gr/p" TargetMode="External"/><Relationship Id="rId240" Type="http://schemas.openxmlformats.org/officeDocument/2006/relationships/hyperlink" Target="https://www.carrefour.com.ar/queso-sardo-canut-horma-x-kg/p" TargetMode="External"/><Relationship Id="rId245" Type="http://schemas.openxmlformats.org/officeDocument/2006/relationships/hyperlink" Target="https://articulo.mercadolibre.com.ar/MLA-614621563-leche-en-polvo-descremada-sachets-individuales-5-grs-ilolay-_JM" TargetMode="External"/><Relationship Id="rId261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266" Type="http://schemas.openxmlformats.org/officeDocument/2006/relationships/hyperlink" Target="https://www.jumbo.com.ar/purisima-plus-leche-en-polvo-entera-inst/p" TargetMode="External"/><Relationship Id="rId14" Type="http://schemas.openxmlformats.org/officeDocument/2006/relationships/hyperlink" Target="https://www.cotodigital3.com.ar/sitios/cdigi/producto/-vacio-del-centro-estancias-coto-x-kg/_/A-00047980-00047980-200" TargetMode="External"/><Relationship Id="rId30" Type="http://schemas.openxmlformats.org/officeDocument/2006/relationships/hyperlink" Target="https://lacasadelceliaco.mitiendanube.com/productos/natuzen-rebozador-de-arroz-x-240-grs/" TargetMode="External"/><Relationship Id="rId35" Type="http://schemas.openxmlformats.org/officeDocument/2006/relationships/hyperlink" Target="https://maxiconsumo.com/sucursal_capital/choclo-molto-cremoso-blanco-350-gr-19781.html" TargetMode="External"/><Relationship Id="rId56" Type="http://schemas.openxmlformats.org/officeDocument/2006/relationships/hyperlink" Target="https://www.briosa.com.ar/productos/suprema-x-kg/" TargetMode="External"/><Relationship Id="rId77" Type="http://schemas.openxmlformats.org/officeDocument/2006/relationships/hyperlink" Target="https://almacenonline.com.ar/producto/yerba-rosamonte-plus-x-500-gr/" TargetMode="External"/><Relationship Id="rId100" Type="http://schemas.openxmlformats.org/officeDocument/2006/relationships/hyperlink" Target="https://www.carrefour.com.ar/fideos-dedalon-marolio-500-g-645717/pcB" TargetMode="External"/><Relationship Id="rId105" Type="http://schemas.openxmlformats.org/officeDocument/2006/relationships/hyperlink" Target="https://www.vea.com.ar/ravioles-la-saltena-carne-y-verdura-450g/p" TargetMode="External"/><Relationship Id="rId126" Type="http://schemas.openxmlformats.org/officeDocument/2006/relationships/hyperlink" Target="https://supermercado.laanonimaonline.com/frescos/panificados/panes-comunes/pan-mignon-kg/art_12063/" TargetMode="External"/><Relationship Id="rId147" Type="http://schemas.openxmlformats.org/officeDocument/2006/relationships/hyperlink" Target="https://www.idr.org.ar/wp-content/uploads/2023/12/Hortalizas-AE-Diciembre-2023-3a-semana.pdf" TargetMode="External"/><Relationship Id="rId168" Type="http://schemas.openxmlformats.org/officeDocument/2006/relationships/hyperlink" Target="https://www.idr.org.ar/wp-content/uploads/2023/12/Hortalizas-GU-Diciembre-2023-3a-semana.pdf" TargetMode="External"/><Relationship Id="rId8" Type="http://schemas.openxmlformats.org/officeDocument/2006/relationships/hyperlink" Target="https://www.dinoonline.com.ar/super/producto/duraznos-alco-x-820-gr/_/A-2050003-2050003-s" TargetMode="External"/><Relationship Id="rId51" Type="http://schemas.openxmlformats.org/officeDocument/2006/relationships/hyperlink" Target="https://diaonline.supermercadosdia.com.ar/muslo-pollo-cristalx-1-kg-245480/p" TargetMode="External"/><Relationship Id="rId72" Type="http://schemas.openxmlformats.org/officeDocument/2006/relationships/hyperlink" Target="https://maxi2000ldm.com.ar/sal-gruesa-celusal-caja-x-1-kilo" TargetMode="External"/><Relationship Id="rId93" Type="http://schemas.openxmlformats.org/officeDocument/2006/relationships/hyperlink" Target="https://diaonline.supermercadosdia.com.ar/arroz-parboil-molinos-ala-1-kg-298636/p" TargetMode="External"/><Relationship Id="rId98" Type="http://schemas.openxmlformats.org/officeDocument/2006/relationships/hyperlink" Target="https://www.vea.com.ar/fideos-lucchetti-mostachol-n51-x500g/p" TargetMode="External"/><Relationship Id="rId121" Type="http://schemas.openxmlformats.org/officeDocument/2006/relationships/hyperlink" Target="https://www.mercadolibre.com.ar/edulcorante-hileret-clasico-liquido-500ml-sin-tacc-0-cal/p/MLA20003830?pdp_filters=category:MLA194315" TargetMode="External"/><Relationship Id="rId142" Type="http://schemas.openxmlformats.org/officeDocument/2006/relationships/hyperlink" Target="https://www.idr.org.ar/wp-content/uploads/2023/12/Frutas-SR-Diciembre-2023-3a-semana.pdf" TargetMode="External"/><Relationship Id="rId163" Type="http://schemas.openxmlformats.org/officeDocument/2006/relationships/hyperlink" Target="https://www.idr.org.ar/wp-content/uploads/2023/12/Frutas-SR-Diciembre-2023-3a-semana.pdf" TargetMode="External"/><Relationship Id="rId184" Type="http://schemas.openxmlformats.org/officeDocument/2006/relationships/hyperlink" Target="https://www.idr.org.ar/wp-content/uploads/2023/12/Hortalizas-GU-Diciembre-2023-3a-semana.pdf" TargetMode="External"/><Relationship Id="rId189" Type="http://schemas.openxmlformats.org/officeDocument/2006/relationships/hyperlink" Target="https://www.idr.org.ar/wp-content/uploads/2023/12/Hortalizas-GU-Diciembre-2023-3a-semana.pdf" TargetMode="External"/><Relationship Id="rId219" Type="http://schemas.openxmlformats.org/officeDocument/2006/relationships/hyperlink" Target="https://www.disco.com.ar/choclo-amarillos-inalpa-enteros-x300gr/p" TargetMode="External"/><Relationship Id="rId3" Type="http://schemas.openxmlformats.org/officeDocument/2006/relationships/hyperlink" Target="https://www.cotodigital3.com.ar/sitios/cdigi/producto/-edulcorante-ledesma-0-calorias-caja-sobres-x-400/_/A-00477911-00477911-200" TargetMode="External"/><Relationship Id="rId214" Type="http://schemas.openxmlformats.org/officeDocument/2006/relationships/hyperlink" Target="https://blowmax.com.ar/producto/lentejas-doroteo-x-400gr/" TargetMode="External"/><Relationship Id="rId230" Type="http://schemas.openxmlformats.org/officeDocument/2006/relationships/hyperlink" Target="https://atomoconviene.com/atomo-ecommerce/salsas/69700-tomate-triturad-tiempo-libre---950-grs--7795545000013.html" TargetMode="External"/><Relationship Id="rId235" Type="http://schemas.openxmlformats.org/officeDocument/2006/relationships/hyperlink" Target="https://www.cotodigital3.com.ar/sitios/cdigi/producto/-caldo-deshidratado-sabor-carne-knorr-114-grm/_/A-00558264-00558264-200" TargetMode="External"/><Relationship Id="rId251" Type="http://schemas.openxmlformats.org/officeDocument/2006/relationships/hyperlink" Target="https://www.dinoonline.com.ar/super/producto/yogur-ilolay-firme-descremado-vainilla-pote-x-190-gr/_/A-3260703-3260703-s" TargetMode="External"/><Relationship Id="rId256" Type="http://schemas.openxmlformats.org/officeDocument/2006/relationships/hyperlink" Target="https://www.cotodigital3.com.ar/sitios/cdigi/producto/-yogur-entero-vainilla-milkaut-pot-190-gr/_/A-00498862-00498862-200" TargetMode="External"/><Relationship Id="rId277" Type="http://schemas.openxmlformats.org/officeDocument/2006/relationships/hyperlink" Target="https://diaonline.supermercadosdia.com.ar/mandarina-x-1-kg-90119/p" TargetMode="External"/><Relationship Id="rId25" Type="http://schemas.openxmlformats.org/officeDocument/2006/relationships/hyperlink" Target="https://maxiconsumo.com/sucursal_salta/catalog/product/view/id/9601/s/cafe-arlistan-suave-170-gr-502/category/85/" TargetMode="External"/><Relationship Id="rId46" Type="http://schemas.openxmlformats.org/officeDocument/2006/relationships/hyperlink" Target="https://www.frigorifico90.com.ar/productos/peceto-x-kg/" TargetMode="External"/><Relationship Id="rId67" Type="http://schemas.openxmlformats.org/officeDocument/2006/relationships/hyperlink" Target="https://www.carrefour.com.ar/vinagre-de-vino-menoyo-1-l/p" TargetMode="External"/><Relationship Id="rId116" Type="http://schemas.openxmlformats.org/officeDocument/2006/relationships/hyperlink" Target="https://www.mercadolibre.com.ar/azucar-individual-chango-de-1000-sobres/p/MLA21049595" TargetMode="External"/><Relationship Id="rId137" Type="http://schemas.openxmlformats.org/officeDocument/2006/relationships/hyperlink" Target="https://www.idr.org.ar/wp-content/uploads/2023/12/Hortalizas-GU-Diciembre-2023-3a-semana.pdf" TargetMode="External"/><Relationship Id="rId158" Type="http://schemas.openxmlformats.org/officeDocument/2006/relationships/hyperlink" Target="https://www.idr.org.ar/wp-content/uploads/2023/12/Frutas-GU-Diciembre-2023-3a-semana.pdf" TargetMode="External"/><Relationship Id="rId272" Type="http://schemas.openxmlformats.org/officeDocument/2006/relationships/hyperlink" Target="https://articulo.mercadolibre.com.ar/MLA-1563229774-gelatina-sabor-manzana-orloc-1kg-40-lts-_JM" TargetMode="External"/><Relationship Id="rId20" Type="http://schemas.openxmlformats.org/officeDocument/2006/relationships/hyperlink" Target="https://www.cotodigital3.com.ar/sitios/cdigi/producto/-mate-cocido-tradicional-x25-saquitos-la-tranquera-625g/_/A-00561737-00561737-200" TargetMode="External"/><Relationship Id="rId41" Type="http://schemas.openxmlformats.org/officeDocument/2006/relationships/hyperlink" Target="https://diaonline.supermercadosdia.com.ar/harina-000-canuelas-ultra-refinada-1-kg-273445/p" TargetMode="External"/><Relationship Id="rId62" Type="http://schemas.openxmlformats.org/officeDocument/2006/relationships/hyperlink" Target="https://www.rappi.com.ar/search?query=maiz" TargetMode="External"/><Relationship Id="rId83" Type="http://schemas.openxmlformats.org/officeDocument/2006/relationships/hyperlink" Target="https://articulo.mercadolibre.com.ar/MLA-930300527-te-en-saquitos-la-virginia-clasico-x-100-sobres-_JM" TargetMode="External"/><Relationship Id="rId88" Type="http://schemas.openxmlformats.org/officeDocument/2006/relationships/hyperlink" Target="https://diaonline.supermercadosdia.com.ar/harina-de-trigo-morixe-0000-1-kg-283564/p" TargetMode="External"/><Relationship Id="rId111" Type="http://schemas.openxmlformats.org/officeDocument/2006/relationships/hyperlink" Target="https://www.cotodigital3.com.ar/sitios/cdigi/producto/-polenta-super-rapida-coto-500g/_/A-00132643-00132643-200" TargetMode="External"/><Relationship Id="rId132" Type="http://schemas.openxmlformats.org/officeDocument/2006/relationships/hyperlink" Target="https://www.dinoonline.com.ar/super/producto/facturas-surtidas-pugliese-x-un/_/A-3411707-3411707-s" TargetMode="External"/><Relationship Id="rId153" Type="http://schemas.openxmlformats.org/officeDocument/2006/relationships/hyperlink" Target="https://www.idr.org.ar/wp-content/uploads/2023/12/Hortalizas-GU-Diciembre-2023-3a-semana.pdf" TargetMode="External"/><Relationship Id="rId174" Type="http://schemas.openxmlformats.org/officeDocument/2006/relationships/hyperlink" Target="https://www.idr.org.ar/wp-content/uploads/2023/12/Hortalizas-GU-Diciembre-2023-3a-semana.pdf" TargetMode="External"/><Relationship Id="rId179" Type="http://schemas.openxmlformats.org/officeDocument/2006/relationships/hyperlink" Target="https://www.idr.org.ar/wp-content/uploads/2023/12/Hortalizas-GU-Diciembre-2023-3a-semana.pdf" TargetMode="External"/><Relationship Id="rId195" Type="http://schemas.openxmlformats.org/officeDocument/2006/relationships/hyperlink" Target="https://www.idr.org.ar/wp-content/uploads/2023/12/Hortalizas-GU-Diciembre-2023-3a-semana.pdf" TargetMode="External"/><Relationship Id="rId209" Type="http://schemas.openxmlformats.org/officeDocument/2006/relationships/hyperlink" Target="https://atomoconviene.com/atomo-ecommerce/galletitas-saladas/9744-galletas-d-agua-granix-sin-sal-185-grs--7790045001089.html" TargetMode="External"/><Relationship Id="rId190" Type="http://schemas.openxmlformats.org/officeDocument/2006/relationships/hyperlink" Target="https://www.idr.org.ar/wp-content/uploads/2023/12/Hortalizas-GU-Diciembre-2023-3a-semana.pdf" TargetMode="External"/><Relationship Id="rId204" Type="http://schemas.openxmlformats.org/officeDocument/2006/relationships/hyperlink" Target="https://articulo.mercadolibre.com.ar/MLA-847793017-galletitas-maria-elena-tipo-vocacion-paquetes-3-unidades-_JM" TargetMode="External"/><Relationship Id="rId220" Type="http://schemas.openxmlformats.org/officeDocument/2006/relationships/hyperlink" Target="https://www.vea.com.ar/choclo-cremoso-la-campagnola-300-gr/p" TargetMode="External"/><Relationship Id="rId225" Type="http://schemas.openxmlformats.org/officeDocument/2006/relationships/hyperlink" Target="https://www.dinoonline.com.ar/super/producto/coctel-marolio-4-frutas-x-820-gr/_/A-2070031-2070031-s" TargetMode="External"/><Relationship Id="rId241" Type="http://schemas.openxmlformats.org/officeDocument/2006/relationships/hyperlink" Target="https://alysermarket.com/products/queso-untable-veronica-individual-108-x-20-grs" TargetMode="External"/><Relationship Id="rId246" Type="http://schemas.openxmlformats.org/officeDocument/2006/relationships/hyperlink" Target="https://www.carrefour.com.ar/leche-en-polvo-descrem-purisima-plus-800-g/p?idsku=43650&amp;gclid=Cj0KCQjwgNanBhDUARIsAAeIcAsf6vBaYVisDYr5YjheCqlieI8v_2pn8UtEhsrYLsaBohwbYDvSDVIaAi6rEALw_wcB" TargetMode="External"/><Relationship Id="rId267" Type="http://schemas.openxmlformats.org/officeDocument/2006/relationships/hyperlink" Target="https://www.vea.com.ar/harina-morixe-fortivac-000-1kg/p" TargetMode="External"/><Relationship Id="rId15" Type="http://schemas.openxmlformats.org/officeDocument/2006/relationships/hyperlink" Target="https://www.carrefour.com.ar/peceto-el-mercado-662866/p" TargetMode="External"/><Relationship Id="rId36" Type="http://schemas.openxmlformats.org/officeDocument/2006/relationships/hyperlink" Target="https://supera.com.ar/producto/dulce-de-membrillo-dulcor-precio-x-kg/" TargetMode="External"/><Relationship Id="rId57" Type="http://schemas.openxmlformats.org/officeDocument/2006/relationships/hyperlink" Target="https://atomoconviene.com/atomo-ecommerce/aceite-girasol-y-mezcla/11295-aceite-girasol-lagrimas-d-sol---900-cc---7793377000317.html" TargetMode="External"/><Relationship Id="rId106" Type="http://schemas.openxmlformats.org/officeDocument/2006/relationships/hyperlink" Target="https://atomoconviene.com/atomo-ecommerce/pastas-y-rellenas/74646-ravioles-fresc--la-italiana-de-verdura-500-grs--7791664000293.html" TargetMode="External"/><Relationship Id="rId127" Type="http://schemas.openxmlformats.org/officeDocument/2006/relationships/hyperlink" Target="https://www.cotodigital3.com.ar/sitios/cdigi/producto/-criollitos-x-uni/_/A-00046045-00046045-200" TargetMode="External"/><Relationship Id="rId262" Type="http://schemas.openxmlformats.org/officeDocument/2006/relationships/hyperlink" Target="https://newgarden.com.ar/premezcla-panaderia-y-reposteria-natuzen-x-1-kg-sin-tacc.html?gclid=Cj0KCQiA37KbBhDgARIsAIzce14GrMSgTONx-1AL5L5CwMM3sToPAcEnEdjb7rqGoAjDDs4P5V4p6DcaAlZ6EALw_wcB" TargetMode="External"/><Relationship Id="rId10" Type="http://schemas.openxmlformats.org/officeDocument/2006/relationships/hyperlink" Target="https://www.cotodigital3.com.ar/sitios/cdigi/producto/-cafe-molido-torrado-cabrales-paq-1-kgm/_/A-00061257-00061257-200" TargetMode="External"/><Relationship Id="rId31" Type="http://schemas.openxmlformats.org/officeDocument/2006/relationships/hyperlink" Target="https://www.golomax.com.ar/catalogo/detalle/0-13009494-edulcorante-ledesma-x400-sobres" TargetMode="External"/><Relationship Id="rId52" Type="http://schemas.openxmlformats.org/officeDocument/2006/relationships/hyperlink" Target="https://www.cotodigital3.com.ar/sitios/cdigi/producto/-pata-muslo-sin-piel-x-kg-congelados/_/A-00042215-00042215-200" TargetMode="External"/><Relationship Id="rId73" Type="http://schemas.openxmlformats.org/officeDocument/2006/relationships/hyperlink" Target="https://atomoconviene.com/atomo-ecommerce/sal/27186-sal-gruesa-celusal-paquete-1000-grs--7791004000099.html" TargetMode="External"/><Relationship Id="rId78" Type="http://schemas.openxmlformats.org/officeDocument/2006/relationships/hyperlink" Target="https://maxiconsumo.com/sucursal_capital/almacen/infusiones/yerbas/mate-cocido-la-tranque-25-un-2646.html" TargetMode="External"/><Relationship Id="rId94" Type="http://schemas.openxmlformats.org/officeDocument/2006/relationships/hyperlink" Target="https://www.vea.com.ar/arroz-molinos-ala-parboil-gs-x1kg/p" TargetMode="External"/><Relationship Id="rId99" Type="http://schemas.openxmlformats.org/officeDocument/2006/relationships/hyperlink" Target="https://atomoconviene.com/atomo-ecommerce/pastas-secas-guiseras/54644-fideos-guiseros-la-prov--mono-500-grs--7798141970414.html" TargetMode="External"/><Relationship Id="rId101" Type="http://schemas.openxmlformats.org/officeDocument/2006/relationships/hyperlink" Target="https://maxiconsumo.com/sucursal_capital/fideos-santa-isabel-caracol-500-gr-22217.html" TargetMode="External"/><Relationship Id="rId122" Type="http://schemas.openxmlformats.org/officeDocument/2006/relationships/hyperlink" Target="https://atomoconviene.com/atomo-ecommerce/azucar-y-edulcorantes/96825-edulcorante-liq-hileret-sweet-pet-400-cc---7794940000840.html" TargetMode="External"/><Relationship Id="rId143" Type="http://schemas.openxmlformats.org/officeDocument/2006/relationships/hyperlink" Target="https://www.idr.org.ar/wp-content/uploads/2023/12/Hortalizas-GU-Diciembre-2023-3a-semana.pdf" TargetMode="External"/><Relationship Id="rId148" Type="http://schemas.openxmlformats.org/officeDocument/2006/relationships/hyperlink" Target="https://www.idr.org.ar/wp-content/uploads/2023/12/Hortalizas-SR-Diciembre-2023-3a-semana.pdf" TargetMode="External"/><Relationship Id="rId164" Type="http://schemas.openxmlformats.org/officeDocument/2006/relationships/hyperlink" Target="https://www.idr.org.ar/wp-content/uploads/2023/12/Frutas-GU-Diciembre-2023-3a-semana.pdf" TargetMode="External"/><Relationship Id="rId169" Type="http://schemas.openxmlformats.org/officeDocument/2006/relationships/hyperlink" Target="https://www.idr.org.ar/wp-content/uploads/2023/12/Hortalizas-SR-Diciembre-2023-3a-semana.pdf" TargetMode="External"/><Relationship Id="rId185" Type="http://schemas.openxmlformats.org/officeDocument/2006/relationships/hyperlink" Target="https://www.idr.org.ar/wp-content/uploads/2023/12/Hortalizas-GU-Diciembre-2023-3a-semana.pdf" TargetMode="External"/><Relationship Id="rId4" Type="http://schemas.openxmlformats.org/officeDocument/2006/relationships/hyperlink" Target="https://www.distribuidorasabatini.com/app/?action=detail&amp;itemId=7874" TargetMode="External"/><Relationship Id="rId9" Type="http://schemas.openxmlformats.org/officeDocument/2006/relationships/hyperlink" Target="https://cordoba.parodisrl.com.ar/conservas-de-legumbres/11643-lentejas-inalpa-al-natural-350gr-7792350004571.html" TargetMode="External"/><Relationship Id="rId180" Type="http://schemas.openxmlformats.org/officeDocument/2006/relationships/hyperlink" Target="https://www.idr.org.ar/wp-content/uploads/2023/12/Hortalizas-GU-Diciembre-2023-3a-semana.pdf" TargetMode="External"/><Relationship Id="rId210" Type="http://schemas.openxmlformats.org/officeDocument/2006/relationships/hyperlink" Target="https://www.vea.com.ar/galletitas-de-agua-granix-sin-sal-185-gr/p" TargetMode="External"/><Relationship Id="rId215" Type="http://schemas.openxmlformats.org/officeDocument/2006/relationships/hyperlink" Target="https://www.modomarket.com/lentejas-la-abadia-x-400-gr/p" TargetMode="External"/><Relationship Id="rId236" Type="http://schemas.openxmlformats.org/officeDocument/2006/relationships/hyperlink" Target="https://diaonline.supermercadosdia.com.ar/levadura-seca-levex-20-gr-47618/p" TargetMode="External"/><Relationship Id="rId257" Type="http://schemas.openxmlformats.org/officeDocument/2006/relationships/hyperlink" Target="https://www.saica.com.ar/aceite-girasol-y-mezcla/4108-cocinero-girasol-900-cc-sin-tacc-7790070012050.html" TargetMode="External"/><Relationship Id="rId278" Type="http://schemas.openxmlformats.org/officeDocument/2006/relationships/hyperlink" Target="https://supermercado.laanonimaonline.com/frutas-y-verduras/frutas-frescas/mandarina-kg/art_2396/" TargetMode="External"/><Relationship Id="rId26" Type="http://schemas.openxmlformats.org/officeDocument/2006/relationships/hyperlink" Target="https://www.cocinaconvalentino.com.ar/levaduras/12504-levadura-seca-levex-display-2-sobres-caja-50-10grs-c-u-0000000000000.html" TargetMode="External"/><Relationship Id="rId231" Type="http://schemas.openxmlformats.org/officeDocument/2006/relationships/hyperlink" Target="https://www.disco.com.ar/don-triturado-cuisine-co-doypack/p" TargetMode="External"/><Relationship Id="rId252" Type="http://schemas.openxmlformats.org/officeDocument/2006/relationships/hyperlink" Target="https://www.comodinencasa.com.ar/yogur-la-serenisima-clasico-firme-descremadovainill-190g/p" TargetMode="External"/><Relationship Id="rId273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47" Type="http://schemas.openxmlformats.org/officeDocument/2006/relationships/hyperlink" Target="https://www.cotodigital3.com.ar/sitios/cdigi/producto/-peceto--estancias-coto-x-kg/_/A-00047994-00047994-200" TargetMode="External"/><Relationship Id="rId68" Type="http://schemas.openxmlformats.org/officeDocument/2006/relationships/hyperlink" Target="https://www.rimoldimayorista.com.ar/categorias/tresal-sal-fina-500g-28188.html" TargetMode="External"/><Relationship Id="rId89" Type="http://schemas.openxmlformats.org/officeDocument/2006/relationships/hyperlink" Target="https://atomoconviene.com/atomo-ecommerce/harinas-y-premezclas/21952-harina-de-trigo-morixe-4-0-1000-grs--7790199000020.html" TargetMode="External"/><Relationship Id="rId112" Type="http://schemas.openxmlformats.org/officeDocument/2006/relationships/hyperlink" Target="https://www.carrefour.com.ar/polenta-instantanea-sin-tacc-bulnez-en-bolsa-500-g-722887/p" TargetMode="External"/><Relationship Id="rId133" Type="http://schemas.openxmlformats.org/officeDocument/2006/relationships/hyperlink" Target="https://www.vea.com.ar/cacao-chocolino-180g-2/p" TargetMode="External"/><Relationship Id="rId154" Type="http://schemas.openxmlformats.org/officeDocument/2006/relationships/hyperlink" Target="https://www.idr.org.ar/wp-content/uploads/2023/12/Hortalizas-SR-Diciembre-2023-3a-semana.pdf" TargetMode="External"/><Relationship Id="rId175" Type="http://schemas.openxmlformats.org/officeDocument/2006/relationships/hyperlink" Target="https://www.idr.org.ar/wp-content/uploads/2023/12/Hortalizas-SR-Diciembre-2023-3a-semana.pdf" TargetMode="External"/><Relationship Id="rId196" Type="http://schemas.openxmlformats.org/officeDocument/2006/relationships/hyperlink" Target="https://www.idr.org.ar/wp-content/uploads/2023/12/Hortalizas-SR-Diciembre-2023-3a-semana.pdf" TargetMode="External"/><Relationship Id="rId200" Type="http://schemas.openxmlformats.org/officeDocument/2006/relationships/hyperlink" Target="https://www.vea.com.ar/galletitas-surtido-diversion-x398g/p" TargetMode="External"/><Relationship Id="rId16" Type="http://schemas.openxmlformats.org/officeDocument/2006/relationships/hyperlink" Target="https://maxiconsumo.com/sucursal_capital/yerba-rosamonte-tradicional-55-aniversario-1-kg-21147.html" TargetMode="External"/><Relationship Id="rId221" Type="http://schemas.openxmlformats.org/officeDocument/2006/relationships/hyperlink" Target="https://www.carrefour.com.ar/choclo-cremoso-amarillo-inalpa-lata-300-g-699031/p" TargetMode="External"/><Relationship Id="rId242" Type="http://schemas.openxmlformats.org/officeDocument/2006/relationships/hyperlink" Target="https://articulo.mercadolibre.com.ar/MLA-914159413-20-queso-untable-individual-desayuno-olivos-_JM" TargetMode="External"/><Relationship Id="rId263" Type="http://schemas.openxmlformats.org/officeDocument/2006/relationships/hyperlink" Target="https://dieteticaviamonte.com.ar/producto/natuzen-rebozador-de-arroz/" TargetMode="External"/><Relationship Id="rId37" Type="http://schemas.openxmlformats.org/officeDocument/2006/relationships/hyperlink" Target="https://supera.com.ar/producto/lentejas-doroteo-x-400gr/" TargetMode="External"/><Relationship Id="rId58" Type="http://schemas.openxmlformats.org/officeDocument/2006/relationships/hyperlink" Target="https://www.jumbo.com.ar/aceite-girasol-pureza-0-9l/p" TargetMode="External"/><Relationship Id="rId79" Type="http://schemas.openxmlformats.org/officeDocument/2006/relationships/hyperlink" Target="https://www.jumbo.com.ar/te-la-virginia-naturalidad-intacta-x25s/p" TargetMode="External"/><Relationship Id="rId102" Type="http://schemas.openxmlformats.org/officeDocument/2006/relationships/hyperlink" Target="https://atomoconviene.com/atomo-ecommerce/pastas-secas-largas/63702-fideos-largos-luchetti-tallarin-500-grs--7790070336118.html" TargetMode="External"/><Relationship Id="rId123" Type="http://schemas.openxmlformats.org/officeDocument/2006/relationships/hyperlink" Target="https://maxiconsumo.com/sucursal_capital/edulcorante-chuker-400-ml-2245.html" TargetMode="External"/><Relationship Id="rId144" Type="http://schemas.openxmlformats.org/officeDocument/2006/relationships/hyperlink" Target="https://www.idr.org.ar/wp-content/uploads/2023/12/Hortalizas-AE-Diciembre-2023-3a-semana.pdf" TargetMode="External"/><Relationship Id="rId90" Type="http://schemas.openxmlformats.org/officeDocument/2006/relationships/hyperlink" Target="https://www.cotodigital3.com.ar/sitios/cdigi/producto/-harina-0000-fortificada-pureza-1kg/_/A-00572267-00572267-200" TargetMode="External"/><Relationship Id="rId165" Type="http://schemas.openxmlformats.org/officeDocument/2006/relationships/hyperlink" Target="https://www.idr.org.ar/wp-content/uploads/2023/12/Frutas-AE-Diciembre-2023-3a-semana.pdf" TargetMode="External"/><Relationship Id="rId186" Type="http://schemas.openxmlformats.org/officeDocument/2006/relationships/hyperlink" Target="https://www.idr.org.ar/wp-content/uploads/2023/12/Hortalizas-GU-Diciembre-2023-3a-semana.pdf" TargetMode="External"/><Relationship Id="rId211" Type="http://schemas.openxmlformats.org/officeDocument/2006/relationships/hyperlink" Target="https://www.disco.com.ar/galletitas-de-agua-granix-sin-sal-185-gr/p" TargetMode="External"/><Relationship Id="rId232" Type="http://schemas.openxmlformats.org/officeDocument/2006/relationships/hyperlink" Target="https://www.carrefour.com.ar/tomate-triturado-carrefour-970-cc-27889/p" TargetMode="External"/><Relationship Id="rId253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274" Type="http://schemas.openxmlformats.org/officeDocument/2006/relationships/hyperlink" Target="https://www.carrefour.com.ar/comida-lista-mole-risotto-de-hongos-200-g-719206/p" TargetMode="External"/><Relationship Id="rId27" Type="http://schemas.openxmlformats.org/officeDocument/2006/relationships/hyperlink" Target="https://miserdiet.com.ar/producto/levadura-levex-por-unidad/" TargetMode="External"/><Relationship Id="rId48" Type="http://schemas.openxmlformats.org/officeDocument/2006/relationships/hyperlink" Target="https://www.cotodigital3.com.ar/sitios/cdigi/producto/-pollo-entero-fresco-x-uni-(3-kg)/_/A-00012785-00012785-200" TargetMode="External"/><Relationship Id="rId69" Type="http://schemas.openxmlformats.org/officeDocument/2006/relationships/hyperlink" Target="https://atomoconviene.com/atomo-ecommerce/sal/6881-sal-fina-tresal-yodad-pqt-lamin-500-grs--7790936000061.htmll" TargetMode="External"/><Relationship Id="rId113" Type="http://schemas.openxmlformats.org/officeDocument/2006/relationships/hyperlink" Target="https://diaonline.supermercadosdia.com.ar/polenta-coccion-rapida-dia-500-gr-264675/p" TargetMode="External"/><Relationship Id="rId134" Type="http://schemas.openxmlformats.org/officeDocument/2006/relationships/hyperlink" Target="https://www.jumbo.com.ar/cacao-toddy-original-180g-2/p" TargetMode="External"/><Relationship Id="rId80" Type="http://schemas.openxmlformats.org/officeDocument/2006/relationships/hyperlink" Target="https://www.carrefour.com.ar/te-la-virginia-en-saquitos-x-25-uni/p" TargetMode="External"/><Relationship Id="rId155" Type="http://schemas.openxmlformats.org/officeDocument/2006/relationships/hyperlink" Target="https://www.idr.org.ar/wp-content/uploads/2023/12/Hortalizas-GU-Diciembre-2023-3a-semana.pdf" TargetMode="External"/><Relationship Id="rId176" Type="http://schemas.openxmlformats.org/officeDocument/2006/relationships/hyperlink" Target="https://www.idr.org.ar/wp-content/uploads/2023/12/Hortalizas-SR-Diciembre-2023-3a-semana.pdf" TargetMode="External"/><Relationship Id="rId197" Type="http://schemas.openxmlformats.org/officeDocument/2006/relationships/hyperlink" Target="https://diaonline.supermercadosdia.com.ar/mermelada-arcor-ciruela-454-gr-277845/p" TargetMode="External"/><Relationship Id="rId201" Type="http://schemas.openxmlformats.org/officeDocument/2006/relationships/hyperlink" Target="https://www.cotodigital3.com.ar/sitios/cdigi/producto/-galletitas-dulces-surtido-diversion-398g/_/A-00536449-00536449-200" TargetMode="External"/><Relationship Id="rId222" Type="http://schemas.openxmlformats.org/officeDocument/2006/relationships/hyperlink" Target="https://www.disco.com.ar/arvejas-cuisine-co-300gr-2/p" TargetMode="External"/><Relationship Id="rId243" Type="http://schemas.openxmlformats.org/officeDocument/2006/relationships/hyperlink" Target="https://www.disco.com.ar/leche-en-polvo-entera-800gr-cuisine-co/p" TargetMode="External"/><Relationship Id="rId264" Type="http://schemas.openxmlformats.org/officeDocument/2006/relationships/hyperlink" Target="https://newgarden.com.ar/rebozador-de-arroz-natuzen-x-240-g-sin-tacc.html" TargetMode="External"/><Relationship Id="rId17" Type="http://schemas.openxmlformats.org/officeDocument/2006/relationships/hyperlink" Target="https://atomoconviene.com/atomo-ecommerce/pastas-secas-guiseras/55747-fideos-soperos-la-prov--dedalito-500-grs--7798141970421.html" TargetMode="External"/><Relationship Id="rId38" Type="http://schemas.openxmlformats.org/officeDocument/2006/relationships/hyperlink" Target="https://www.comodinencasa.com.ar/avena-arrollada-la-espanola-x-400-gr/p" TargetMode="External"/><Relationship Id="rId59" Type="http://schemas.openxmlformats.org/officeDocument/2006/relationships/hyperlink" Target="https://www.cotodigital3.com.ar/sitios/cdigi/producto/-aceite-girasol--pureza---botella-900-ml/_/A-00497065-00497065-200" TargetMode="External"/><Relationship Id="rId103" Type="http://schemas.openxmlformats.org/officeDocument/2006/relationships/hyperlink" Target="https://www.carrefour.com.ar/fideos-tallarin-n5-lucchetti-500-g-726311/p" TargetMode="External"/><Relationship Id="rId124" Type="http://schemas.openxmlformats.org/officeDocument/2006/relationships/hyperlink" Target="https://www.cotodigital3.com.ar/sitios/cdigi/producto/-mignon-x-kg/_/A-00011464-00011464-200" TargetMode="External"/><Relationship Id="rId70" Type="http://schemas.openxmlformats.org/officeDocument/2006/relationships/hyperlink" Target="https://almacenonline.com.ar/producto/sal-tresal-fina-x-500-gr/" TargetMode="External"/><Relationship Id="rId91" Type="http://schemas.openxmlformats.org/officeDocument/2006/relationships/hyperlink" Target="https://www.carrefour.com.ar/harina-leudante-canuelas-1-kg-694548-694548/p" TargetMode="External"/><Relationship Id="rId145" Type="http://schemas.openxmlformats.org/officeDocument/2006/relationships/hyperlink" Target="https://www.idr.org.ar/wp-content/uploads/2023/12/Hortalizas-SR-Diciembre-2023-3a-semana.pdf" TargetMode="External"/><Relationship Id="rId166" Type="http://schemas.openxmlformats.org/officeDocument/2006/relationships/hyperlink" Target="https://www.idr.org.ar/wp-content/uploads/2023/12/Frutas-SR-Diciembre-2023-3a-semana.pdf" TargetMode="External"/><Relationship Id="rId187" Type="http://schemas.openxmlformats.org/officeDocument/2006/relationships/hyperlink" Target="https://www.idr.org.ar/wp-content/uploads/2023/12/Hortalizas-SR-Diciembre-2023-3a-semana.pdf" TargetMode="External"/><Relationship Id="rId1" Type="http://schemas.openxmlformats.org/officeDocument/2006/relationships/hyperlink" Target="https://newgarden.com.ar/almidon-de-maiz-glutal-x-500-g-sin-tacc.html?gclid=CjwKCAjwxo6IBhBKEiwAXSYBs6JKK-LESsVqqSqwvHlUU3W8ti_5PG6lZ5QvIHAdNBU-UyxcZk7ZgBoCmnsQAvD_BwE" TargetMode="External"/><Relationship Id="rId212" Type="http://schemas.openxmlformats.org/officeDocument/2006/relationships/hyperlink" Target="https://www.vea.com.ar/lentejas-cuisine-co-300gr-2/p" TargetMode="External"/><Relationship Id="rId233" Type="http://schemas.openxmlformats.org/officeDocument/2006/relationships/hyperlink" Target="https://atomoconviene.com/atomo-ecommerce/caldos/35748-caldos-en-cubo-knorr-carne-con-veg--12-unid---7794000006744.html" TargetMode="External"/><Relationship Id="rId254" Type="http://schemas.openxmlformats.org/officeDocument/2006/relationships/hyperlink" Target="https://www.dinoonline.com.ar/super/producto/yogur-ilolay-firme-entero-frutilla-pote-x-190-gr/_/A-3260702-3260702-s" TargetMode="External"/><Relationship Id="rId28" Type="http://schemas.openxmlformats.org/officeDocument/2006/relationships/hyperlink" Target="https://www.jumbo.com.ar/tapas-para-empanadas-maxima-mp-270gr/p" TargetMode="External"/><Relationship Id="rId49" Type="http://schemas.openxmlformats.org/officeDocument/2006/relationships/hyperlink" Target="https://www.jumbo.com.ar/pechuga-de-pollo-2/p" TargetMode="External"/><Relationship Id="rId114" Type="http://schemas.openxmlformats.org/officeDocument/2006/relationships/hyperlink" Target="https://www.supersimple.com.ar/Cabrales-cafe-torrado-molido-x-1-kg.html" TargetMode="External"/><Relationship Id="rId275" Type="http://schemas.openxmlformats.org/officeDocument/2006/relationships/hyperlink" Target="https://www.vea.com.ar/pasta-menu-box-fileto-x64gr/p" TargetMode="External"/><Relationship Id="rId60" Type="http://schemas.openxmlformats.org/officeDocument/2006/relationships/hyperlink" Target="https://www.mercadolibre.com.ar/aceite-canuelas-girasol-botellon-5-litros/p/MLA19784591?pdp_filters=category:MLA114008" TargetMode="External"/><Relationship Id="rId81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135" Type="http://schemas.openxmlformats.org/officeDocument/2006/relationships/hyperlink" Target="https://www.idr.org.ar/wp-content/uploads/2023/12/Huevos-SR-Diciembre-2023-3a-semana.pdf" TargetMode="External"/><Relationship Id="rId156" Type="http://schemas.openxmlformats.org/officeDocument/2006/relationships/hyperlink" Target="https://www.idr.org.ar/wp-content/uploads/2023/12/Hortalizas-GU-Diciembre-2023-3a-semana.pdf" TargetMode="External"/><Relationship Id="rId177" Type="http://schemas.openxmlformats.org/officeDocument/2006/relationships/hyperlink" Target="https://www.idr.org.ar/wp-content/uploads/2023/12/Hortalizas-GU-Diciembre-2023-3a-semana.pdf" TargetMode="External"/><Relationship Id="rId198" Type="http://schemas.openxmlformats.org/officeDocument/2006/relationships/hyperlink" Target="https://www.carrefour.com.ar/mermelada-naranja-dulcor-frasco-454-g-705207/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6"/>
  <sheetViews>
    <sheetView tabSelected="1" topLeftCell="C1" workbookViewId="0">
      <selection activeCell="A5" sqref="A5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17" customWidth="1"/>
    <col min="5" max="5" width="43.5703125" style="16" customWidth="1"/>
    <col min="6" max="6" width="21" customWidth="1"/>
    <col min="7" max="7" width="12.28515625" customWidth="1"/>
    <col min="8" max="8" width="12.28515625" style="16" customWidth="1"/>
    <col min="9" max="9" width="11.140625" customWidth="1"/>
    <col min="10" max="10" width="12.42578125" customWidth="1"/>
    <col min="17" max="17" width="19.28515625" customWidth="1"/>
  </cols>
  <sheetData>
    <row r="2" spans="1:18" x14ac:dyDescent="0.25">
      <c r="B2" s="45" t="s">
        <v>372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x14ac:dyDescent="0.25">
      <c r="B3" s="45" t="s">
        <v>506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6"/>
    </row>
    <row r="5" spans="1:18" ht="39" x14ac:dyDescent="0.25">
      <c r="B5" s="19" t="s">
        <v>226</v>
      </c>
      <c r="C5" s="19" t="s">
        <v>0</v>
      </c>
      <c r="D5" s="27" t="s">
        <v>485</v>
      </c>
      <c r="E5" s="21" t="s">
        <v>1</v>
      </c>
      <c r="F5" s="19" t="s">
        <v>150</v>
      </c>
      <c r="G5" s="19" t="s">
        <v>151</v>
      </c>
      <c r="H5" s="19" t="s">
        <v>147</v>
      </c>
      <c r="I5" s="19" t="s">
        <v>152</v>
      </c>
      <c r="J5" s="19" t="s">
        <v>140</v>
      </c>
      <c r="K5" s="19" t="s">
        <v>141</v>
      </c>
      <c r="L5" s="19" t="s">
        <v>142</v>
      </c>
      <c r="M5" s="19" t="s">
        <v>143</v>
      </c>
      <c r="N5" s="19" t="s">
        <v>144</v>
      </c>
      <c r="O5" s="19" t="s">
        <v>145</v>
      </c>
      <c r="P5" s="19" t="s">
        <v>146</v>
      </c>
      <c r="Q5" s="19" t="s">
        <v>147</v>
      </c>
    </row>
    <row r="6" spans="1:18" ht="25.5" customHeight="1" x14ac:dyDescent="0.25">
      <c r="A6" t="str">
        <f>+CONCATENATE(B6)</f>
        <v>1</v>
      </c>
      <c r="B6" s="9">
        <v>1</v>
      </c>
      <c r="C6" s="14" t="s">
        <v>2</v>
      </c>
      <c r="D6" s="24" t="s">
        <v>451</v>
      </c>
      <c r="E6" s="4" t="s">
        <v>156</v>
      </c>
      <c r="F6" s="2"/>
      <c r="G6" s="2" t="s">
        <v>153</v>
      </c>
      <c r="H6" s="7"/>
      <c r="I6" s="6">
        <v>690</v>
      </c>
      <c r="J6" s="18">
        <f t="shared" ref="J6:J15" si="0">+(K6+M6+O6)/3</f>
        <v>6834.666666666667</v>
      </c>
      <c r="K6" s="5">
        <v>7705</v>
      </c>
      <c r="L6" s="3" t="s">
        <v>486</v>
      </c>
      <c r="M6" s="5">
        <v>6300</v>
      </c>
      <c r="N6" s="3" t="s">
        <v>250</v>
      </c>
      <c r="O6" s="5">
        <v>6499</v>
      </c>
      <c r="P6" s="3" t="s">
        <v>375</v>
      </c>
      <c r="Q6" s="9" t="s">
        <v>225</v>
      </c>
    </row>
    <row r="7" spans="1:18" ht="54" customHeight="1" x14ac:dyDescent="0.25">
      <c r="A7" t="str">
        <f t="shared" ref="A7:A70" si="1">+CONCATENATE(B7)</f>
        <v>2</v>
      </c>
      <c r="B7" s="11">
        <v>2</v>
      </c>
      <c r="C7" s="13" t="s">
        <v>3</v>
      </c>
      <c r="D7" s="25" t="s">
        <v>452</v>
      </c>
      <c r="E7" s="4" t="s">
        <v>157</v>
      </c>
      <c r="F7" s="2"/>
      <c r="G7" s="2" t="s">
        <v>153</v>
      </c>
      <c r="H7" s="7"/>
      <c r="I7" s="6">
        <v>690</v>
      </c>
      <c r="J7" s="18">
        <f t="shared" si="0"/>
        <v>6342.333333333333</v>
      </c>
      <c r="K7" s="5">
        <v>4699</v>
      </c>
      <c r="L7" s="3" t="s">
        <v>148</v>
      </c>
      <c r="M7" s="5">
        <v>8349</v>
      </c>
      <c r="N7" s="3" t="s">
        <v>487</v>
      </c>
      <c r="O7" s="5">
        <v>5979</v>
      </c>
      <c r="P7" s="3" t="s">
        <v>488</v>
      </c>
      <c r="Q7" s="9" t="s">
        <v>225</v>
      </c>
    </row>
    <row r="8" spans="1:18" ht="26.25" x14ac:dyDescent="0.25">
      <c r="A8" t="str">
        <f t="shared" si="1"/>
        <v>3</v>
      </c>
      <c r="B8" s="9">
        <v>3</v>
      </c>
      <c r="C8" s="13" t="s">
        <v>4</v>
      </c>
      <c r="D8" s="26" t="s">
        <v>447</v>
      </c>
      <c r="E8" s="4" t="s">
        <v>5</v>
      </c>
      <c r="F8" s="4"/>
      <c r="G8" s="4"/>
      <c r="H8" s="7"/>
      <c r="I8" s="6">
        <v>709</v>
      </c>
      <c r="J8" s="18">
        <f t="shared" si="0"/>
        <v>6919.333333333333</v>
      </c>
      <c r="K8" s="5">
        <v>7400</v>
      </c>
      <c r="L8" s="3" t="s">
        <v>358</v>
      </c>
      <c r="M8" s="5">
        <v>7059</v>
      </c>
      <c r="N8" s="3" t="s">
        <v>489</v>
      </c>
      <c r="O8" s="5">
        <v>6299</v>
      </c>
      <c r="P8" s="3" t="s">
        <v>249</v>
      </c>
      <c r="Q8" s="9" t="s">
        <v>225</v>
      </c>
    </row>
    <row r="9" spans="1:18" x14ac:dyDescent="0.25">
      <c r="A9" t="str">
        <f t="shared" si="1"/>
        <v>7</v>
      </c>
      <c r="B9" s="11">
        <v>7</v>
      </c>
      <c r="C9" s="13" t="s">
        <v>6</v>
      </c>
      <c r="D9" s="46" t="s">
        <v>448</v>
      </c>
      <c r="E9" s="4" t="s">
        <v>159</v>
      </c>
      <c r="F9" s="2" t="s">
        <v>158</v>
      </c>
      <c r="G9" s="2" t="s">
        <v>153</v>
      </c>
      <c r="H9" s="7"/>
      <c r="I9" s="6">
        <v>262</v>
      </c>
      <c r="J9" s="18">
        <f t="shared" si="0"/>
        <v>4515</v>
      </c>
      <c r="K9" s="5">
        <v>5099</v>
      </c>
      <c r="L9" s="3" t="s">
        <v>373</v>
      </c>
      <c r="M9" s="5">
        <v>3799</v>
      </c>
      <c r="N9" s="3" t="s">
        <v>490</v>
      </c>
      <c r="O9" s="5">
        <v>4647</v>
      </c>
      <c r="P9" s="3" t="s">
        <v>507</v>
      </c>
      <c r="Q9" s="9" t="s">
        <v>225</v>
      </c>
    </row>
    <row r="10" spans="1:18" x14ac:dyDescent="0.25">
      <c r="A10" t="str">
        <f t="shared" si="1"/>
        <v>8</v>
      </c>
      <c r="B10" s="11">
        <v>8</v>
      </c>
      <c r="C10" s="13" t="s">
        <v>258</v>
      </c>
      <c r="D10" s="47"/>
      <c r="E10" s="4" t="s">
        <v>259</v>
      </c>
      <c r="F10" s="2" t="s">
        <v>257</v>
      </c>
      <c r="G10" s="2"/>
      <c r="H10" s="7"/>
      <c r="I10" s="6">
        <v>319.99</v>
      </c>
      <c r="J10" s="18">
        <f t="shared" si="0"/>
        <v>2165.6666666666665</v>
      </c>
      <c r="K10" s="5">
        <v>1799</v>
      </c>
      <c r="L10" s="3" t="s">
        <v>378</v>
      </c>
      <c r="M10" s="5">
        <v>2199</v>
      </c>
      <c r="N10" s="3" t="s">
        <v>374</v>
      </c>
      <c r="O10" s="5">
        <v>2499</v>
      </c>
      <c r="P10" s="3" t="s">
        <v>491</v>
      </c>
      <c r="Q10" s="12" t="s">
        <v>225</v>
      </c>
    </row>
    <row r="11" spans="1:18" ht="19.5" customHeight="1" x14ac:dyDescent="0.25">
      <c r="A11" t="str">
        <f t="shared" si="1"/>
        <v>9</v>
      </c>
      <c r="B11" s="11">
        <v>9</v>
      </c>
      <c r="C11" s="13" t="s">
        <v>260</v>
      </c>
      <c r="D11" s="48"/>
      <c r="E11" s="4" t="s">
        <v>261</v>
      </c>
      <c r="F11" s="2" t="s">
        <v>257</v>
      </c>
      <c r="G11" s="2"/>
      <c r="H11" s="7"/>
      <c r="I11" s="6">
        <v>679.99</v>
      </c>
      <c r="J11" s="18">
        <f t="shared" si="0"/>
        <v>4221</v>
      </c>
      <c r="K11" s="5">
        <v>4369</v>
      </c>
      <c r="L11" s="3" t="s">
        <v>343</v>
      </c>
      <c r="M11" s="5">
        <v>3395</v>
      </c>
      <c r="N11" s="3" t="s">
        <v>492</v>
      </c>
      <c r="O11" s="5">
        <v>4899</v>
      </c>
      <c r="P11" s="3" t="s">
        <v>344</v>
      </c>
      <c r="Q11" s="12" t="s">
        <v>225</v>
      </c>
    </row>
    <row r="12" spans="1:18" s="16" customFormat="1" x14ac:dyDescent="0.25">
      <c r="A12" s="16" t="str">
        <f t="shared" si="1"/>
        <v>11</v>
      </c>
      <c r="B12" s="11">
        <v>11</v>
      </c>
      <c r="C12" s="13" t="s">
        <v>61</v>
      </c>
      <c r="D12" s="26" t="s">
        <v>449</v>
      </c>
      <c r="E12" s="4" t="s">
        <v>161</v>
      </c>
      <c r="F12" s="4" t="s">
        <v>160</v>
      </c>
      <c r="G12" s="4" t="s">
        <v>154</v>
      </c>
      <c r="H12" s="7"/>
      <c r="I12" s="7">
        <v>248</v>
      </c>
      <c r="J12" s="30">
        <f t="shared" si="0"/>
        <v>2700</v>
      </c>
      <c r="K12" s="29">
        <v>2800</v>
      </c>
      <c r="L12" s="17" t="s">
        <v>548</v>
      </c>
      <c r="M12" s="29">
        <v>2500</v>
      </c>
      <c r="N12" s="17" t="s">
        <v>547</v>
      </c>
      <c r="O12" s="29">
        <v>2800</v>
      </c>
      <c r="P12" s="17" t="s">
        <v>546</v>
      </c>
      <c r="Q12" s="7" t="s">
        <v>386</v>
      </c>
    </row>
    <row r="13" spans="1:18" s="16" customFormat="1" x14ac:dyDescent="0.25">
      <c r="A13" s="16" t="str">
        <f t="shared" si="1"/>
        <v>12</v>
      </c>
      <c r="B13" s="11">
        <v>12</v>
      </c>
      <c r="C13" s="13" t="s">
        <v>74</v>
      </c>
      <c r="D13" s="26" t="s">
        <v>450</v>
      </c>
      <c r="E13" s="4" t="s">
        <v>75</v>
      </c>
      <c r="F13" s="4" t="s">
        <v>162</v>
      </c>
      <c r="G13" s="4" t="s">
        <v>153</v>
      </c>
      <c r="H13" s="7"/>
      <c r="I13" s="7">
        <v>19.89</v>
      </c>
      <c r="J13" s="30">
        <f t="shared" si="0"/>
        <v>122.21999999999998</v>
      </c>
      <c r="K13" s="29">
        <v>83.33</v>
      </c>
      <c r="L13" s="17" t="s">
        <v>549</v>
      </c>
      <c r="M13" s="29">
        <v>100</v>
      </c>
      <c r="N13" s="17" t="s">
        <v>550</v>
      </c>
      <c r="O13" s="29">
        <v>183.33</v>
      </c>
      <c r="P13" s="17" t="s">
        <v>551</v>
      </c>
      <c r="Q13" s="7" t="s">
        <v>379</v>
      </c>
    </row>
    <row r="14" spans="1:18" s="16" customFormat="1" x14ac:dyDescent="0.25">
      <c r="A14" s="16" t="str">
        <f t="shared" si="1"/>
        <v>13</v>
      </c>
      <c r="B14" s="11">
        <v>13</v>
      </c>
      <c r="C14" s="13" t="s">
        <v>62</v>
      </c>
      <c r="D14" s="32" t="s">
        <v>453</v>
      </c>
      <c r="E14" s="4" t="s">
        <v>63</v>
      </c>
      <c r="F14" s="4"/>
      <c r="G14" s="4" t="s">
        <v>153</v>
      </c>
      <c r="H14" s="7"/>
      <c r="I14" s="7">
        <v>73.5</v>
      </c>
      <c r="J14" s="30">
        <f t="shared" si="0"/>
        <v>1414.1733333333334</v>
      </c>
      <c r="K14" s="29">
        <v>1362.5</v>
      </c>
      <c r="L14" s="17" t="s">
        <v>552</v>
      </c>
      <c r="M14" s="29">
        <v>1157.8</v>
      </c>
      <c r="N14" s="17" t="s">
        <v>553</v>
      </c>
      <c r="O14" s="29">
        <v>1722.22</v>
      </c>
      <c r="P14" s="17" t="s">
        <v>554</v>
      </c>
      <c r="Q14" s="7" t="s">
        <v>380</v>
      </c>
    </row>
    <row r="15" spans="1:18" s="16" customFormat="1" ht="26.25" x14ac:dyDescent="0.25">
      <c r="A15" s="16" t="str">
        <f t="shared" si="1"/>
        <v>14</v>
      </c>
      <c r="B15" s="11">
        <v>14</v>
      </c>
      <c r="C15" s="13" t="s">
        <v>78</v>
      </c>
      <c r="D15" s="46" t="s">
        <v>450</v>
      </c>
      <c r="E15" s="4" t="s">
        <v>79</v>
      </c>
      <c r="F15" s="4" t="s">
        <v>162</v>
      </c>
      <c r="G15" s="4" t="s">
        <v>153</v>
      </c>
      <c r="H15" s="7"/>
      <c r="I15" s="7">
        <v>22.98</v>
      </c>
      <c r="J15" s="30">
        <f t="shared" si="0"/>
        <v>446.66666666666669</v>
      </c>
      <c r="K15" s="29">
        <v>437.5</v>
      </c>
      <c r="L15" s="17" t="s">
        <v>549</v>
      </c>
      <c r="M15" s="29">
        <v>462.5</v>
      </c>
      <c r="N15" s="17" t="s">
        <v>550</v>
      </c>
      <c r="O15" s="29">
        <v>440</v>
      </c>
      <c r="P15" s="17" t="s">
        <v>551</v>
      </c>
      <c r="Q15" s="7" t="s">
        <v>385</v>
      </c>
    </row>
    <row r="16" spans="1:18" s="16" customFormat="1" x14ac:dyDescent="0.25">
      <c r="A16" s="16" t="str">
        <f t="shared" si="1"/>
        <v>15</v>
      </c>
      <c r="B16" s="11">
        <v>15</v>
      </c>
      <c r="C16" s="13" t="s">
        <v>80</v>
      </c>
      <c r="D16" s="47"/>
      <c r="E16" s="4" t="s">
        <v>81</v>
      </c>
      <c r="F16" s="4"/>
      <c r="G16" s="4" t="s">
        <v>153</v>
      </c>
      <c r="H16" s="7"/>
      <c r="I16" s="7">
        <v>28.35</v>
      </c>
      <c r="J16" s="30">
        <f>+(K16+M16)/2</f>
        <v>368.75</v>
      </c>
      <c r="K16" s="29">
        <v>479.17</v>
      </c>
      <c r="L16" s="17" t="s">
        <v>549</v>
      </c>
      <c r="M16" s="29">
        <v>258.33</v>
      </c>
      <c r="N16" s="17" t="s">
        <v>550</v>
      </c>
      <c r="O16" s="29">
        <v>650</v>
      </c>
      <c r="P16" s="17" t="s">
        <v>551</v>
      </c>
      <c r="Q16" s="7" t="s">
        <v>381</v>
      </c>
    </row>
    <row r="17" spans="1:17" s="16" customFormat="1" ht="26.25" x14ac:dyDescent="0.25">
      <c r="A17" s="16" t="str">
        <f t="shared" si="1"/>
        <v>16</v>
      </c>
      <c r="B17" s="11">
        <v>16</v>
      </c>
      <c r="C17" s="13" t="s">
        <v>82</v>
      </c>
      <c r="D17" s="47"/>
      <c r="E17" s="4" t="s">
        <v>83</v>
      </c>
      <c r="F17" s="33"/>
      <c r="G17" s="4" t="s">
        <v>153</v>
      </c>
      <c r="H17" s="7"/>
      <c r="I17" s="7">
        <v>27.65</v>
      </c>
      <c r="J17" s="30">
        <f>+(K17+M17+O17)/3</f>
        <v>219.92333333333332</v>
      </c>
      <c r="K17" s="29">
        <v>250</v>
      </c>
      <c r="L17" s="17" t="s">
        <v>549</v>
      </c>
      <c r="M17" s="29">
        <v>227.27</v>
      </c>
      <c r="N17" s="17" t="s">
        <v>550</v>
      </c>
      <c r="O17" s="29">
        <v>182.5</v>
      </c>
      <c r="P17" s="17" t="s">
        <v>551</v>
      </c>
      <c r="Q17" s="7" t="s">
        <v>555</v>
      </c>
    </row>
    <row r="18" spans="1:17" s="16" customFormat="1" ht="39" x14ac:dyDescent="0.25">
      <c r="A18" s="16" t="str">
        <f t="shared" si="1"/>
        <v>17</v>
      </c>
      <c r="B18" s="11">
        <v>17</v>
      </c>
      <c r="C18" s="13" t="s">
        <v>84</v>
      </c>
      <c r="D18" s="47"/>
      <c r="E18" s="4" t="s">
        <v>85</v>
      </c>
      <c r="F18" s="4"/>
      <c r="G18" s="4" t="s">
        <v>153</v>
      </c>
      <c r="H18" s="7"/>
      <c r="I18" s="7">
        <v>157</v>
      </c>
      <c r="J18" s="30">
        <f>+(K18+M18)/2</f>
        <v>600</v>
      </c>
      <c r="K18" s="29">
        <v>600</v>
      </c>
      <c r="L18" s="17" t="s">
        <v>549</v>
      </c>
      <c r="M18" s="29">
        <v>600</v>
      </c>
      <c r="N18" s="17" t="s">
        <v>549</v>
      </c>
      <c r="O18" s="29">
        <v>1200</v>
      </c>
      <c r="P18" s="17" t="s">
        <v>551</v>
      </c>
      <c r="Q18" s="7" t="s">
        <v>556</v>
      </c>
    </row>
    <row r="19" spans="1:17" s="16" customFormat="1" x14ac:dyDescent="0.25">
      <c r="A19" s="16" t="str">
        <f t="shared" si="1"/>
        <v>18</v>
      </c>
      <c r="B19" s="11">
        <v>18</v>
      </c>
      <c r="C19" s="13" t="s">
        <v>86</v>
      </c>
      <c r="D19" s="48"/>
      <c r="E19" s="4" t="s">
        <v>87</v>
      </c>
      <c r="F19" s="4"/>
      <c r="G19" s="4" t="s">
        <v>153</v>
      </c>
      <c r="H19" s="7"/>
      <c r="I19" s="7">
        <v>87</v>
      </c>
      <c r="J19" s="30">
        <f t="shared" ref="J19:J30" si="2">+(K19+M19+O19)/3</f>
        <v>274.46000000000004</v>
      </c>
      <c r="K19" s="29">
        <v>227.27</v>
      </c>
      <c r="L19" s="17" t="s">
        <v>549</v>
      </c>
      <c r="M19" s="29">
        <v>181.82</v>
      </c>
      <c r="N19" s="17" t="s">
        <v>549</v>
      </c>
      <c r="O19" s="29">
        <v>414.29</v>
      </c>
      <c r="P19" s="17" t="s">
        <v>551</v>
      </c>
      <c r="Q19" s="7" t="s">
        <v>446</v>
      </c>
    </row>
    <row r="20" spans="1:17" s="16" customFormat="1" x14ac:dyDescent="0.25">
      <c r="A20" s="16" t="str">
        <f t="shared" si="1"/>
        <v>19</v>
      </c>
      <c r="B20" s="11">
        <v>19</v>
      </c>
      <c r="C20" s="13" t="s">
        <v>72</v>
      </c>
      <c r="D20" s="46" t="s">
        <v>453</v>
      </c>
      <c r="E20" s="4" t="s">
        <v>73</v>
      </c>
      <c r="F20" s="4"/>
      <c r="G20" s="4" t="s">
        <v>153</v>
      </c>
      <c r="H20" s="7"/>
      <c r="I20" s="7">
        <v>58.89</v>
      </c>
      <c r="J20" s="30">
        <f t="shared" si="2"/>
        <v>554.35666666666668</v>
      </c>
      <c r="K20" s="29">
        <v>500</v>
      </c>
      <c r="L20" s="17" t="s">
        <v>552</v>
      </c>
      <c r="M20" s="29">
        <v>468.63</v>
      </c>
      <c r="N20" s="17" t="s">
        <v>553</v>
      </c>
      <c r="O20" s="29">
        <v>694.44</v>
      </c>
      <c r="P20" s="17" t="s">
        <v>554</v>
      </c>
      <c r="Q20" s="7" t="s">
        <v>382</v>
      </c>
    </row>
    <row r="21" spans="1:17" s="40" customFormat="1" x14ac:dyDescent="0.25">
      <c r="A21" s="40" t="str">
        <f t="shared" si="1"/>
        <v>20</v>
      </c>
      <c r="B21" s="41">
        <v>20</v>
      </c>
      <c r="C21" s="14" t="s">
        <v>64</v>
      </c>
      <c r="D21" s="47"/>
      <c r="E21" s="42" t="s">
        <v>65</v>
      </c>
      <c r="F21" s="42"/>
      <c r="G21" s="42" t="s">
        <v>153</v>
      </c>
      <c r="H21" s="43"/>
      <c r="I21" s="43">
        <v>80</v>
      </c>
      <c r="J21" s="30">
        <f t="shared" si="2"/>
        <v>981.32999999999993</v>
      </c>
      <c r="K21" s="29">
        <v>989</v>
      </c>
      <c r="L21" s="17" t="s">
        <v>619</v>
      </c>
      <c r="M21" s="29">
        <v>999</v>
      </c>
      <c r="N21" s="17" t="s">
        <v>620</v>
      </c>
      <c r="O21" s="29">
        <v>955.99</v>
      </c>
      <c r="P21" s="17" t="s">
        <v>621</v>
      </c>
      <c r="Q21" s="44" t="s">
        <v>565</v>
      </c>
    </row>
    <row r="22" spans="1:17" s="16" customFormat="1" ht="26.25" x14ac:dyDescent="0.25">
      <c r="A22" s="16" t="str">
        <f t="shared" si="1"/>
        <v>21</v>
      </c>
      <c r="B22" s="11">
        <v>21</v>
      </c>
      <c r="C22" s="13" t="s">
        <v>66</v>
      </c>
      <c r="D22" s="47"/>
      <c r="E22" s="4" t="s">
        <v>67</v>
      </c>
      <c r="F22" s="4"/>
      <c r="G22" s="4" t="s">
        <v>153</v>
      </c>
      <c r="H22" s="7"/>
      <c r="I22" s="7">
        <v>80</v>
      </c>
      <c r="J22" s="30">
        <f t="shared" si="2"/>
        <v>736.57333333333327</v>
      </c>
      <c r="K22" s="29">
        <v>833.33</v>
      </c>
      <c r="L22" s="17" t="s">
        <v>552</v>
      </c>
      <c r="M22" s="29">
        <v>487.5</v>
      </c>
      <c r="N22" s="17" t="s">
        <v>553</v>
      </c>
      <c r="O22" s="29">
        <v>888.89</v>
      </c>
      <c r="P22" s="17" t="s">
        <v>554</v>
      </c>
      <c r="Q22" s="7" t="s">
        <v>415</v>
      </c>
    </row>
    <row r="23" spans="1:17" s="16" customFormat="1" ht="26.25" x14ac:dyDescent="0.25">
      <c r="A23" s="16" t="str">
        <f t="shared" si="1"/>
        <v>22</v>
      </c>
      <c r="B23" s="11">
        <v>22</v>
      </c>
      <c r="C23" s="13" t="s">
        <v>68</v>
      </c>
      <c r="D23" s="48"/>
      <c r="E23" s="4" t="s">
        <v>69</v>
      </c>
      <c r="F23" s="4"/>
      <c r="G23" s="4" t="s">
        <v>153</v>
      </c>
      <c r="H23" s="7"/>
      <c r="I23" s="7">
        <v>67</v>
      </c>
      <c r="J23" s="30">
        <f t="shared" si="2"/>
        <v>682.87</v>
      </c>
      <c r="K23" s="29">
        <v>650</v>
      </c>
      <c r="L23" s="17" t="s">
        <v>552</v>
      </c>
      <c r="M23" s="29">
        <v>673.61</v>
      </c>
      <c r="N23" s="17" t="s">
        <v>553</v>
      </c>
      <c r="O23" s="29">
        <v>725</v>
      </c>
      <c r="P23" s="17" t="s">
        <v>554</v>
      </c>
      <c r="Q23" s="7" t="s">
        <v>557</v>
      </c>
    </row>
    <row r="24" spans="1:17" s="16" customFormat="1" ht="60" customHeight="1" x14ac:dyDescent="0.25">
      <c r="A24" s="16" t="str">
        <f t="shared" si="1"/>
        <v>23</v>
      </c>
      <c r="B24" s="11">
        <v>23</v>
      </c>
      <c r="C24" s="13" t="s">
        <v>88</v>
      </c>
      <c r="D24" s="26" t="s">
        <v>450</v>
      </c>
      <c r="E24" s="4" t="s">
        <v>89</v>
      </c>
      <c r="F24" s="4" t="s">
        <v>162</v>
      </c>
      <c r="G24" s="4" t="s">
        <v>153</v>
      </c>
      <c r="H24" s="7"/>
      <c r="I24" s="7">
        <v>30.8</v>
      </c>
      <c r="J24" s="30">
        <f t="shared" si="2"/>
        <v>340.27666666666664</v>
      </c>
      <c r="K24" s="29">
        <v>358.33</v>
      </c>
      <c r="L24" s="34" t="s">
        <v>549</v>
      </c>
      <c r="M24" s="29">
        <v>300</v>
      </c>
      <c r="N24" s="17" t="s">
        <v>549</v>
      </c>
      <c r="O24" s="29">
        <v>362.5</v>
      </c>
      <c r="P24" s="17" t="s">
        <v>551</v>
      </c>
      <c r="Q24" s="7" t="s">
        <v>560</v>
      </c>
    </row>
    <row r="25" spans="1:17" s="16" customFormat="1" ht="37.5" customHeight="1" x14ac:dyDescent="0.25">
      <c r="A25" s="16" t="str">
        <f t="shared" si="1"/>
        <v>24</v>
      </c>
      <c r="B25" s="11">
        <v>24</v>
      </c>
      <c r="C25" s="13" t="s">
        <v>70</v>
      </c>
      <c r="D25" s="26" t="s">
        <v>453</v>
      </c>
      <c r="E25" s="4" t="s">
        <v>71</v>
      </c>
      <c r="F25" s="4"/>
      <c r="G25" s="4" t="s">
        <v>153</v>
      </c>
      <c r="H25" s="7"/>
      <c r="I25" s="7">
        <v>60</v>
      </c>
      <c r="J25" s="30">
        <f t="shared" si="2"/>
        <v>888.88666666666666</v>
      </c>
      <c r="K25" s="29">
        <v>833.33</v>
      </c>
      <c r="L25" s="17" t="s">
        <v>552</v>
      </c>
      <c r="M25" s="29">
        <v>833.33</v>
      </c>
      <c r="N25" s="17" t="s">
        <v>553</v>
      </c>
      <c r="O25" s="29">
        <v>1000</v>
      </c>
      <c r="P25" s="17" t="s">
        <v>554</v>
      </c>
      <c r="Q25" s="7" t="s">
        <v>558</v>
      </c>
    </row>
    <row r="26" spans="1:17" s="16" customFormat="1" ht="26.25" x14ac:dyDescent="0.25">
      <c r="A26" s="16" t="str">
        <f t="shared" si="1"/>
        <v>25</v>
      </c>
      <c r="B26" s="11">
        <v>25</v>
      </c>
      <c r="C26" s="13" t="s">
        <v>94</v>
      </c>
      <c r="D26" s="46" t="s">
        <v>450</v>
      </c>
      <c r="E26" s="4" t="s">
        <v>95</v>
      </c>
      <c r="F26" s="4"/>
      <c r="G26" s="4" t="s">
        <v>153</v>
      </c>
      <c r="H26" s="7"/>
      <c r="I26" s="7">
        <v>11.5</v>
      </c>
      <c r="J26" s="30">
        <f t="shared" si="2"/>
        <v>281.48</v>
      </c>
      <c r="K26" s="29">
        <v>222.22</v>
      </c>
      <c r="L26" s="17" t="s">
        <v>549</v>
      </c>
      <c r="M26" s="29">
        <v>222.22</v>
      </c>
      <c r="N26" s="17" t="s">
        <v>549</v>
      </c>
      <c r="O26" s="29">
        <v>400</v>
      </c>
      <c r="P26" s="17" t="s">
        <v>551</v>
      </c>
      <c r="Q26" s="7" t="s">
        <v>383</v>
      </c>
    </row>
    <row r="27" spans="1:17" s="16" customFormat="1" x14ac:dyDescent="0.25">
      <c r="A27" s="16" t="str">
        <f t="shared" si="1"/>
        <v>26</v>
      </c>
      <c r="B27" s="11">
        <v>26</v>
      </c>
      <c r="C27" s="13" t="s">
        <v>96</v>
      </c>
      <c r="D27" s="47"/>
      <c r="E27" s="4" t="s">
        <v>97</v>
      </c>
      <c r="F27" s="4"/>
      <c r="G27" s="4" t="s">
        <v>153</v>
      </c>
      <c r="H27" s="7"/>
      <c r="I27" s="7">
        <v>54.8</v>
      </c>
      <c r="J27" s="30">
        <f t="shared" si="2"/>
        <v>360.12000000000006</v>
      </c>
      <c r="K27" s="29">
        <v>312.5</v>
      </c>
      <c r="L27" s="17" t="s">
        <v>549</v>
      </c>
      <c r="M27" s="29">
        <v>267.86</v>
      </c>
      <c r="N27" s="17" t="s">
        <v>549</v>
      </c>
      <c r="O27" s="29">
        <v>500</v>
      </c>
      <c r="P27" s="17" t="s">
        <v>551</v>
      </c>
      <c r="Q27" s="7" t="s">
        <v>225</v>
      </c>
    </row>
    <row r="28" spans="1:17" s="16" customFormat="1" x14ac:dyDescent="0.25">
      <c r="A28" s="16" t="str">
        <f t="shared" si="1"/>
        <v>27</v>
      </c>
      <c r="B28" s="11">
        <v>27</v>
      </c>
      <c r="C28" s="13" t="s">
        <v>98</v>
      </c>
      <c r="D28" s="47"/>
      <c r="E28" s="4" t="s">
        <v>99</v>
      </c>
      <c r="F28" s="4"/>
      <c r="G28" s="4" t="s">
        <v>153</v>
      </c>
      <c r="H28" s="7"/>
      <c r="I28" s="7">
        <v>50.8</v>
      </c>
      <c r="J28" s="30">
        <f t="shared" si="2"/>
        <v>321.43</v>
      </c>
      <c r="K28" s="29">
        <v>250</v>
      </c>
      <c r="L28" s="17" t="s">
        <v>549</v>
      </c>
      <c r="M28" s="29">
        <v>214.29</v>
      </c>
      <c r="N28" s="17" t="s">
        <v>549</v>
      </c>
      <c r="O28" s="29">
        <v>500</v>
      </c>
      <c r="P28" s="17" t="s">
        <v>551</v>
      </c>
      <c r="Q28" s="7" t="s">
        <v>225</v>
      </c>
    </row>
    <row r="29" spans="1:17" s="16" customFormat="1" x14ac:dyDescent="0.25">
      <c r="A29" s="16" t="str">
        <f t="shared" si="1"/>
        <v>28</v>
      </c>
      <c r="B29" s="11">
        <v>28</v>
      </c>
      <c r="C29" s="13" t="s">
        <v>100</v>
      </c>
      <c r="D29" s="47"/>
      <c r="E29" s="4" t="s">
        <v>101</v>
      </c>
      <c r="F29" s="4"/>
      <c r="G29" s="4" t="s">
        <v>153</v>
      </c>
      <c r="H29" s="7"/>
      <c r="I29" s="7">
        <v>14.2</v>
      </c>
      <c r="J29" s="30">
        <f t="shared" si="2"/>
        <v>215.38333333333333</v>
      </c>
      <c r="K29" s="29">
        <v>157.69</v>
      </c>
      <c r="L29" s="17" t="s">
        <v>549</v>
      </c>
      <c r="M29" s="29">
        <v>188.46</v>
      </c>
      <c r="N29" s="17" t="s">
        <v>549</v>
      </c>
      <c r="O29" s="29">
        <v>300</v>
      </c>
      <c r="P29" s="17" t="s">
        <v>551</v>
      </c>
      <c r="Q29" s="7" t="s">
        <v>384</v>
      </c>
    </row>
    <row r="30" spans="1:17" s="16" customFormat="1" ht="27.75" customHeight="1" x14ac:dyDescent="0.25">
      <c r="A30" s="16" t="str">
        <f t="shared" si="1"/>
        <v>29</v>
      </c>
      <c r="B30" s="11">
        <v>29</v>
      </c>
      <c r="C30" s="13" t="s">
        <v>262</v>
      </c>
      <c r="D30" s="47"/>
      <c r="E30" s="4" t="s">
        <v>263</v>
      </c>
      <c r="F30" s="4" t="s">
        <v>264</v>
      </c>
      <c r="G30" s="4"/>
      <c r="H30" s="7"/>
      <c r="I30" s="7">
        <v>96.69</v>
      </c>
      <c r="J30" s="30">
        <f t="shared" si="2"/>
        <v>113.33333333333333</v>
      </c>
      <c r="K30" s="29">
        <v>53.33</v>
      </c>
      <c r="L30" s="17" t="s">
        <v>549</v>
      </c>
      <c r="M30" s="29">
        <v>46.67</v>
      </c>
      <c r="N30" s="17" t="s">
        <v>549</v>
      </c>
      <c r="O30" s="29">
        <v>240</v>
      </c>
      <c r="P30" s="17" t="s">
        <v>551</v>
      </c>
      <c r="Q30" s="7" t="s">
        <v>225</v>
      </c>
    </row>
    <row r="31" spans="1:17" s="16" customFormat="1" ht="39" x14ac:dyDescent="0.25">
      <c r="A31" s="16" t="str">
        <f t="shared" si="1"/>
        <v>30</v>
      </c>
      <c r="B31" s="11">
        <v>30</v>
      </c>
      <c r="C31" s="13" t="s">
        <v>90</v>
      </c>
      <c r="D31" s="48"/>
      <c r="E31" s="4" t="s">
        <v>91</v>
      </c>
      <c r="F31" s="4"/>
      <c r="G31" s="4" t="s">
        <v>153</v>
      </c>
      <c r="H31" s="7"/>
      <c r="I31" s="7">
        <v>70</v>
      </c>
      <c r="J31" s="30">
        <f>+(K31+M31)/2</f>
        <v>1200</v>
      </c>
      <c r="K31" s="29">
        <v>1200</v>
      </c>
      <c r="L31" s="17" t="s">
        <v>549</v>
      </c>
      <c r="M31" s="29">
        <v>1200</v>
      </c>
      <c r="N31" s="17" t="s">
        <v>549</v>
      </c>
      <c r="O31" s="29">
        <v>1500</v>
      </c>
      <c r="P31" s="17" t="s">
        <v>551</v>
      </c>
      <c r="Q31" s="7" t="s">
        <v>559</v>
      </c>
    </row>
    <row r="32" spans="1:17" s="16" customFormat="1" ht="39" x14ac:dyDescent="0.25">
      <c r="A32" s="16" t="str">
        <f t="shared" si="1"/>
        <v>31</v>
      </c>
      <c r="B32" s="11">
        <v>31</v>
      </c>
      <c r="C32" s="13" t="s">
        <v>92</v>
      </c>
      <c r="D32" s="46" t="s">
        <v>450</v>
      </c>
      <c r="E32" s="4" t="s">
        <v>93</v>
      </c>
      <c r="F32" s="4"/>
      <c r="G32" s="4" t="s">
        <v>153</v>
      </c>
      <c r="H32" s="7"/>
      <c r="I32" s="7">
        <v>38</v>
      </c>
      <c r="J32" s="30">
        <f t="shared" ref="J32:J63" si="3">+(K32+M32+O32)/3</f>
        <v>535.64666666666665</v>
      </c>
      <c r="K32" s="29">
        <v>462.5</v>
      </c>
      <c r="L32" s="17" t="s">
        <v>549</v>
      </c>
      <c r="M32" s="29">
        <v>450</v>
      </c>
      <c r="N32" s="17" t="s">
        <v>549</v>
      </c>
      <c r="O32" s="29">
        <v>694.44</v>
      </c>
      <c r="P32" s="17" t="s">
        <v>551</v>
      </c>
      <c r="Q32" s="7" t="s">
        <v>561</v>
      </c>
    </row>
    <row r="33" spans="1:17" s="16" customFormat="1" ht="51.75" x14ac:dyDescent="0.25">
      <c r="A33" s="16" t="str">
        <f t="shared" si="1"/>
        <v>32</v>
      </c>
      <c r="B33" s="11">
        <v>32</v>
      </c>
      <c r="C33" s="13" t="s">
        <v>265</v>
      </c>
      <c r="D33" s="48"/>
      <c r="E33" s="4" t="s">
        <v>266</v>
      </c>
      <c r="F33" s="4" t="s">
        <v>264</v>
      </c>
      <c r="G33" s="4"/>
      <c r="H33" s="7"/>
      <c r="I33" s="7">
        <v>66.3</v>
      </c>
      <c r="J33" s="30">
        <f t="shared" si="3"/>
        <v>783.33333333333337</v>
      </c>
      <c r="K33" s="29">
        <v>777.78</v>
      </c>
      <c r="L33" s="17" t="s">
        <v>549</v>
      </c>
      <c r="M33" s="29">
        <v>600</v>
      </c>
      <c r="N33" s="17" t="s">
        <v>549</v>
      </c>
      <c r="O33" s="29">
        <v>972.22</v>
      </c>
      <c r="P33" s="17" t="s">
        <v>551</v>
      </c>
      <c r="Q33" s="35" t="s">
        <v>562</v>
      </c>
    </row>
    <row r="34" spans="1:17" x14ac:dyDescent="0.25">
      <c r="A34" t="str">
        <f t="shared" si="1"/>
        <v>33</v>
      </c>
      <c r="B34" s="11">
        <v>33</v>
      </c>
      <c r="C34" s="13" t="s">
        <v>8</v>
      </c>
      <c r="D34" s="46" t="s">
        <v>454</v>
      </c>
      <c r="E34" s="4" t="s">
        <v>9</v>
      </c>
      <c r="F34" s="2" t="s">
        <v>171</v>
      </c>
      <c r="G34" s="2"/>
      <c r="H34" s="22"/>
      <c r="I34" s="6">
        <v>157.37</v>
      </c>
      <c r="J34" s="18">
        <f t="shared" si="3"/>
        <v>1435</v>
      </c>
      <c r="K34" s="5">
        <v>1502</v>
      </c>
      <c r="L34" s="3" t="s">
        <v>416</v>
      </c>
      <c r="M34" s="5">
        <v>1430</v>
      </c>
      <c r="N34" s="3" t="s">
        <v>494</v>
      </c>
      <c r="O34" s="5">
        <v>1373</v>
      </c>
      <c r="P34" s="28" t="s">
        <v>493</v>
      </c>
      <c r="Q34" s="10" t="s">
        <v>225</v>
      </c>
    </row>
    <row r="35" spans="1:17" x14ac:dyDescent="0.25">
      <c r="A35" t="str">
        <f t="shared" si="1"/>
        <v>34</v>
      </c>
      <c r="B35" s="11">
        <v>34</v>
      </c>
      <c r="C35" s="13" t="s">
        <v>10</v>
      </c>
      <c r="D35" s="47"/>
      <c r="E35" s="4" t="s">
        <v>11</v>
      </c>
      <c r="F35" s="2" t="s">
        <v>171</v>
      </c>
      <c r="G35" s="2"/>
      <c r="H35" s="22"/>
      <c r="I35" s="6">
        <v>851.24</v>
      </c>
      <c r="J35" s="18">
        <f t="shared" si="3"/>
        <v>10905.666666666666</v>
      </c>
      <c r="K35" s="5">
        <v>11539</v>
      </c>
      <c r="L35" s="3" t="s">
        <v>417</v>
      </c>
      <c r="M35" s="5">
        <v>11995</v>
      </c>
      <c r="N35" s="3" t="s">
        <v>418</v>
      </c>
      <c r="O35" s="5">
        <v>9183</v>
      </c>
      <c r="P35" s="3" t="s">
        <v>495</v>
      </c>
      <c r="Q35" s="10" t="s">
        <v>225</v>
      </c>
    </row>
    <row r="36" spans="1:17" x14ac:dyDescent="0.25">
      <c r="A36" t="str">
        <f t="shared" si="1"/>
        <v>35</v>
      </c>
      <c r="B36" s="11">
        <v>35</v>
      </c>
      <c r="C36" s="13" t="s">
        <v>267</v>
      </c>
      <c r="D36" s="48"/>
      <c r="E36" s="4" t="s">
        <v>268</v>
      </c>
      <c r="F36" s="2" t="s">
        <v>269</v>
      </c>
      <c r="G36" s="2"/>
      <c r="H36" s="7"/>
      <c r="I36" s="6">
        <v>649</v>
      </c>
      <c r="J36" s="18">
        <f t="shared" si="3"/>
        <v>2128.6666666666665</v>
      </c>
      <c r="K36" s="5">
        <v>1748</v>
      </c>
      <c r="L36" s="3" t="s">
        <v>496</v>
      </c>
      <c r="M36" s="5">
        <v>2583</v>
      </c>
      <c r="N36" s="3" t="s">
        <v>404</v>
      </c>
      <c r="O36" s="5">
        <v>2055</v>
      </c>
      <c r="P36" s="3" t="s">
        <v>345</v>
      </c>
      <c r="Q36" s="12" t="s">
        <v>225</v>
      </c>
    </row>
    <row r="37" spans="1:17" x14ac:dyDescent="0.25">
      <c r="A37" t="str">
        <f t="shared" si="1"/>
        <v>36</v>
      </c>
      <c r="B37" s="11">
        <v>36</v>
      </c>
      <c r="C37" s="13" t="s">
        <v>270</v>
      </c>
      <c r="D37" s="26" t="s">
        <v>455</v>
      </c>
      <c r="E37" s="4" t="s">
        <v>271</v>
      </c>
      <c r="F37" s="2" t="s">
        <v>272</v>
      </c>
      <c r="G37" s="2"/>
      <c r="H37" s="7"/>
      <c r="I37" s="6">
        <v>114.75</v>
      </c>
      <c r="J37" s="18">
        <f t="shared" si="3"/>
        <v>989</v>
      </c>
      <c r="K37" s="5">
        <v>914</v>
      </c>
      <c r="L37" s="3" t="s">
        <v>497</v>
      </c>
      <c r="M37" s="5">
        <v>1063</v>
      </c>
      <c r="N37" s="3" t="s">
        <v>498</v>
      </c>
      <c r="O37" s="5">
        <v>990</v>
      </c>
      <c r="P37" s="3" t="s">
        <v>499</v>
      </c>
      <c r="Q37" s="12" t="s">
        <v>225</v>
      </c>
    </row>
    <row r="38" spans="1:17" x14ac:dyDescent="0.25">
      <c r="A38" t="str">
        <f t="shared" si="1"/>
        <v>37</v>
      </c>
      <c r="B38" s="11">
        <v>37</v>
      </c>
      <c r="C38" s="13" t="s">
        <v>273</v>
      </c>
      <c r="D38" s="46" t="s">
        <v>456</v>
      </c>
      <c r="E38" s="4" t="s">
        <v>274</v>
      </c>
      <c r="F38" s="2" t="s">
        <v>275</v>
      </c>
      <c r="G38" s="2"/>
      <c r="H38" s="7"/>
      <c r="I38" s="6">
        <v>0.7</v>
      </c>
      <c r="J38" s="18">
        <f t="shared" si="3"/>
        <v>8.67</v>
      </c>
      <c r="K38" s="5">
        <v>8.66</v>
      </c>
      <c r="L38" s="3" t="s">
        <v>387</v>
      </c>
      <c r="M38" s="5">
        <v>8.36</v>
      </c>
      <c r="N38" s="3" t="s">
        <v>419</v>
      </c>
      <c r="O38" s="5">
        <v>8.99</v>
      </c>
      <c r="P38" s="3" t="s">
        <v>376</v>
      </c>
      <c r="Q38" s="12" t="s">
        <v>225</v>
      </c>
    </row>
    <row r="39" spans="1:17" x14ac:dyDescent="0.25">
      <c r="A39" t="str">
        <f t="shared" si="1"/>
        <v>38</v>
      </c>
      <c r="B39" s="11">
        <v>38</v>
      </c>
      <c r="C39" s="13" t="s">
        <v>276</v>
      </c>
      <c r="D39" s="47"/>
      <c r="E39" s="4" t="s">
        <v>277</v>
      </c>
      <c r="F39" s="2" t="s">
        <v>278</v>
      </c>
      <c r="G39" s="2"/>
      <c r="H39" s="7"/>
      <c r="I39" s="6">
        <v>34.24</v>
      </c>
      <c r="J39" s="18">
        <f t="shared" si="3"/>
        <v>247.66666666666666</v>
      </c>
      <c r="K39" s="5">
        <v>215</v>
      </c>
      <c r="L39" s="3" t="s">
        <v>405</v>
      </c>
      <c r="M39" s="5">
        <v>338</v>
      </c>
      <c r="N39" s="3" t="s">
        <v>500</v>
      </c>
      <c r="O39" s="5">
        <v>190</v>
      </c>
      <c r="P39" s="3" t="s">
        <v>346</v>
      </c>
      <c r="Q39" s="12" t="s">
        <v>225</v>
      </c>
    </row>
    <row r="40" spans="1:17" x14ac:dyDescent="0.25">
      <c r="A40" t="str">
        <f t="shared" si="1"/>
        <v>39</v>
      </c>
      <c r="B40" s="11">
        <v>39</v>
      </c>
      <c r="C40" s="13" t="s">
        <v>279</v>
      </c>
      <c r="D40" s="48"/>
      <c r="E40" s="4" t="s">
        <v>280</v>
      </c>
      <c r="F40" s="2" t="s">
        <v>278</v>
      </c>
      <c r="G40" s="2"/>
      <c r="H40" s="7"/>
      <c r="I40" s="6">
        <v>54.36</v>
      </c>
      <c r="J40" s="18">
        <f t="shared" si="3"/>
        <v>751.66666666666663</v>
      </c>
      <c r="K40" s="5">
        <v>546</v>
      </c>
      <c r="L40" s="3" t="s">
        <v>420</v>
      </c>
      <c r="M40" s="5">
        <v>624</v>
      </c>
      <c r="N40" s="3" t="s">
        <v>501</v>
      </c>
      <c r="O40" s="5">
        <v>1085</v>
      </c>
      <c r="P40" s="3" t="s">
        <v>503</v>
      </c>
      <c r="Q40" s="12" t="s">
        <v>225</v>
      </c>
    </row>
    <row r="41" spans="1:17" x14ac:dyDescent="0.25">
      <c r="A41" t="str">
        <f t="shared" si="1"/>
        <v>40</v>
      </c>
      <c r="B41" s="11">
        <v>40</v>
      </c>
      <c r="C41" s="13" t="s">
        <v>45</v>
      </c>
      <c r="D41" s="49" t="s">
        <v>460</v>
      </c>
      <c r="E41" s="4" t="s">
        <v>46</v>
      </c>
      <c r="F41" s="2" t="s">
        <v>173</v>
      </c>
      <c r="G41" s="2"/>
      <c r="H41" s="7"/>
      <c r="I41" s="6">
        <v>232.04</v>
      </c>
      <c r="J41" s="18">
        <f t="shared" si="3"/>
        <v>2374</v>
      </c>
      <c r="K41" s="5">
        <v>1691</v>
      </c>
      <c r="L41" s="3" t="s">
        <v>214</v>
      </c>
      <c r="M41" s="5">
        <v>2575</v>
      </c>
      <c r="N41" s="3" t="s">
        <v>502</v>
      </c>
      <c r="O41" s="5">
        <v>2856</v>
      </c>
      <c r="P41" s="3" t="s">
        <v>504</v>
      </c>
      <c r="Q41" s="12" t="s">
        <v>225</v>
      </c>
    </row>
    <row r="42" spans="1:17" x14ac:dyDescent="0.25">
      <c r="A42" t="str">
        <f t="shared" si="1"/>
        <v>41</v>
      </c>
      <c r="B42" s="11">
        <v>41</v>
      </c>
      <c r="C42" s="13" t="s">
        <v>281</v>
      </c>
      <c r="D42" s="50"/>
      <c r="E42" s="4" t="s">
        <v>282</v>
      </c>
      <c r="F42" s="2" t="s">
        <v>283</v>
      </c>
      <c r="G42" s="2"/>
      <c r="H42" s="7"/>
      <c r="I42" s="6">
        <v>219.8</v>
      </c>
      <c r="J42" s="18">
        <f t="shared" si="3"/>
        <v>1304</v>
      </c>
      <c r="K42" s="5">
        <v>1394</v>
      </c>
      <c r="L42" s="3" t="s">
        <v>347</v>
      </c>
      <c r="M42" s="5">
        <v>1118</v>
      </c>
      <c r="N42" s="3" t="s">
        <v>364</v>
      </c>
      <c r="O42" s="5">
        <v>1400</v>
      </c>
      <c r="P42" s="3" t="s">
        <v>505</v>
      </c>
      <c r="Q42" s="12" t="s">
        <v>225</v>
      </c>
    </row>
    <row r="43" spans="1:17" s="16" customFormat="1" x14ac:dyDescent="0.25">
      <c r="A43" s="16" t="str">
        <f t="shared" si="1"/>
        <v>42</v>
      </c>
      <c r="B43" s="11">
        <v>42</v>
      </c>
      <c r="C43" s="13" t="s">
        <v>47</v>
      </c>
      <c r="D43" s="51"/>
      <c r="E43" s="4" t="s">
        <v>48</v>
      </c>
      <c r="F43" s="4" t="s">
        <v>180</v>
      </c>
      <c r="G43" s="4"/>
      <c r="H43" s="7"/>
      <c r="I43" s="7">
        <v>41.94</v>
      </c>
      <c r="J43" s="30">
        <f t="shared" si="3"/>
        <v>527.33333333333337</v>
      </c>
      <c r="K43" s="29">
        <v>425</v>
      </c>
      <c r="L43" s="17" t="s">
        <v>509</v>
      </c>
      <c r="M43" s="29">
        <v>580</v>
      </c>
      <c r="N43" s="17" t="s">
        <v>508</v>
      </c>
      <c r="O43" s="29">
        <v>577</v>
      </c>
      <c r="P43" s="17" t="s">
        <v>224</v>
      </c>
      <c r="Q43" s="31" t="s">
        <v>225</v>
      </c>
    </row>
    <row r="44" spans="1:17" ht="26.25" x14ac:dyDescent="0.25">
      <c r="A44" t="str">
        <f t="shared" si="1"/>
        <v>43</v>
      </c>
      <c r="B44" s="11">
        <v>43</v>
      </c>
      <c r="C44" s="13" t="s">
        <v>44</v>
      </c>
      <c r="D44" s="46" t="s">
        <v>458</v>
      </c>
      <c r="E44" s="4" t="s">
        <v>123</v>
      </c>
      <c r="F44" s="4" t="s">
        <v>212</v>
      </c>
      <c r="G44" s="4"/>
      <c r="H44" s="7"/>
      <c r="I44" s="6">
        <v>30.88</v>
      </c>
      <c r="J44" s="18">
        <f t="shared" si="3"/>
        <v>326.66666666666669</v>
      </c>
      <c r="K44" s="5">
        <v>345</v>
      </c>
      <c r="L44" s="28" t="s">
        <v>421</v>
      </c>
      <c r="M44" s="5">
        <v>358</v>
      </c>
      <c r="N44" s="28" t="s">
        <v>510</v>
      </c>
      <c r="O44" s="5">
        <v>277</v>
      </c>
      <c r="P44" s="28" t="s">
        <v>511</v>
      </c>
      <c r="Q44" s="8" t="s">
        <v>225</v>
      </c>
    </row>
    <row r="45" spans="1:17" x14ac:dyDescent="0.25">
      <c r="A45" t="str">
        <f t="shared" si="1"/>
        <v>44</v>
      </c>
      <c r="B45" s="11">
        <v>44</v>
      </c>
      <c r="C45" s="13" t="s">
        <v>284</v>
      </c>
      <c r="D45" s="48"/>
      <c r="E45" s="4" t="s">
        <v>286</v>
      </c>
      <c r="F45" s="2" t="s">
        <v>285</v>
      </c>
      <c r="G45" s="2"/>
      <c r="H45" s="7"/>
      <c r="I45" s="6">
        <v>448.44</v>
      </c>
      <c r="J45" s="18">
        <f t="shared" si="3"/>
        <v>2073.3333333333335</v>
      </c>
      <c r="K45" s="5">
        <v>1900</v>
      </c>
      <c r="L45" s="28" t="s">
        <v>422</v>
      </c>
      <c r="M45" s="5">
        <v>2014</v>
      </c>
      <c r="N45" s="28" t="s">
        <v>512</v>
      </c>
      <c r="O45" s="5">
        <v>2306</v>
      </c>
      <c r="P45" s="28" t="s">
        <v>406</v>
      </c>
      <c r="Q45" s="12" t="s">
        <v>225</v>
      </c>
    </row>
    <row r="46" spans="1:17" x14ac:dyDescent="0.25">
      <c r="A46" t="str">
        <f t="shared" si="1"/>
        <v>45</v>
      </c>
      <c r="B46" s="11">
        <v>45</v>
      </c>
      <c r="C46" s="13" t="s">
        <v>40</v>
      </c>
      <c r="D46" s="46" t="s">
        <v>459</v>
      </c>
      <c r="E46" s="4" t="s">
        <v>41</v>
      </c>
      <c r="F46" s="2" t="s">
        <v>190</v>
      </c>
      <c r="G46" s="2" t="s">
        <v>168</v>
      </c>
      <c r="H46" s="7"/>
      <c r="I46" s="6">
        <v>242.64</v>
      </c>
      <c r="J46" s="18">
        <f t="shared" si="3"/>
        <v>3550.6666666666665</v>
      </c>
      <c r="K46" s="20">
        <v>4185</v>
      </c>
      <c r="L46" s="28" t="s">
        <v>360</v>
      </c>
      <c r="M46" s="5">
        <v>3556</v>
      </c>
      <c r="N46" s="28" t="s">
        <v>252</v>
      </c>
      <c r="O46" s="5">
        <v>2911</v>
      </c>
      <c r="P46" s="28" t="s">
        <v>234</v>
      </c>
      <c r="Q46" s="9" t="s">
        <v>225</v>
      </c>
    </row>
    <row r="47" spans="1:17" x14ac:dyDescent="0.25">
      <c r="A47" t="str">
        <f t="shared" si="1"/>
        <v>46</v>
      </c>
      <c r="B47" s="11">
        <v>46</v>
      </c>
      <c r="C47" s="13" t="s">
        <v>42</v>
      </c>
      <c r="D47" s="48"/>
      <c r="E47" s="4" t="s">
        <v>43</v>
      </c>
      <c r="F47" s="2" t="s">
        <v>191</v>
      </c>
      <c r="G47" s="2" t="s">
        <v>153</v>
      </c>
      <c r="H47" s="7"/>
      <c r="I47" s="6">
        <v>487.45</v>
      </c>
      <c r="J47" s="18">
        <f t="shared" si="3"/>
        <v>10351.666666666666</v>
      </c>
      <c r="K47" s="5">
        <v>7279</v>
      </c>
      <c r="L47" s="28" t="s">
        <v>513</v>
      </c>
      <c r="M47" s="5">
        <v>7640</v>
      </c>
      <c r="N47" s="28" t="s">
        <v>227</v>
      </c>
      <c r="O47" s="5">
        <v>16136</v>
      </c>
      <c r="P47" s="28" t="s">
        <v>537</v>
      </c>
      <c r="Q47" s="8" t="s">
        <v>225</v>
      </c>
    </row>
    <row r="48" spans="1:17" ht="26.25" x14ac:dyDescent="0.25">
      <c r="A48" t="str">
        <f t="shared" si="1"/>
        <v>47</v>
      </c>
      <c r="B48" s="11">
        <v>47</v>
      </c>
      <c r="C48" s="13" t="s">
        <v>22</v>
      </c>
      <c r="D48" s="46" t="s">
        <v>457</v>
      </c>
      <c r="E48" s="4" t="s">
        <v>124</v>
      </c>
      <c r="F48" s="2" t="s">
        <v>207</v>
      </c>
      <c r="G48" s="2"/>
      <c r="H48" s="7"/>
      <c r="I48" s="6">
        <v>48.8</v>
      </c>
      <c r="J48" s="18">
        <f t="shared" si="3"/>
        <v>326.33333333333331</v>
      </c>
      <c r="K48" s="5">
        <v>350</v>
      </c>
      <c r="L48" s="28" t="s">
        <v>514</v>
      </c>
      <c r="M48" s="5">
        <v>255</v>
      </c>
      <c r="N48" s="28" t="s">
        <v>223</v>
      </c>
      <c r="O48" s="5">
        <v>374</v>
      </c>
      <c r="P48" s="28" t="s">
        <v>423</v>
      </c>
      <c r="Q48" s="8" t="s">
        <v>225</v>
      </c>
    </row>
    <row r="49" spans="1:17" x14ac:dyDescent="0.25">
      <c r="A49" t="str">
        <f t="shared" si="1"/>
        <v>48</v>
      </c>
      <c r="B49" s="11">
        <v>48</v>
      </c>
      <c r="C49" s="13" t="s">
        <v>287</v>
      </c>
      <c r="D49" s="47"/>
      <c r="E49" s="4" t="s">
        <v>288</v>
      </c>
      <c r="F49" s="2" t="s">
        <v>289</v>
      </c>
      <c r="G49" s="2"/>
      <c r="H49" s="7"/>
      <c r="I49" s="6">
        <v>98.94</v>
      </c>
      <c r="J49" s="18">
        <f t="shared" si="3"/>
        <v>541.66666666666663</v>
      </c>
      <c r="K49" s="5">
        <v>464</v>
      </c>
      <c r="L49" s="28" t="s">
        <v>425</v>
      </c>
      <c r="M49" s="5">
        <v>688</v>
      </c>
      <c r="N49" s="28" t="s">
        <v>424</v>
      </c>
      <c r="O49" s="5">
        <v>473</v>
      </c>
      <c r="P49" s="28" t="s">
        <v>515</v>
      </c>
      <c r="Q49" s="8" t="s">
        <v>225</v>
      </c>
    </row>
    <row r="50" spans="1:17" x14ac:dyDescent="0.25">
      <c r="A50" t="str">
        <f>+CONCATENATE(B50)</f>
        <v>49</v>
      </c>
      <c r="B50" s="11">
        <v>49</v>
      </c>
      <c r="C50" s="13" t="s">
        <v>118</v>
      </c>
      <c r="D50" s="48"/>
      <c r="E50" s="4" t="s">
        <v>133</v>
      </c>
      <c r="F50" s="2" t="s">
        <v>206</v>
      </c>
      <c r="G50" s="2"/>
      <c r="H50" s="7"/>
      <c r="I50" s="6">
        <v>51</v>
      </c>
      <c r="J50" s="18">
        <f t="shared" si="3"/>
        <v>632.33333333333337</v>
      </c>
      <c r="K50" s="5">
        <v>783</v>
      </c>
      <c r="L50" s="28" t="s">
        <v>241</v>
      </c>
      <c r="M50" s="5">
        <v>551</v>
      </c>
      <c r="N50" s="28" t="s">
        <v>516</v>
      </c>
      <c r="O50" s="5">
        <v>563</v>
      </c>
      <c r="P50" s="28" t="s">
        <v>517</v>
      </c>
      <c r="Q50" s="8" t="s">
        <v>225</v>
      </c>
    </row>
    <row r="51" spans="1:17" x14ac:dyDescent="0.25">
      <c r="A51" t="str">
        <f t="shared" si="1"/>
        <v>50</v>
      </c>
      <c r="B51" s="11">
        <v>50</v>
      </c>
      <c r="C51" s="13" t="s">
        <v>14</v>
      </c>
      <c r="D51" s="46" t="s">
        <v>461</v>
      </c>
      <c r="E51" s="4" t="s">
        <v>15</v>
      </c>
      <c r="F51" s="2" t="s">
        <v>176</v>
      </c>
      <c r="G51" s="2"/>
      <c r="H51" s="7"/>
      <c r="I51" s="6">
        <v>77.03</v>
      </c>
      <c r="J51" s="18">
        <f t="shared" si="3"/>
        <v>1524.3333333333333</v>
      </c>
      <c r="K51" s="5">
        <v>1499</v>
      </c>
      <c r="L51" s="28" t="s">
        <v>518</v>
      </c>
      <c r="M51" s="5">
        <v>1679</v>
      </c>
      <c r="N51" s="28" t="s">
        <v>519</v>
      </c>
      <c r="O51" s="5">
        <v>1395</v>
      </c>
      <c r="P51" s="28" t="s">
        <v>520</v>
      </c>
      <c r="Q51" s="8" t="s">
        <v>225</v>
      </c>
    </row>
    <row r="52" spans="1:17" x14ac:dyDescent="0.25">
      <c r="A52" t="str">
        <f t="shared" si="1"/>
        <v>51</v>
      </c>
      <c r="B52" s="11">
        <v>51</v>
      </c>
      <c r="C52" s="13" t="s">
        <v>12</v>
      </c>
      <c r="D52" s="48"/>
      <c r="E52" s="4" t="s">
        <v>13</v>
      </c>
      <c r="F52" s="2" t="s">
        <v>177</v>
      </c>
      <c r="G52" s="2"/>
      <c r="H52" s="7"/>
      <c r="I52" s="6">
        <v>66</v>
      </c>
      <c r="J52" s="18">
        <f t="shared" si="3"/>
        <v>1600</v>
      </c>
      <c r="K52" s="5">
        <v>1621</v>
      </c>
      <c r="L52" s="28" t="s">
        <v>523</v>
      </c>
      <c r="M52" s="5">
        <v>1625</v>
      </c>
      <c r="N52" s="28" t="s">
        <v>521</v>
      </c>
      <c r="O52" s="5">
        <v>1554</v>
      </c>
      <c r="P52" s="28" t="s">
        <v>522</v>
      </c>
      <c r="Q52" s="8" t="s">
        <v>225</v>
      </c>
    </row>
    <row r="53" spans="1:17" x14ac:dyDescent="0.25">
      <c r="A53" t="str">
        <f t="shared" si="1"/>
        <v>52</v>
      </c>
      <c r="B53" s="11">
        <v>52</v>
      </c>
      <c r="C53" s="13" t="s">
        <v>16</v>
      </c>
      <c r="D53" s="46" t="s">
        <v>462</v>
      </c>
      <c r="E53" s="4" t="s">
        <v>17</v>
      </c>
      <c r="F53" s="2" t="s">
        <v>178</v>
      </c>
      <c r="G53" s="2"/>
      <c r="H53" s="7"/>
      <c r="I53" s="6">
        <v>31.34</v>
      </c>
      <c r="J53" s="18">
        <f t="shared" si="3"/>
        <v>844</v>
      </c>
      <c r="K53" s="5">
        <v>769</v>
      </c>
      <c r="L53" s="28" t="s">
        <v>524</v>
      </c>
      <c r="M53" s="5">
        <v>931</v>
      </c>
      <c r="N53" s="28" t="s">
        <v>426</v>
      </c>
      <c r="O53" s="5">
        <v>832</v>
      </c>
      <c r="P53" s="28" t="s">
        <v>407</v>
      </c>
      <c r="Q53" s="9" t="s">
        <v>225</v>
      </c>
    </row>
    <row r="54" spans="1:17" x14ac:dyDescent="0.25">
      <c r="A54" t="str">
        <f t="shared" si="1"/>
        <v>53</v>
      </c>
      <c r="B54" s="11">
        <v>53</v>
      </c>
      <c r="C54" s="13" t="s">
        <v>18</v>
      </c>
      <c r="D54" s="47"/>
      <c r="E54" s="4" t="s">
        <v>19</v>
      </c>
      <c r="F54" s="2" t="s">
        <v>178</v>
      </c>
      <c r="G54" s="2"/>
      <c r="H54" s="7"/>
      <c r="I54" s="6">
        <v>32.340000000000003</v>
      </c>
      <c r="J54" s="18">
        <f t="shared" si="3"/>
        <v>668</v>
      </c>
      <c r="K54" s="5">
        <v>642</v>
      </c>
      <c r="L54" s="28" t="s">
        <v>525</v>
      </c>
      <c r="M54" s="5">
        <v>870</v>
      </c>
      <c r="N54" s="28" t="s">
        <v>526</v>
      </c>
      <c r="O54" s="5">
        <v>492</v>
      </c>
      <c r="P54" s="17" t="s">
        <v>527</v>
      </c>
      <c r="Q54" s="9" t="s">
        <v>225</v>
      </c>
    </row>
    <row r="55" spans="1:17" x14ac:dyDescent="0.25">
      <c r="A55" t="str">
        <f t="shared" si="1"/>
        <v>54</v>
      </c>
      <c r="B55" s="11">
        <v>54</v>
      </c>
      <c r="C55" s="13" t="s">
        <v>20</v>
      </c>
      <c r="D55" s="47"/>
      <c r="E55" s="4" t="s">
        <v>21</v>
      </c>
      <c r="F55" s="2" t="s">
        <v>179</v>
      </c>
      <c r="G55" s="2"/>
      <c r="H55" s="7"/>
      <c r="I55" s="6">
        <v>32.880000000000003</v>
      </c>
      <c r="J55" s="18">
        <f t="shared" si="3"/>
        <v>1002.3333333333334</v>
      </c>
      <c r="K55" s="5">
        <v>1004</v>
      </c>
      <c r="L55" s="28" t="s">
        <v>528</v>
      </c>
      <c r="M55" s="5">
        <v>1030</v>
      </c>
      <c r="N55" s="28" t="s">
        <v>530</v>
      </c>
      <c r="O55" s="5">
        <v>973</v>
      </c>
      <c r="P55" s="28" t="s">
        <v>529</v>
      </c>
      <c r="Q55" s="9" t="s">
        <v>225</v>
      </c>
    </row>
    <row r="56" spans="1:17" x14ac:dyDescent="0.25">
      <c r="A56" t="str">
        <f t="shared" si="1"/>
        <v>55</v>
      </c>
      <c r="B56" s="11">
        <v>55</v>
      </c>
      <c r="C56" s="13" t="s">
        <v>290</v>
      </c>
      <c r="D56" s="48"/>
      <c r="E56" s="4" t="s">
        <v>291</v>
      </c>
      <c r="F56" s="4" t="s">
        <v>194</v>
      </c>
      <c r="G56" s="4"/>
      <c r="H56" s="7"/>
      <c r="I56" s="6">
        <v>250.65</v>
      </c>
      <c r="J56" s="18">
        <f t="shared" si="3"/>
        <v>1553</v>
      </c>
      <c r="K56" s="5">
        <v>1605</v>
      </c>
      <c r="L56" s="28" t="s">
        <v>531</v>
      </c>
      <c r="M56" s="5">
        <v>1429</v>
      </c>
      <c r="N56" s="28" t="s">
        <v>348</v>
      </c>
      <c r="O56" s="5">
        <v>1625</v>
      </c>
      <c r="P56" s="28" t="s">
        <v>427</v>
      </c>
      <c r="Q56" s="8" t="s">
        <v>225</v>
      </c>
    </row>
    <row r="57" spans="1:17" ht="26.25" x14ac:dyDescent="0.25">
      <c r="A57" t="str">
        <f t="shared" si="1"/>
        <v>56</v>
      </c>
      <c r="B57" s="11">
        <v>56</v>
      </c>
      <c r="C57" s="13" t="s">
        <v>30</v>
      </c>
      <c r="D57" s="46" t="s">
        <v>463</v>
      </c>
      <c r="E57" s="4" t="s">
        <v>31</v>
      </c>
      <c r="F57" s="4" t="s">
        <v>187</v>
      </c>
      <c r="G57" s="4" t="s">
        <v>164</v>
      </c>
      <c r="H57" s="7"/>
      <c r="I57" s="6">
        <v>24.31</v>
      </c>
      <c r="J57" s="18">
        <f t="shared" si="3"/>
        <v>445.33333333333331</v>
      </c>
      <c r="K57" s="5">
        <v>471</v>
      </c>
      <c r="L57" s="28" t="s">
        <v>532</v>
      </c>
      <c r="M57" s="5">
        <v>451</v>
      </c>
      <c r="N57" s="28" t="s">
        <v>533</v>
      </c>
      <c r="O57" s="5">
        <v>414</v>
      </c>
      <c r="P57" s="28" t="s">
        <v>428</v>
      </c>
      <c r="Q57" s="8" t="s">
        <v>225</v>
      </c>
    </row>
    <row r="58" spans="1:17" x14ac:dyDescent="0.25">
      <c r="A58" t="str">
        <f t="shared" si="1"/>
        <v>57</v>
      </c>
      <c r="B58" s="11">
        <v>57</v>
      </c>
      <c r="C58" s="13" t="s">
        <v>32</v>
      </c>
      <c r="D58" s="48"/>
      <c r="E58" s="4" t="s">
        <v>33</v>
      </c>
      <c r="F58" s="4" t="s">
        <v>188</v>
      </c>
      <c r="G58" s="4" t="s">
        <v>164</v>
      </c>
      <c r="H58" s="7"/>
      <c r="I58" s="6">
        <v>29.78</v>
      </c>
      <c r="J58" s="18">
        <f t="shared" si="3"/>
        <v>280.66666666666669</v>
      </c>
      <c r="K58" s="5">
        <v>320</v>
      </c>
      <c r="L58" s="28" t="s">
        <v>534</v>
      </c>
      <c r="M58" s="5">
        <v>168</v>
      </c>
      <c r="N58" s="28" t="s">
        <v>535</v>
      </c>
      <c r="O58" s="5">
        <v>354</v>
      </c>
      <c r="P58" s="28" t="s">
        <v>536</v>
      </c>
      <c r="Q58" s="8" t="s">
        <v>225</v>
      </c>
    </row>
    <row r="59" spans="1:17" x14ac:dyDescent="0.25">
      <c r="A59" t="str">
        <f t="shared" si="1"/>
        <v>58</v>
      </c>
      <c r="B59" s="11">
        <v>58</v>
      </c>
      <c r="C59" s="13" t="s">
        <v>34</v>
      </c>
      <c r="D59" s="46" t="s">
        <v>464</v>
      </c>
      <c r="E59" s="4" t="s">
        <v>35</v>
      </c>
      <c r="F59" s="2" t="s">
        <v>182</v>
      </c>
      <c r="G59" s="4"/>
      <c r="H59" s="7"/>
      <c r="I59" s="6">
        <v>0.92</v>
      </c>
      <c r="J59" s="18">
        <f t="shared" si="3"/>
        <v>20.95</v>
      </c>
      <c r="K59" s="5">
        <v>18.64</v>
      </c>
      <c r="L59" s="28" t="s">
        <v>233</v>
      </c>
      <c r="M59" s="5">
        <v>15.46</v>
      </c>
      <c r="N59" s="28" t="s">
        <v>429</v>
      </c>
      <c r="O59" s="5">
        <v>28.75</v>
      </c>
      <c r="P59" s="28" t="s">
        <v>251</v>
      </c>
      <c r="Q59" s="9" t="s">
        <v>225</v>
      </c>
    </row>
    <row r="60" spans="1:17" x14ac:dyDescent="0.25">
      <c r="A60" t="str">
        <f t="shared" si="1"/>
        <v>59</v>
      </c>
      <c r="B60" s="11">
        <v>59</v>
      </c>
      <c r="C60" s="13" t="s">
        <v>292</v>
      </c>
      <c r="D60" s="47"/>
      <c r="E60" s="4" t="s">
        <v>293</v>
      </c>
      <c r="F60" s="2" t="s">
        <v>200</v>
      </c>
      <c r="G60" s="2"/>
      <c r="H60" s="7"/>
      <c r="I60" s="6">
        <v>1740.6</v>
      </c>
      <c r="J60" s="18">
        <f t="shared" si="3"/>
        <v>14796.666666666666</v>
      </c>
      <c r="K60" s="5">
        <v>14913</v>
      </c>
      <c r="L60" s="28" t="s">
        <v>233</v>
      </c>
      <c r="M60" s="5">
        <v>15469</v>
      </c>
      <c r="N60" s="28" t="s">
        <v>429</v>
      </c>
      <c r="O60" s="5">
        <v>14008</v>
      </c>
      <c r="P60" s="28" t="s">
        <v>430</v>
      </c>
      <c r="Q60" s="12" t="s">
        <v>225</v>
      </c>
    </row>
    <row r="61" spans="1:17" ht="26.25" x14ac:dyDescent="0.25">
      <c r="A61" t="str">
        <f t="shared" si="1"/>
        <v>60</v>
      </c>
      <c r="B61" s="11">
        <v>60</v>
      </c>
      <c r="C61" s="13" t="s">
        <v>36</v>
      </c>
      <c r="D61" s="48"/>
      <c r="E61" s="4" t="s">
        <v>37</v>
      </c>
      <c r="F61" s="2" t="s">
        <v>183</v>
      </c>
      <c r="G61" s="2" t="s">
        <v>153</v>
      </c>
      <c r="H61" s="7"/>
      <c r="I61" s="6">
        <v>47.52</v>
      </c>
      <c r="J61" s="18">
        <f t="shared" si="3"/>
        <v>1060.6666666666667</v>
      </c>
      <c r="K61" s="5">
        <v>1160</v>
      </c>
      <c r="L61" s="28" t="s">
        <v>538</v>
      </c>
      <c r="M61" s="5">
        <v>887</v>
      </c>
      <c r="N61" s="28" t="s">
        <v>408</v>
      </c>
      <c r="O61" s="5">
        <v>1135</v>
      </c>
      <c r="P61" s="28" t="s">
        <v>389</v>
      </c>
      <c r="Q61" s="12" t="s">
        <v>225</v>
      </c>
    </row>
    <row r="62" spans="1:17" ht="26.25" x14ac:dyDescent="0.25">
      <c r="A62" t="str">
        <f t="shared" si="1"/>
        <v>61</v>
      </c>
      <c r="B62" s="11">
        <v>61</v>
      </c>
      <c r="C62" s="13" t="s">
        <v>116</v>
      </c>
      <c r="D62" s="46" t="s">
        <v>465</v>
      </c>
      <c r="E62" s="4" t="s">
        <v>128</v>
      </c>
      <c r="F62" s="2" t="s">
        <v>200</v>
      </c>
      <c r="G62" s="2" t="s">
        <v>201</v>
      </c>
      <c r="H62" s="7"/>
      <c r="I62" s="6">
        <v>297.66000000000003</v>
      </c>
      <c r="J62" s="18">
        <f t="shared" si="3"/>
        <v>3913.6666666666665</v>
      </c>
      <c r="K62" s="5">
        <v>4049</v>
      </c>
      <c r="L62" s="28" t="s">
        <v>431</v>
      </c>
      <c r="M62" s="5">
        <v>4675</v>
      </c>
      <c r="N62" s="28" t="s">
        <v>221</v>
      </c>
      <c r="O62" s="5">
        <v>3017</v>
      </c>
      <c r="P62" s="28" t="s">
        <v>237</v>
      </c>
      <c r="Q62" s="9" t="s">
        <v>225</v>
      </c>
    </row>
    <row r="63" spans="1:17" x14ac:dyDescent="0.25">
      <c r="A63" t="str">
        <f t="shared" si="1"/>
        <v>62</v>
      </c>
      <c r="B63" s="11">
        <v>62</v>
      </c>
      <c r="C63" s="13" t="s">
        <v>294</v>
      </c>
      <c r="D63" s="48"/>
      <c r="E63" s="4" t="s">
        <v>295</v>
      </c>
      <c r="F63" s="2" t="s">
        <v>296</v>
      </c>
      <c r="G63" s="2"/>
      <c r="H63" s="7"/>
      <c r="I63" s="6">
        <v>198</v>
      </c>
      <c r="J63" s="18">
        <f t="shared" si="3"/>
        <v>2617</v>
      </c>
      <c r="K63" s="5">
        <v>2983</v>
      </c>
      <c r="L63" s="28" t="s">
        <v>539</v>
      </c>
      <c r="M63" s="5">
        <v>2405</v>
      </c>
      <c r="N63" s="28" t="s">
        <v>540</v>
      </c>
      <c r="O63" s="5">
        <v>2463</v>
      </c>
      <c r="P63" s="28" t="s">
        <v>432</v>
      </c>
      <c r="Q63" s="12" t="s">
        <v>225</v>
      </c>
    </row>
    <row r="64" spans="1:17" x14ac:dyDescent="0.25">
      <c r="A64" t="str">
        <f t="shared" si="1"/>
        <v>63</v>
      </c>
      <c r="B64" s="11">
        <v>63</v>
      </c>
      <c r="C64" s="13" t="s">
        <v>297</v>
      </c>
      <c r="D64" s="46" t="s">
        <v>466</v>
      </c>
      <c r="E64" s="4" t="s">
        <v>298</v>
      </c>
      <c r="F64" s="2" t="s">
        <v>299</v>
      </c>
      <c r="G64" s="2"/>
      <c r="H64" s="7"/>
      <c r="I64" s="6">
        <v>245</v>
      </c>
      <c r="J64" s="18">
        <f t="shared" ref="J64:J95" si="4">+(K64+M64+O64)/3</f>
        <v>1913.3333333333333</v>
      </c>
      <c r="K64" s="5">
        <v>1825</v>
      </c>
      <c r="L64" s="28" t="s">
        <v>349</v>
      </c>
      <c r="M64" s="5">
        <v>2530</v>
      </c>
      <c r="N64" s="28" t="s">
        <v>365</v>
      </c>
      <c r="O64" s="5">
        <v>1385</v>
      </c>
      <c r="P64" s="28" t="s">
        <v>541</v>
      </c>
      <c r="Q64" s="12" t="s">
        <v>225</v>
      </c>
    </row>
    <row r="65" spans="1:17" x14ac:dyDescent="0.25">
      <c r="A65" t="str">
        <f t="shared" si="1"/>
        <v>66</v>
      </c>
      <c r="B65" s="11">
        <v>66</v>
      </c>
      <c r="C65" s="13" t="s">
        <v>300</v>
      </c>
      <c r="D65" s="48"/>
      <c r="E65" s="4" t="s">
        <v>301</v>
      </c>
      <c r="F65" s="2" t="s">
        <v>302</v>
      </c>
      <c r="G65" s="2"/>
      <c r="H65" s="7"/>
      <c r="I65" s="6">
        <v>29.8</v>
      </c>
      <c r="J65" s="18">
        <f t="shared" si="4"/>
        <v>180</v>
      </c>
      <c r="K65" s="5">
        <v>240</v>
      </c>
      <c r="L65" s="28" t="s">
        <v>350</v>
      </c>
      <c r="M65" s="5">
        <v>150</v>
      </c>
      <c r="N65" s="3" t="s">
        <v>618</v>
      </c>
      <c r="O65" s="5">
        <v>150</v>
      </c>
      <c r="P65" s="3" t="s">
        <v>617</v>
      </c>
      <c r="Q65" s="12" t="s">
        <v>225</v>
      </c>
    </row>
    <row r="66" spans="1:17" x14ac:dyDescent="0.25">
      <c r="A66" t="str">
        <f t="shared" si="1"/>
        <v>68</v>
      </c>
      <c r="B66" s="11">
        <v>68</v>
      </c>
      <c r="C66" s="13" t="s">
        <v>28</v>
      </c>
      <c r="D66" s="26" t="s">
        <v>467</v>
      </c>
      <c r="E66" s="4" t="s">
        <v>29</v>
      </c>
      <c r="F66" s="2" t="s">
        <v>194</v>
      </c>
      <c r="G66" s="2" t="s">
        <v>155</v>
      </c>
      <c r="H66" s="7"/>
      <c r="I66" s="6">
        <v>61.29</v>
      </c>
      <c r="J66" s="18">
        <f t="shared" si="4"/>
        <v>587.66666666666663</v>
      </c>
      <c r="K66" s="5">
        <v>467</v>
      </c>
      <c r="L66" s="28" t="s">
        <v>390</v>
      </c>
      <c r="M66" s="5">
        <v>865</v>
      </c>
      <c r="N66" s="28" t="s">
        <v>542</v>
      </c>
      <c r="O66" s="5">
        <v>431</v>
      </c>
      <c r="P66" s="28" t="s">
        <v>543</v>
      </c>
      <c r="Q66" s="9" t="s">
        <v>225</v>
      </c>
    </row>
    <row r="67" spans="1:17" x14ac:dyDescent="0.25">
      <c r="A67" t="str">
        <f t="shared" si="1"/>
        <v>69</v>
      </c>
      <c r="B67" s="11">
        <v>69</v>
      </c>
      <c r="C67" s="13" t="s">
        <v>303</v>
      </c>
      <c r="D67" s="26" t="s">
        <v>466</v>
      </c>
      <c r="E67" s="4" t="s">
        <v>304</v>
      </c>
      <c r="F67" s="2" t="s">
        <v>302</v>
      </c>
      <c r="G67" s="2"/>
      <c r="H67" s="7"/>
      <c r="I67" s="6">
        <v>490</v>
      </c>
      <c r="J67" s="18">
        <f t="shared" si="4"/>
        <v>3252</v>
      </c>
      <c r="K67" s="5">
        <v>2796</v>
      </c>
      <c r="L67" s="28" t="s">
        <v>351</v>
      </c>
      <c r="M67" s="5">
        <v>2712</v>
      </c>
      <c r="N67" s="28" t="s">
        <v>352</v>
      </c>
      <c r="O67" s="5">
        <v>4248</v>
      </c>
      <c r="P67" s="28" t="s">
        <v>391</v>
      </c>
      <c r="Q67" s="12" t="s">
        <v>225</v>
      </c>
    </row>
    <row r="68" spans="1:17" x14ac:dyDescent="0.25">
      <c r="A68" t="str">
        <f t="shared" si="1"/>
        <v>70</v>
      </c>
      <c r="B68" s="11">
        <v>70</v>
      </c>
      <c r="C68" s="13" t="s">
        <v>38</v>
      </c>
      <c r="D68" s="26" t="s">
        <v>468</v>
      </c>
      <c r="E68" s="4" t="s">
        <v>39</v>
      </c>
      <c r="F68" s="2" t="s">
        <v>184</v>
      </c>
      <c r="G68" s="2" t="s">
        <v>163</v>
      </c>
      <c r="H68" s="7"/>
      <c r="I68" s="6">
        <v>30.77</v>
      </c>
      <c r="J68" s="18">
        <f t="shared" si="4"/>
        <v>721.66666666666663</v>
      </c>
      <c r="K68" s="5">
        <v>867</v>
      </c>
      <c r="L68" s="28" t="s">
        <v>247</v>
      </c>
      <c r="M68" s="5">
        <v>648</v>
      </c>
      <c r="N68" s="28" t="s">
        <v>544</v>
      </c>
      <c r="O68" s="5">
        <v>650</v>
      </c>
      <c r="P68" s="28" t="s">
        <v>545</v>
      </c>
      <c r="Q68" s="12" t="s">
        <v>225</v>
      </c>
    </row>
    <row r="69" spans="1:17" s="16" customFormat="1" ht="30" x14ac:dyDescent="0.25">
      <c r="A69" s="16" t="str">
        <f t="shared" si="1"/>
        <v>71</v>
      </c>
      <c r="B69" s="11">
        <v>71</v>
      </c>
      <c r="C69" s="13" t="s">
        <v>54</v>
      </c>
      <c r="D69" s="46" t="s">
        <v>469</v>
      </c>
      <c r="E69" s="4" t="s">
        <v>55</v>
      </c>
      <c r="F69" s="4" t="s">
        <v>185</v>
      </c>
      <c r="G69" s="4" t="s">
        <v>164</v>
      </c>
      <c r="H69" s="7"/>
      <c r="I69" s="7">
        <v>50.76</v>
      </c>
      <c r="J69" s="30">
        <f t="shared" si="4"/>
        <v>833.37333333333333</v>
      </c>
      <c r="K69" s="29">
        <v>810.12</v>
      </c>
      <c r="L69" s="17" t="s">
        <v>433</v>
      </c>
      <c r="M69" s="29">
        <v>1035</v>
      </c>
      <c r="N69" s="17" t="s">
        <v>563</v>
      </c>
      <c r="O69" s="29">
        <v>655</v>
      </c>
      <c r="P69" s="17" t="s">
        <v>359</v>
      </c>
      <c r="Q69" s="37" t="s">
        <v>564</v>
      </c>
    </row>
    <row r="70" spans="1:17" x14ac:dyDescent="0.25">
      <c r="A70" t="str">
        <f t="shared" si="1"/>
        <v>72</v>
      </c>
      <c r="B70" s="11">
        <v>72</v>
      </c>
      <c r="C70" s="13" t="s">
        <v>52</v>
      </c>
      <c r="D70" s="48"/>
      <c r="E70" s="4" t="s">
        <v>53</v>
      </c>
      <c r="F70" s="2" t="s">
        <v>186</v>
      </c>
      <c r="G70" s="2" t="s">
        <v>165</v>
      </c>
      <c r="H70" s="7"/>
      <c r="I70" s="6">
        <v>5.51</v>
      </c>
      <c r="J70" s="18">
        <f t="shared" si="4"/>
        <v>84.75333333333333</v>
      </c>
      <c r="K70" s="5">
        <v>106.9</v>
      </c>
      <c r="L70" s="28" t="s">
        <v>149</v>
      </c>
      <c r="M70" s="5">
        <v>83.16</v>
      </c>
      <c r="N70" s="28" t="s">
        <v>246</v>
      </c>
      <c r="O70" s="5">
        <v>64.2</v>
      </c>
      <c r="P70" s="28" t="s">
        <v>409</v>
      </c>
      <c r="Q70" s="38" t="s">
        <v>565</v>
      </c>
    </row>
    <row r="71" spans="1:17" x14ac:dyDescent="0.25">
      <c r="A71" t="str">
        <f t="shared" ref="A71:A110" si="5">+CONCATENATE(B71)</f>
        <v>73</v>
      </c>
      <c r="B71" s="11">
        <v>73</v>
      </c>
      <c r="C71" s="13" t="s">
        <v>50</v>
      </c>
      <c r="D71" s="46" t="s">
        <v>470</v>
      </c>
      <c r="E71" s="4" t="s">
        <v>51</v>
      </c>
      <c r="F71" s="4" t="s">
        <v>189</v>
      </c>
      <c r="G71" s="4" t="s">
        <v>167</v>
      </c>
      <c r="H71" s="7"/>
      <c r="I71" s="6">
        <v>47.7</v>
      </c>
      <c r="J71" s="18">
        <f t="shared" si="4"/>
        <v>1031.33</v>
      </c>
      <c r="K71" s="5">
        <v>873</v>
      </c>
      <c r="L71" s="28" t="s">
        <v>434</v>
      </c>
      <c r="M71" s="5">
        <v>871.99</v>
      </c>
      <c r="N71" s="28" t="s">
        <v>566</v>
      </c>
      <c r="O71" s="5">
        <v>1349</v>
      </c>
      <c r="P71" s="28" t="s">
        <v>435</v>
      </c>
      <c r="Q71" s="38" t="s">
        <v>565</v>
      </c>
    </row>
    <row r="72" spans="1:17" x14ac:dyDescent="0.25">
      <c r="A72" t="str">
        <f t="shared" si="5"/>
        <v>74</v>
      </c>
      <c r="B72" s="11">
        <v>74</v>
      </c>
      <c r="C72" s="13" t="s">
        <v>305</v>
      </c>
      <c r="D72" s="47"/>
      <c r="E72" s="4" t="s">
        <v>306</v>
      </c>
      <c r="F72" s="2" t="s">
        <v>307</v>
      </c>
      <c r="G72" s="2"/>
      <c r="H72" s="7"/>
      <c r="I72" s="6">
        <v>20.9</v>
      </c>
      <c r="J72" s="18">
        <f t="shared" si="4"/>
        <v>84.893333333333331</v>
      </c>
      <c r="K72" s="5">
        <v>71.66</v>
      </c>
      <c r="L72" s="28" t="s">
        <v>392</v>
      </c>
      <c r="M72" s="5">
        <v>61.92</v>
      </c>
      <c r="N72" s="28" t="s">
        <v>436</v>
      </c>
      <c r="O72" s="5">
        <v>121.1</v>
      </c>
      <c r="P72" s="28" t="s">
        <v>567</v>
      </c>
      <c r="Q72" s="12" t="s">
        <v>225</v>
      </c>
    </row>
    <row r="73" spans="1:17" ht="26.25" x14ac:dyDescent="0.25">
      <c r="A73" t="str">
        <f t="shared" si="5"/>
        <v>75</v>
      </c>
      <c r="B73" s="11">
        <v>75</v>
      </c>
      <c r="C73" s="13" t="s">
        <v>49</v>
      </c>
      <c r="D73" s="47"/>
      <c r="E73" s="4" t="s">
        <v>132</v>
      </c>
      <c r="F73" s="2" t="s">
        <v>195</v>
      </c>
      <c r="G73" s="2" t="s">
        <v>170</v>
      </c>
      <c r="H73" s="7"/>
      <c r="I73" s="6">
        <v>15.91</v>
      </c>
      <c r="J73" s="18">
        <f t="shared" si="4"/>
        <v>368.28999999999996</v>
      </c>
      <c r="K73" s="5">
        <v>234.7</v>
      </c>
      <c r="L73" s="28" t="s">
        <v>254</v>
      </c>
      <c r="M73" s="5">
        <v>287.18</v>
      </c>
      <c r="N73" s="28" t="s">
        <v>568</v>
      </c>
      <c r="O73" s="5">
        <v>582.99</v>
      </c>
      <c r="P73" s="28" t="s">
        <v>569</v>
      </c>
      <c r="Q73" s="12" t="s">
        <v>225</v>
      </c>
    </row>
    <row r="74" spans="1:17" ht="19.5" customHeight="1" x14ac:dyDescent="0.25">
      <c r="A74" t="str">
        <f t="shared" si="5"/>
        <v>76</v>
      </c>
      <c r="B74" s="11">
        <v>76</v>
      </c>
      <c r="C74" s="13" t="s">
        <v>308</v>
      </c>
      <c r="D74" s="48"/>
      <c r="E74" s="4" t="s">
        <v>309</v>
      </c>
      <c r="F74" s="2" t="s">
        <v>310</v>
      </c>
      <c r="G74" s="2"/>
      <c r="H74" s="7"/>
      <c r="I74" s="6">
        <v>75.8</v>
      </c>
      <c r="J74" s="18">
        <f t="shared" si="4"/>
        <v>395.99666666666667</v>
      </c>
      <c r="K74" s="5">
        <v>441</v>
      </c>
      <c r="L74" s="28" t="s">
        <v>570</v>
      </c>
      <c r="M74" s="5">
        <v>366.17</v>
      </c>
      <c r="N74" s="28" t="s">
        <v>571</v>
      </c>
      <c r="O74" s="5">
        <v>380.82</v>
      </c>
      <c r="P74" s="28" t="s">
        <v>572</v>
      </c>
      <c r="Q74" s="12" t="s">
        <v>225</v>
      </c>
    </row>
    <row r="75" spans="1:17" x14ac:dyDescent="0.25">
      <c r="A75" t="str">
        <f t="shared" si="5"/>
        <v>77</v>
      </c>
      <c r="B75" s="11">
        <v>77</v>
      </c>
      <c r="C75" s="13" t="s">
        <v>24</v>
      </c>
      <c r="D75" s="46" t="s">
        <v>471</v>
      </c>
      <c r="E75" s="4" t="s">
        <v>25</v>
      </c>
      <c r="F75" s="2" t="s">
        <v>192</v>
      </c>
      <c r="G75" s="2" t="s">
        <v>166</v>
      </c>
      <c r="H75" s="7"/>
      <c r="I75" s="6">
        <v>60.38</v>
      </c>
      <c r="J75" s="18">
        <f t="shared" si="4"/>
        <v>737.64333333333332</v>
      </c>
      <c r="K75" s="5">
        <v>658</v>
      </c>
      <c r="L75" s="28" t="s">
        <v>574</v>
      </c>
      <c r="M75" s="5">
        <v>854.93</v>
      </c>
      <c r="N75" s="28" t="s">
        <v>216</v>
      </c>
      <c r="O75" s="5">
        <v>700</v>
      </c>
      <c r="P75" s="28" t="s">
        <v>573</v>
      </c>
      <c r="Q75" s="9" t="s">
        <v>225</v>
      </c>
    </row>
    <row r="76" spans="1:17" x14ac:dyDescent="0.25">
      <c r="A76" t="str">
        <f t="shared" si="5"/>
        <v>78</v>
      </c>
      <c r="B76" s="11">
        <v>78</v>
      </c>
      <c r="C76" s="13" t="s">
        <v>117</v>
      </c>
      <c r="D76" s="47"/>
      <c r="E76" s="4" t="s">
        <v>369</v>
      </c>
      <c r="F76" s="2" t="s">
        <v>210</v>
      </c>
      <c r="G76" s="2" t="s">
        <v>368</v>
      </c>
      <c r="H76" s="7"/>
      <c r="I76" s="6">
        <v>157.87</v>
      </c>
      <c r="J76" s="18">
        <f t="shared" si="4"/>
        <v>769.46999999999991</v>
      </c>
      <c r="K76" s="5">
        <v>799</v>
      </c>
      <c r="L76" s="28" t="s">
        <v>231</v>
      </c>
      <c r="M76" s="5">
        <v>699</v>
      </c>
      <c r="N76" s="28" t="s">
        <v>377</v>
      </c>
      <c r="O76" s="5">
        <v>810.41</v>
      </c>
      <c r="P76" s="28" t="s">
        <v>575</v>
      </c>
      <c r="Q76" s="9" t="s">
        <v>225</v>
      </c>
    </row>
    <row r="77" spans="1:17" x14ac:dyDescent="0.25">
      <c r="A77" t="str">
        <f t="shared" si="5"/>
        <v>79</v>
      </c>
      <c r="B77" s="11">
        <v>79</v>
      </c>
      <c r="C77" s="13" t="s">
        <v>311</v>
      </c>
      <c r="D77" s="48"/>
      <c r="E77" s="4" t="s">
        <v>312</v>
      </c>
      <c r="F77" s="2" t="s">
        <v>313</v>
      </c>
      <c r="G77" s="2"/>
      <c r="H77" s="7"/>
      <c r="I77" s="6">
        <v>71.3</v>
      </c>
      <c r="J77" s="18">
        <f t="shared" si="4"/>
        <v>901.81666666666661</v>
      </c>
      <c r="K77" s="5">
        <v>728.09</v>
      </c>
      <c r="L77" s="28" t="s">
        <v>576</v>
      </c>
      <c r="M77" s="5">
        <v>798</v>
      </c>
      <c r="N77" s="28" t="s">
        <v>577</v>
      </c>
      <c r="O77" s="5">
        <v>1179.3599999999999</v>
      </c>
      <c r="P77" s="28" t="s">
        <v>578</v>
      </c>
      <c r="Q77" s="12" t="s">
        <v>225</v>
      </c>
    </row>
    <row r="78" spans="1:17" s="16" customFormat="1" ht="30.75" customHeight="1" x14ac:dyDescent="0.25">
      <c r="A78" s="16" t="str">
        <f t="shared" si="5"/>
        <v>80</v>
      </c>
      <c r="B78" s="11">
        <v>80</v>
      </c>
      <c r="C78" s="13" t="s">
        <v>314</v>
      </c>
      <c r="D78" s="46" t="s">
        <v>450</v>
      </c>
      <c r="E78" s="4" t="s">
        <v>315</v>
      </c>
      <c r="F78" s="4" t="s">
        <v>192</v>
      </c>
      <c r="G78" s="4"/>
      <c r="H78" s="7"/>
      <c r="I78" s="7">
        <v>144.6</v>
      </c>
      <c r="J78" s="30">
        <f t="shared" si="4"/>
        <v>737.13000000000011</v>
      </c>
      <c r="K78" s="29">
        <v>715.52</v>
      </c>
      <c r="L78" s="17" t="s">
        <v>579</v>
      </c>
      <c r="M78" s="29">
        <v>744.15</v>
      </c>
      <c r="N78" s="17" t="s">
        <v>580</v>
      </c>
      <c r="O78" s="29">
        <v>751.72</v>
      </c>
      <c r="P78" s="17" t="s">
        <v>393</v>
      </c>
      <c r="Q78" s="36" t="s">
        <v>225</v>
      </c>
    </row>
    <row r="79" spans="1:17" s="16" customFormat="1" x14ac:dyDescent="0.25">
      <c r="A79" s="16" t="str">
        <f t="shared" si="5"/>
        <v>81</v>
      </c>
      <c r="B79" s="11">
        <v>81</v>
      </c>
      <c r="C79" s="13" t="s">
        <v>114</v>
      </c>
      <c r="D79" s="48"/>
      <c r="E79" s="4" t="s">
        <v>134</v>
      </c>
      <c r="F79" s="4" t="s">
        <v>192</v>
      </c>
      <c r="G79" s="4"/>
      <c r="H79" s="7"/>
      <c r="I79" s="7">
        <v>46.03</v>
      </c>
      <c r="J79" s="30">
        <f t="shared" si="4"/>
        <v>554.16</v>
      </c>
      <c r="K79" s="29">
        <v>518</v>
      </c>
      <c r="L79" s="17" t="s">
        <v>582</v>
      </c>
      <c r="M79" s="29">
        <v>607</v>
      </c>
      <c r="N79" s="17" t="s">
        <v>581</v>
      </c>
      <c r="O79" s="29">
        <v>537.48</v>
      </c>
      <c r="P79" s="17" t="s">
        <v>244</v>
      </c>
      <c r="Q79" s="11" t="s">
        <v>225</v>
      </c>
    </row>
    <row r="80" spans="1:17" x14ac:dyDescent="0.25">
      <c r="A80" t="str">
        <f t="shared" si="5"/>
        <v>82</v>
      </c>
      <c r="B80" s="11">
        <v>82</v>
      </c>
      <c r="C80" s="13" t="s">
        <v>76</v>
      </c>
      <c r="D80" s="26" t="s">
        <v>471</v>
      </c>
      <c r="E80" s="4" t="s">
        <v>77</v>
      </c>
      <c r="F80" s="2" t="s">
        <v>208</v>
      </c>
      <c r="G80" s="2"/>
      <c r="H80" s="7"/>
      <c r="I80" s="6">
        <v>27.65</v>
      </c>
      <c r="J80" s="18">
        <f t="shared" si="4"/>
        <v>438.03000000000003</v>
      </c>
      <c r="K80" s="5">
        <v>475.2</v>
      </c>
      <c r="L80" s="28" t="s">
        <v>242</v>
      </c>
      <c r="M80" s="5">
        <v>391</v>
      </c>
      <c r="N80" s="28" t="s">
        <v>394</v>
      </c>
      <c r="O80" s="29">
        <v>447.89</v>
      </c>
      <c r="P80" s="28" t="s">
        <v>243</v>
      </c>
      <c r="Q80" s="9" t="s">
        <v>225</v>
      </c>
    </row>
    <row r="81" spans="1:17" ht="26.25" x14ac:dyDescent="0.25">
      <c r="A81" t="str">
        <f t="shared" si="5"/>
        <v>83</v>
      </c>
      <c r="B81" s="11">
        <v>83</v>
      </c>
      <c r="C81" s="13" t="s">
        <v>7</v>
      </c>
      <c r="D81" s="26" t="s">
        <v>472</v>
      </c>
      <c r="E81" s="4" t="s">
        <v>127</v>
      </c>
      <c r="F81" s="2" t="s">
        <v>172</v>
      </c>
      <c r="G81" s="2"/>
      <c r="H81" s="7"/>
      <c r="I81" s="6">
        <v>125.04</v>
      </c>
      <c r="J81" s="18">
        <f t="shared" si="4"/>
        <v>2208.44</v>
      </c>
      <c r="K81" s="5">
        <v>2184.09</v>
      </c>
      <c r="L81" s="28" t="s">
        <v>213</v>
      </c>
      <c r="M81" s="5">
        <v>2439.23</v>
      </c>
      <c r="N81" s="28" t="s">
        <v>583</v>
      </c>
      <c r="O81" s="5">
        <v>2002</v>
      </c>
      <c r="P81" s="3" t="s">
        <v>395</v>
      </c>
      <c r="Q81" s="9" t="s">
        <v>225</v>
      </c>
    </row>
    <row r="82" spans="1:17" x14ac:dyDescent="0.25">
      <c r="A82" t="str">
        <f t="shared" si="5"/>
        <v>84</v>
      </c>
      <c r="B82" s="11">
        <v>84</v>
      </c>
      <c r="C82" s="13" t="s">
        <v>56</v>
      </c>
      <c r="D82" s="26" t="s">
        <v>473</v>
      </c>
      <c r="E82" s="4" t="s">
        <v>57</v>
      </c>
      <c r="F82" s="2" t="s">
        <v>174</v>
      </c>
      <c r="G82" s="2"/>
      <c r="H82" s="7"/>
      <c r="I82" s="6">
        <v>169.33</v>
      </c>
      <c r="J82" s="18">
        <f t="shared" si="4"/>
        <v>2457.6200000000003</v>
      </c>
      <c r="K82" s="5">
        <v>2353.98</v>
      </c>
      <c r="L82" s="28" t="s">
        <v>584</v>
      </c>
      <c r="M82" s="5">
        <v>2575.88</v>
      </c>
      <c r="N82" s="28" t="s">
        <v>240</v>
      </c>
      <c r="O82" s="5">
        <v>2443</v>
      </c>
      <c r="P82" s="28" t="s">
        <v>410</v>
      </c>
      <c r="Q82" s="9" t="s">
        <v>225</v>
      </c>
    </row>
    <row r="83" spans="1:17" s="16" customFormat="1" ht="26.25" x14ac:dyDescent="0.25">
      <c r="A83" s="16" t="str">
        <f t="shared" si="5"/>
        <v>85</v>
      </c>
      <c r="B83" s="11">
        <v>85</v>
      </c>
      <c r="C83" s="13" t="s">
        <v>58</v>
      </c>
      <c r="D83" s="26" t="s">
        <v>453</v>
      </c>
      <c r="E83" s="4" t="s">
        <v>126</v>
      </c>
      <c r="F83" s="4" t="s">
        <v>174</v>
      </c>
      <c r="G83" s="4"/>
      <c r="H83" s="7"/>
      <c r="I83" s="7">
        <v>151.51</v>
      </c>
      <c r="J83" s="30">
        <f t="shared" si="4"/>
        <v>1422</v>
      </c>
      <c r="K83" s="29">
        <v>1767</v>
      </c>
      <c r="L83" s="17" t="s">
        <v>215</v>
      </c>
      <c r="M83" s="29">
        <v>1300</v>
      </c>
      <c r="N83" s="17" t="s">
        <v>585</v>
      </c>
      <c r="O83" s="29">
        <v>1199</v>
      </c>
      <c r="P83" s="17" t="s">
        <v>396</v>
      </c>
      <c r="Q83" s="36" t="s">
        <v>225</v>
      </c>
    </row>
    <row r="84" spans="1:17" ht="39" customHeight="1" x14ac:dyDescent="0.25">
      <c r="A84" t="str">
        <f t="shared" si="5"/>
        <v>86</v>
      </c>
      <c r="B84" s="11">
        <v>86</v>
      </c>
      <c r="C84" s="13" t="s">
        <v>59</v>
      </c>
      <c r="D84" s="46" t="s">
        <v>474</v>
      </c>
      <c r="E84" s="4" t="s">
        <v>60</v>
      </c>
      <c r="F84" s="2" t="s">
        <v>181</v>
      </c>
      <c r="G84" s="4"/>
      <c r="H84" s="23"/>
      <c r="I84" s="6">
        <v>39.65</v>
      </c>
      <c r="J84" s="18">
        <f t="shared" si="4"/>
        <v>576.93333333333328</v>
      </c>
      <c r="K84" s="5">
        <v>597.99</v>
      </c>
      <c r="L84" s="28" t="s">
        <v>586</v>
      </c>
      <c r="M84" s="5">
        <v>516.91999999999996</v>
      </c>
      <c r="N84" s="28" t="s">
        <v>587</v>
      </c>
      <c r="O84" s="5">
        <v>615.89</v>
      </c>
      <c r="P84" s="28" t="s">
        <v>248</v>
      </c>
      <c r="Q84" s="9" t="s">
        <v>225</v>
      </c>
    </row>
    <row r="85" spans="1:17" ht="26.25" x14ac:dyDescent="0.25">
      <c r="A85" t="str">
        <f t="shared" si="5"/>
        <v>87</v>
      </c>
      <c r="B85" s="11">
        <v>87</v>
      </c>
      <c r="C85" s="13" t="s">
        <v>122</v>
      </c>
      <c r="D85" s="48"/>
      <c r="E85" s="4" t="s">
        <v>137</v>
      </c>
      <c r="F85" s="2" t="s">
        <v>209</v>
      </c>
      <c r="G85" s="2"/>
      <c r="H85" s="7"/>
      <c r="I85" s="6">
        <v>79.5</v>
      </c>
      <c r="J85" s="18">
        <f t="shared" si="4"/>
        <v>813.14666666666665</v>
      </c>
      <c r="K85" s="5">
        <v>558</v>
      </c>
      <c r="L85" s="28" t="s">
        <v>590</v>
      </c>
      <c r="M85" s="5">
        <v>632.44000000000005</v>
      </c>
      <c r="N85" s="28" t="s">
        <v>588</v>
      </c>
      <c r="O85" s="5">
        <v>1249</v>
      </c>
      <c r="P85" s="28" t="s">
        <v>589</v>
      </c>
      <c r="Q85" s="12" t="s">
        <v>225</v>
      </c>
    </row>
    <row r="86" spans="1:17" x14ac:dyDescent="0.25">
      <c r="A86" t="str">
        <f t="shared" si="5"/>
        <v>88</v>
      </c>
      <c r="B86" s="11">
        <v>88</v>
      </c>
      <c r="C86" s="13" t="s">
        <v>316</v>
      </c>
      <c r="D86" s="26" t="s">
        <v>475</v>
      </c>
      <c r="E86" s="4" t="s">
        <v>317</v>
      </c>
      <c r="F86" s="2" t="s">
        <v>318</v>
      </c>
      <c r="G86" s="2"/>
      <c r="H86" s="7"/>
      <c r="I86" s="6">
        <v>121.63</v>
      </c>
      <c r="J86" s="18">
        <f t="shared" si="4"/>
        <v>747.33333333333337</v>
      </c>
      <c r="K86" s="5">
        <v>618</v>
      </c>
      <c r="L86" s="28" t="s">
        <v>591</v>
      </c>
      <c r="M86" s="5">
        <v>796</v>
      </c>
      <c r="N86" s="28" t="s">
        <v>411</v>
      </c>
      <c r="O86" s="5">
        <v>828</v>
      </c>
      <c r="P86" s="28" t="s">
        <v>592</v>
      </c>
      <c r="Q86" s="12" t="s">
        <v>225</v>
      </c>
    </row>
    <row r="87" spans="1:17" x14ac:dyDescent="0.25">
      <c r="A87" t="str">
        <f t="shared" si="5"/>
        <v>89</v>
      </c>
      <c r="B87" s="11">
        <v>89</v>
      </c>
      <c r="C87" s="13" t="s">
        <v>26</v>
      </c>
      <c r="D87" s="26" t="s">
        <v>476</v>
      </c>
      <c r="E87" s="4" t="s">
        <v>27</v>
      </c>
      <c r="F87" s="2" t="s">
        <v>193</v>
      </c>
      <c r="G87" s="2" t="s">
        <v>169</v>
      </c>
      <c r="H87" s="7"/>
      <c r="I87" s="6">
        <v>16.57</v>
      </c>
      <c r="J87" s="18">
        <f t="shared" si="4"/>
        <v>280.67333333333335</v>
      </c>
      <c r="K87" s="5">
        <v>175.02</v>
      </c>
      <c r="L87" s="28" t="s">
        <v>217</v>
      </c>
      <c r="M87" s="5">
        <v>320</v>
      </c>
      <c r="N87" s="28" t="s">
        <v>253</v>
      </c>
      <c r="O87" s="5">
        <v>347</v>
      </c>
      <c r="P87" s="28" t="s">
        <v>593</v>
      </c>
      <c r="Q87" s="12" t="s">
        <v>225</v>
      </c>
    </row>
    <row r="88" spans="1:17" x14ac:dyDescent="0.25">
      <c r="A88" t="str">
        <f t="shared" si="5"/>
        <v>91</v>
      </c>
      <c r="B88" s="11">
        <v>91</v>
      </c>
      <c r="C88" s="13" t="s">
        <v>320</v>
      </c>
      <c r="D88" s="46" t="s">
        <v>477</v>
      </c>
      <c r="E88" s="4" t="s">
        <v>321</v>
      </c>
      <c r="F88" s="2" t="s">
        <v>319</v>
      </c>
      <c r="G88" s="2"/>
      <c r="H88" s="7"/>
      <c r="I88" s="6">
        <v>785.9</v>
      </c>
      <c r="J88" s="18">
        <f t="shared" si="4"/>
        <v>3743.5</v>
      </c>
      <c r="K88" s="5">
        <v>2999</v>
      </c>
      <c r="L88" s="28" t="s">
        <v>397</v>
      </c>
      <c r="M88" s="5">
        <v>4120</v>
      </c>
      <c r="N88" s="28" t="s">
        <v>437</v>
      </c>
      <c r="O88" s="5">
        <v>4111.5</v>
      </c>
      <c r="P88" s="28" t="s">
        <v>594</v>
      </c>
      <c r="Q88" s="12" t="s">
        <v>225</v>
      </c>
    </row>
    <row r="89" spans="1:17" ht="26.25" x14ac:dyDescent="0.25">
      <c r="A89" t="str">
        <f t="shared" si="5"/>
        <v>92</v>
      </c>
      <c r="B89" s="11">
        <v>92</v>
      </c>
      <c r="C89" s="13" t="s">
        <v>115</v>
      </c>
      <c r="D89" s="47"/>
      <c r="E89" s="4" t="s">
        <v>129</v>
      </c>
      <c r="F89" s="2" t="s">
        <v>203</v>
      </c>
      <c r="G89" s="2"/>
      <c r="H89" s="7"/>
      <c r="I89" s="6">
        <v>929.8</v>
      </c>
      <c r="J89" s="18">
        <f t="shared" si="4"/>
        <v>6751.2633333333333</v>
      </c>
      <c r="K89" s="5">
        <v>6745</v>
      </c>
      <c r="L89" s="28" t="s">
        <v>238</v>
      </c>
      <c r="M89" s="5">
        <v>6655</v>
      </c>
      <c r="N89" s="28" t="s">
        <v>595</v>
      </c>
      <c r="O89" s="5">
        <v>6853.79</v>
      </c>
      <c r="P89" s="28" t="s">
        <v>222</v>
      </c>
      <c r="Q89" s="12" t="s">
        <v>225</v>
      </c>
    </row>
    <row r="90" spans="1:17" x14ac:dyDescent="0.25">
      <c r="A90" t="str">
        <f t="shared" si="5"/>
        <v>93</v>
      </c>
      <c r="B90" s="11">
        <v>93</v>
      </c>
      <c r="C90" s="13" t="s">
        <v>322</v>
      </c>
      <c r="D90" s="47"/>
      <c r="E90" s="4" t="s">
        <v>323</v>
      </c>
      <c r="F90" s="2" t="s">
        <v>202</v>
      </c>
      <c r="G90" s="2"/>
      <c r="H90" s="7"/>
      <c r="I90" s="6">
        <v>19.2</v>
      </c>
      <c r="J90" s="18">
        <f t="shared" si="4"/>
        <v>216.67999999999998</v>
      </c>
      <c r="K90" s="5">
        <v>216.66</v>
      </c>
      <c r="L90" s="28" t="s">
        <v>366</v>
      </c>
      <c r="M90" s="5">
        <v>133.43</v>
      </c>
      <c r="N90" s="28" t="s">
        <v>367</v>
      </c>
      <c r="O90" s="5">
        <v>299.95</v>
      </c>
      <c r="P90" s="28" t="s">
        <v>596</v>
      </c>
      <c r="Q90" s="12" t="s">
        <v>225</v>
      </c>
    </row>
    <row r="91" spans="1:17" ht="39" x14ac:dyDescent="0.25">
      <c r="A91" t="str">
        <f t="shared" si="5"/>
        <v>94</v>
      </c>
      <c r="B91" s="11">
        <v>94</v>
      </c>
      <c r="C91" s="13" t="s">
        <v>121</v>
      </c>
      <c r="D91" s="47"/>
      <c r="E91" s="4" t="s">
        <v>125</v>
      </c>
      <c r="F91" s="2" t="s">
        <v>204</v>
      </c>
      <c r="G91" s="2"/>
      <c r="H91" s="7"/>
      <c r="I91" s="6">
        <v>340.78</v>
      </c>
      <c r="J91" s="18">
        <f t="shared" si="4"/>
        <v>4752.21</v>
      </c>
      <c r="K91" s="5">
        <v>4613</v>
      </c>
      <c r="L91" s="28" t="s">
        <v>398</v>
      </c>
      <c r="M91" s="5">
        <v>4909.63</v>
      </c>
      <c r="N91" s="28" t="s">
        <v>438</v>
      </c>
      <c r="O91" s="5">
        <v>4734</v>
      </c>
      <c r="P91" s="28" t="s">
        <v>439</v>
      </c>
      <c r="Q91" s="12" t="s">
        <v>225</v>
      </c>
    </row>
    <row r="92" spans="1:17" ht="26.25" x14ac:dyDescent="0.25">
      <c r="A92" t="str">
        <f t="shared" si="5"/>
        <v>95</v>
      </c>
      <c r="B92" s="11">
        <v>95</v>
      </c>
      <c r="C92" s="13" t="s">
        <v>120</v>
      </c>
      <c r="D92" s="47"/>
      <c r="E92" s="4" t="s">
        <v>131</v>
      </c>
      <c r="F92" s="2" t="s">
        <v>205</v>
      </c>
      <c r="G92" s="2" t="s">
        <v>245</v>
      </c>
      <c r="H92" s="7"/>
      <c r="I92" s="6">
        <v>194.57</v>
      </c>
      <c r="J92" s="18">
        <f t="shared" si="4"/>
        <v>99.755555555555546</v>
      </c>
      <c r="K92" s="5">
        <f>2175/30</f>
        <v>72.5</v>
      </c>
      <c r="L92" s="28" t="s">
        <v>441</v>
      </c>
      <c r="M92" s="5">
        <f>3335/30</f>
        <v>111.16666666666667</v>
      </c>
      <c r="N92" s="28" t="s">
        <v>440</v>
      </c>
      <c r="O92" s="5">
        <f>3468/30</f>
        <v>115.6</v>
      </c>
      <c r="P92" s="28" t="s">
        <v>597</v>
      </c>
      <c r="Q92" s="12" t="s">
        <v>225</v>
      </c>
    </row>
    <row r="93" spans="1:17" ht="26.25" x14ac:dyDescent="0.25">
      <c r="A93" t="str">
        <f t="shared" si="5"/>
        <v>96</v>
      </c>
      <c r="B93" s="11">
        <v>96</v>
      </c>
      <c r="C93" s="13" t="s">
        <v>119</v>
      </c>
      <c r="D93" s="47"/>
      <c r="E93" s="4" t="s">
        <v>130</v>
      </c>
      <c r="F93" s="2" t="s">
        <v>204</v>
      </c>
      <c r="G93" s="2"/>
      <c r="H93" s="7"/>
      <c r="I93" s="6">
        <v>340.78</v>
      </c>
      <c r="J93" s="18">
        <f t="shared" si="4"/>
        <v>5295.5</v>
      </c>
      <c r="K93" s="5">
        <v>5912.5</v>
      </c>
      <c r="L93" s="28" t="s">
        <v>442</v>
      </c>
      <c r="M93" s="5">
        <v>5200</v>
      </c>
      <c r="N93" s="28" t="s">
        <v>229</v>
      </c>
      <c r="O93" s="5">
        <v>4774</v>
      </c>
      <c r="P93" s="28" t="s">
        <v>443</v>
      </c>
      <c r="Q93" s="12" t="s">
        <v>225</v>
      </c>
    </row>
    <row r="94" spans="1:17" x14ac:dyDescent="0.25">
      <c r="A94" t="str">
        <f t="shared" si="5"/>
        <v>97</v>
      </c>
      <c r="B94" s="11">
        <v>97</v>
      </c>
      <c r="C94" s="13" t="s">
        <v>324</v>
      </c>
      <c r="D94" s="47"/>
      <c r="E94" s="4" t="s">
        <v>325</v>
      </c>
      <c r="F94" s="2" t="s">
        <v>326</v>
      </c>
      <c r="G94" s="2"/>
      <c r="H94" s="7"/>
      <c r="I94" s="6">
        <v>154.19999999999999</v>
      </c>
      <c r="J94" s="18">
        <f t="shared" si="4"/>
        <v>763.29333333333341</v>
      </c>
      <c r="K94" s="5">
        <v>752</v>
      </c>
      <c r="L94" s="28" t="s">
        <v>598</v>
      </c>
      <c r="M94" s="5">
        <v>838.88</v>
      </c>
      <c r="N94" s="28" t="s">
        <v>399</v>
      </c>
      <c r="O94" s="5">
        <v>699</v>
      </c>
      <c r="P94" s="28" t="s">
        <v>444</v>
      </c>
      <c r="Q94" s="12" t="s">
        <v>225</v>
      </c>
    </row>
    <row r="95" spans="1:17" x14ac:dyDescent="0.25">
      <c r="A95" t="str">
        <f t="shared" si="5"/>
        <v>98</v>
      </c>
      <c r="B95" s="11">
        <v>98</v>
      </c>
      <c r="C95" s="13" t="s">
        <v>327</v>
      </c>
      <c r="D95" s="47"/>
      <c r="E95" s="4" t="s">
        <v>328</v>
      </c>
      <c r="F95" s="2" t="s">
        <v>196</v>
      </c>
      <c r="G95" s="2"/>
      <c r="H95" s="7"/>
      <c r="I95" s="6">
        <v>91.05</v>
      </c>
      <c r="J95" s="18">
        <f t="shared" si="4"/>
        <v>516.74</v>
      </c>
      <c r="K95" s="5">
        <v>452</v>
      </c>
      <c r="L95" s="28" t="s">
        <v>356</v>
      </c>
      <c r="M95" s="5">
        <v>667.22</v>
      </c>
      <c r="N95" s="28" t="s">
        <v>412</v>
      </c>
      <c r="O95" s="5">
        <v>431</v>
      </c>
      <c r="P95" s="28" t="s">
        <v>599</v>
      </c>
      <c r="Q95" s="12" t="s">
        <v>225</v>
      </c>
    </row>
    <row r="96" spans="1:17" x14ac:dyDescent="0.25">
      <c r="A96" t="str">
        <f t="shared" si="5"/>
        <v>99</v>
      </c>
      <c r="B96" s="11">
        <v>99</v>
      </c>
      <c r="C96" s="13" t="s">
        <v>329</v>
      </c>
      <c r="D96" s="47"/>
      <c r="E96" s="4" t="s">
        <v>330</v>
      </c>
      <c r="F96" s="2" t="s">
        <v>196</v>
      </c>
      <c r="G96" s="2"/>
      <c r="H96" s="7"/>
      <c r="I96" s="6">
        <v>81.41</v>
      </c>
      <c r="J96" s="18">
        <f t="shared" ref="J96:J109" si="6">+(K96+M96+O96)/3</f>
        <v>528.89666666666665</v>
      </c>
      <c r="K96" s="5">
        <v>452</v>
      </c>
      <c r="L96" s="28" t="s">
        <v>357</v>
      </c>
      <c r="M96" s="5">
        <v>586.69000000000005</v>
      </c>
      <c r="N96" s="28" t="s">
        <v>600</v>
      </c>
      <c r="O96" s="5">
        <v>548</v>
      </c>
      <c r="P96" s="28" t="s">
        <v>601</v>
      </c>
      <c r="Q96" s="12" t="s">
        <v>225</v>
      </c>
    </row>
    <row r="97" spans="1:17" ht="26.25" x14ac:dyDescent="0.25">
      <c r="A97" t="str">
        <f t="shared" si="5"/>
        <v>100</v>
      </c>
      <c r="B97" s="11">
        <v>100</v>
      </c>
      <c r="C97" s="13" t="s">
        <v>112</v>
      </c>
      <c r="D97" s="48"/>
      <c r="E97" s="4" t="s">
        <v>331</v>
      </c>
      <c r="F97" s="2" t="s">
        <v>332</v>
      </c>
      <c r="G97" s="2"/>
      <c r="H97" s="7"/>
      <c r="I97" s="6">
        <v>791.8</v>
      </c>
      <c r="J97" s="18">
        <f t="shared" si="6"/>
        <v>4752.21</v>
      </c>
      <c r="K97" s="5">
        <f t="shared" ref="K97:P97" si="7">+K91</f>
        <v>4613</v>
      </c>
      <c r="L97" s="3" t="str">
        <f t="shared" si="7"/>
        <v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v>
      </c>
      <c r="M97" s="5">
        <f t="shared" si="7"/>
        <v>4909.63</v>
      </c>
      <c r="N97" s="3" t="str">
        <f t="shared" si="7"/>
        <v>https://www.disco.com.ar/leche-en-polvo-entera-800gr-cuisine-co/p</v>
      </c>
      <c r="O97" s="5">
        <f t="shared" si="7"/>
        <v>4734</v>
      </c>
      <c r="P97" s="3" t="str">
        <f t="shared" si="7"/>
        <v>https://www.jumbo.com.ar/purisima-plus-leche-en-polvo-entera-inst/p</v>
      </c>
      <c r="Q97" s="12" t="s">
        <v>225</v>
      </c>
    </row>
    <row r="98" spans="1:17" ht="26.25" x14ac:dyDescent="0.25">
      <c r="A98" t="str">
        <f t="shared" si="5"/>
        <v>101</v>
      </c>
      <c r="B98" s="11">
        <v>101</v>
      </c>
      <c r="C98" s="13" t="s">
        <v>113</v>
      </c>
      <c r="D98" s="26" t="s">
        <v>454</v>
      </c>
      <c r="E98" s="4" t="s">
        <v>333</v>
      </c>
      <c r="F98" s="2" t="s">
        <v>171</v>
      </c>
      <c r="G98" s="2"/>
      <c r="H98" s="7"/>
      <c r="I98" s="6">
        <v>342</v>
      </c>
      <c r="J98" s="18">
        <f t="shared" si="6"/>
        <v>1547.9933333333331</v>
      </c>
      <c r="K98" s="5">
        <f>K34</f>
        <v>1502</v>
      </c>
      <c r="L98" s="28" t="str">
        <f>L34</f>
        <v>https://atomoconviene.com/atomo-ecommerce/aceite-girasol-y-mezcla/11295-aceite-girasol-lagrimas-d-sol---900-cc---7793377000317.html</v>
      </c>
      <c r="M98" s="5">
        <v>1382</v>
      </c>
      <c r="N98" s="28" t="s">
        <v>603</v>
      </c>
      <c r="O98" s="29">
        <v>1759.98</v>
      </c>
      <c r="P98" s="28" t="s">
        <v>602</v>
      </c>
      <c r="Q98" s="9" t="s">
        <v>225</v>
      </c>
    </row>
    <row r="99" spans="1:17" x14ac:dyDescent="0.25">
      <c r="A99" t="str">
        <f t="shared" si="5"/>
        <v>102</v>
      </c>
      <c r="B99" s="11">
        <v>102</v>
      </c>
      <c r="C99" s="13" t="s">
        <v>110</v>
      </c>
      <c r="D99" s="26" t="s">
        <v>478</v>
      </c>
      <c r="E99" s="4" t="s">
        <v>111</v>
      </c>
      <c r="F99" s="2" t="s">
        <v>197</v>
      </c>
      <c r="G99" s="2" t="s">
        <v>164</v>
      </c>
      <c r="H99" s="7"/>
      <c r="I99" s="6">
        <v>90.6</v>
      </c>
      <c r="J99" s="18">
        <f t="shared" si="6"/>
        <v>950.23666666666668</v>
      </c>
      <c r="K99" s="5">
        <v>750</v>
      </c>
      <c r="L99" s="28" t="s">
        <v>218</v>
      </c>
      <c r="M99" s="5">
        <v>878.71</v>
      </c>
      <c r="N99" s="28" t="s">
        <v>219</v>
      </c>
      <c r="O99" s="5">
        <v>1222</v>
      </c>
      <c r="P99" s="28" t="s">
        <v>235</v>
      </c>
      <c r="Q99" s="9" t="s">
        <v>225</v>
      </c>
    </row>
    <row r="100" spans="1:17" ht="26.25" x14ac:dyDescent="0.25">
      <c r="A100" t="str">
        <f t="shared" si="5"/>
        <v>103</v>
      </c>
      <c r="B100" s="11">
        <v>103</v>
      </c>
      <c r="C100" s="13" t="s">
        <v>104</v>
      </c>
      <c r="D100" s="26" t="s">
        <v>462</v>
      </c>
      <c r="E100" s="4" t="s">
        <v>105</v>
      </c>
      <c r="F100" s="2" t="s">
        <v>198</v>
      </c>
      <c r="G100" s="2"/>
      <c r="H100" s="7"/>
      <c r="I100" s="6">
        <v>125.87</v>
      </c>
      <c r="J100" s="18">
        <f t="shared" si="6"/>
        <v>1987.6666666666667</v>
      </c>
      <c r="K100" s="5">
        <v>2600</v>
      </c>
      <c r="L100" s="28" t="s">
        <v>604</v>
      </c>
      <c r="M100" s="5">
        <v>1036</v>
      </c>
      <c r="N100" s="28" t="s">
        <v>400</v>
      </c>
      <c r="O100" s="5">
        <v>2327</v>
      </c>
      <c r="P100" s="28" t="s">
        <v>605</v>
      </c>
      <c r="Q100" s="9" t="s">
        <v>225</v>
      </c>
    </row>
    <row r="101" spans="1:17" x14ac:dyDescent="0.25">
      <c r="A101" t="str">
        <f t="shared" si="5"/>
        <v>116</v>
      </c>
      <c r="B101" s="11">
        <v>116</v>
      </c>
      <c r="C101" s="13" t="s">
        <v>102</v>
      </c>
      <c r="D101" s="26" t="s">
        <v>479</v>
      </c>
      <c r="E101" s="4" t="s">
        <v>103</v>
      </c>
      <c r="F101" s="4" t="s">
        <v>220</v>
      </c>
      <c r="G101" s="4"/>
      <c r="H101" s="7" t="s">
        <v>256</v>
      </c>
      <c r="I101" s="6">
        <v>11.33</v>
      </c>
      <c r="J101" s="18">
        <f t="shared" si="6"/>
        <v>555.73333333333335</v>
      </c>
      <c r="K101" s="5">
        <v>438</v>
      </c>
      <c r="L101" s="28" t="s">
        <v>401</v>
      </c>
      <c r="M101" s="5">
        <v>700</v>
      </c>
      <c r="N101" s="28" t="s">
        <v>606</v>
      </c>
      <c r="O101" s="5">
        <v>529.20000000000005</v>
      </c>
      <c r="P101" s="28" t="s">
        <v>607</v>
      </c>
      <c r="Q101" s="12" t="s">
        <v>225</v>
      </c>
    </row>
    <row r="102" spans="1:17" x14ac:dyDescent="0.25">
      <c r="A102" t="str">
        <f t="shared" si="5"/>
        <v>121</v>
      </c>
      <c r="B102" s="11">
        <v>121</v>
      </c>
      <c r="C102" s="13" t="s">
        <v>108</v>
      </c>
      <c r="D102" s="26" t="s">
        <v>457</v>
      </c>
      <c r="E102" s="4" t="s">
        <v>109</v>
      </c>
      <c r="F102" s="2" t="s">
        <v>199</v>
      </c>
      <c r="G102" s="2"/>
      <c r="H102" s="7"/>
      <c r="I102" s="6">
        <v>187.3</v>
      </c>
      <c r="J102" s="18">
        <f t="shared" si="6"/>
        <v>3949.6666666666665</v>
      </c>
      <c r="K102" s="5">
        <v>3700</v>
      </c>
      <c r="L102" s="28" t="s">
        <v>361</v>
      </c>
      <c r="M102" s="5">
        <v>3799</v>
      </c>
      <c r="N102" s="28" t="s">
        <v>362</v>
      </c>
      <c r="O102" s="5">
        <v>4350</v>
      </c>
      <c r="P102" s="28" t="s">
        <v>413</v>
      </c>
      <c r="Q102" s="12" t="s">
        <v>225</v>
      </c>
    </row>
    <row r="103" spans="1:17" x14ac:dyDescent="0.25">
      <c r="A103" t="str">
        <f t="shared" si="5"/>
        <v>122</v>
      </c>
      <c r="B103" s="11">
        <v>122</v>
      </c>
      <c r="C103" s="13" t="s">
        <v>106</v>
      </c>
      <c r="D103" s="26" t="s">
        <v>483</v>
      </c>
      <c r="E103" s="4" t="s">
        <v>107</v>
      </c>
      <c r="F103" s="2" t="s">
        <v>199</v>
      </c>
      <c r="G103" s="2"/>
      <c r="H103" s="7"/>
      <c r="I103" s="6">
        <v>98</v>
      </c>
      <c r="J103" s="18">
        <f t="shared" si="6"/>
        <v>1675</v>
      </c>
      <c r="K103" s="5">
        <v>1650</v>
      </c>
      <c r="L103" s="28" t="s">
        <v>236</v>
      </c>
      <c r="M103" s="5">
        <v>2075</v>
      </c>
      <c r="N103" s="28" t="s">
        <v>608</v>
      </c>
      <c r="O103" s="5">
        <v>1300</v>
      </c>
      <c r="P103" s="28" t="s">
        <v>609</v>
      </c>
      <c r="Q103" s="12" t="s">
        <v>225</v>
      </c>
    </row>
    <row r="104" spans="1:17" ht="39" x14ac:dyDescent="0.25">
      <c r="A104" t="str">
        <f t="shared" si="5"/>
        <v>123</v>
      </c>
      <c r="B104" s="11">
        <v>123</v>
      </c>
      <c r="C104" s="13" t="s">
        <v>340</v>
      </c>
      <c r="D104" s="26" t="s">
        <v>477</v>
      </c>
      <c r="E104" s="4" t="s">
        <v>341</v>
      </c>
      <c r="F104" s="2" t="s">
        <v>342</v>
      </c>
      <c r="G104" s="2"/>
      <c r="H104" s="7"/>
      <c r="I104" s="6">
        <v>668</v>
      </c>
      <c r="J104" s="18">
        <f t="shared" si="6"/>
        <v>5730</v>
      </c>
      <c r="K104" s="5">
        <v>4660</v>
      </c>
      <c r="L104" s="28" t="s">
        <v>228</v>
      </c>
      <c r="M104" s="5">
        <v>7796</v>
      </c>
      <c r="N104" s="28" t="s">
        <v>255</v>
      </c>
      <c r="O104" s="5">
        <v>4734</v>
      </c>
      <c r="P104" s="28" t="s">
        <v>439</v>
      </c>
      <c r="Q104" s="12" t="s">
        <v>225</v>
      </c>
    </row>
    <row r="105" spans="1:17" x14ac:dyDescent="0.25">
      <c r="A105" t="str">
        <f t="shared" si="5"/>
        <v>124</v>
      </c>
      <c r="B105" s="11">
        <v>124</v>
      </c>
      <c r="C105" s="13" t="s">
        <v>22</v>
      </c>
      <c r="D105" s="26" t="s">
        <v>457</v>
      </c>
      <c r="E105" s="4" t="s">
        <v>23</v>
      </c>
      <c r="F105" s="2" t="s">
        <v>175</v>
      </c>
      <c r="G105" s="2"/>
      <c r="H105" s="7"/>
      <c r="I105" s="6">
        <v>43.38</v>
      </c>
      <c r="J105" s="18">
        <v>137.69999999999999</v>
      </c>
      <c r="K105" s="5">
        <v>242.87</v>
      </c>
      <c r="L105" s="28" t="s">
        <v>388</v>
      </c>
      <c r="M105" s="5">
        <v>255.05</v>
      </c>
      <c r="N105" s="28" t="s">
        <v>223</v>
      </c>
      <c r="O105" s="5">
        <v>575</v>
      </c>
      <c r="P105" s="28" t="s">
        <v>445</v>
      </c>
      <c r="Q105" s="39" t="s">
        <v>610</v>
      </c>
    </row>
    <row r="106" spans="1:17" x14ac:dyDescent="0.25">
      <c r="A106" t="str">
        <f t="shared" si="5"/>
        <v>125</v>
      </c>
      <c r="B106" s="11">
        <v>125</v>
      </c>
      <c r="C106" s="13" t="s">
        <v>334</v>
      </c>
      <c r="D106" s="26" t="s">
        <v>484</v>
      </c>
      <c r="E106" s="4" t="s">
        <v>335</v>
      </c>
      <c r="F106" s="2" t="s">
        <v>336</v>
      </c>
      <c r="G106" s="2"/>
      <c r="H106" s="7"/>
      <c r="I106" s="6">
        <v>118.87</v>
      </c>
      <c r="J106" s="18">
        <f t="shared" si="6"/>
        <v>549.45666666666659</v>
      </c>
      <c r="K106" s="5">
        <v>486.3</v>
      </c>
      <c r="L106" s="28" t="s">
        <v>611</v>
      </c>
      <c r="M106" s="5">
        <v>498</v>
      </c>
      <c r="N106" s="28" t="s">
        <v>353</v>
      </c>
      <c r="O106" s="5">
        <v>664.07</v>
      </c>
      <c r="P106" s="28" t="s">
        <v>354</v>
      </c>
      <c r="Q106" s="12" t="s">
        <v>225</v>
      </c>
    </row>
    <row r="107" spans="1:17" x14ac:dyDescent="0.25">
      <c r="A107" t="str">
        <f t="shared" si="5"/>
        <v>128</v>
      </c>
      <c r="B107" s="11">
        <v>128</v>
      </c>
      <c r="C107" s="13" t="s">
        <v>135</v>
      </c>
      <c r="D107" s="26" t="s">
        <v>469</v>
      </c>
      <c r="E107" s="4" t="s">
        <v>136</v>
      </c>
      <c r="F107" s="2" t="s">
        <v>185</v>
      </c>
      <c r="G107" s="2"/>
      <c r="H107" s="7"/>
      <c r="I107" s="6">
        <v>150.9</v>
      </c>
      <c r="J107" s="18">
        <f t="shared" si="6"/>
        <v>2853.3333333333335</v>
      </c>
      <c r="K107" s="5">
        <v>2290</v>
      </c>
      <c r="L107" s="28" t="s">
        <v>613</v>
      </c>
      <c r="M107" s="5">
        <v>2680</v>
      </c>
      <c r="N107" s="28" t="s">
        <v>612</v>
      </c>
      <c r="O107" s="5">
        <v>3590</v>
      </c>
      <c r="P107" s="28" t="s">
        <v>239</v>
      </c>
      <c r="Q107" s="12" t="s">
        <v>225</v>
      </c>
    </row>
    <row r="108" spans="1:17" x14ac:dyDescent="0.25">
      <c r="A108" t="str">
        <f t="shared" si="5"/>
        <v>129</v>
      </c>
      <c r="B108" s="11">
        <v>129</v>
      </c>
      <c r="C108" s="13" t="s">
        <v>337</v>
      </c>
      <c r="D108" s="26" t="s">
        <v>482</v>
      </c>
      <c r="E108" s="4" t="s">
        <v>338</v>
      </c>
      <c r="F108" s="2" t="s">
        <v>339</v>
      </c>
      <c r="G108" s="2"/>
      <c r="H108" s="7"/>
      <c r="I108" s="6">
        <v>574.82000000000005</v>
      </c>
      <c r="J108" s="18">
        <f t="shared" si="6"/>
        <v>8389</v>
      </c>
      <c r="K108" s="5">
        <v>8685</v>
      </c>
      <c r="L108" s="28" t="s">
        <v>402</v>
      </c>
      <c r="M108" s="5">
        <v>7797</v>
      </c>
      <c r="N108" s="28" t="s">
        <v>614</v>
      </c>
      <c r="O108" s="5">
        <v>8685</v>
      </c>
      <c r="P108" s="28" t="s">
        <v>355</v>
      </c>
      <c r="Q108" s="12" t="s">
        <v>225</v>
      </c>
    </row>
    <row r="109" spans="1:17" ht="30" x14ac:dyDescent="0.25">
      <c r="A109" t="str">
        <f t="shared" si="5"/>
        <v>130</v>
      </c>
      <c r="B109" s="11">
        <v>130</v>
      </c>
      <c r="C109" s="13" t="s">
        <v>138</v>
      </c>
      <c r="D109" s="26" t="s">
        <v>480</v>
      </c>
      <c r="E109" s="4" t="s">
        <v>139</v>
      </c>
      <c r="F109" s="2" t="s">
        <v>211</v>
      </c>
      <c r="G109" s="2"/>
      <c r="H109" s="7"/>
      <c r="I109" s="6">
        <v>65.680000000000007</v>
      </c>
      <c r="J109" s="18">
        <f t="shared" si="6"/>
        <v>1011.5933333333332</v>
      </c>
      <c r="K109" s="15">
        <v>810</v>
      </c>
      <c r="L109" s="28" t="s">
        <v>363</v>
      </c>
      <c r="M109" s="5">
        <v>1000.79</v>
      </c>
      <c r="N109" s="28" t="s">
        <v>230</v>
      </c>
      <c r="O109" s="5">
        <v>1223.99</v>
      </c>
      <c r="P109" s="3" t="s">
        <v>403</v>
      </c>
      <c r="Q109" s="8" t="s">
        <v>232</v>
      </c>
    </row>
    <row r="110" spans="1:17" ht="26.25" x14ac:dyDescent="0.25">
      <c r="A110" t="str">
        <f t="shared" si="5"/>
        <v>147</v>
      </c>
      <c r="B110" s="11">
        <v>147</v>
      </c>
      <c r="C110" s="13" t="s">
        <v>371</v>
      </c>
      <c r="D110" s="26" t="s">
        <v>481</v>
      </c>
      <c r="E110" s="4" t="s">
        <v>370</v>
      </c>
      <c r="F110" s="2" t="s">
        <v>318</v>
      </c>
      <c r="G110" s="2"/>
      <c r="H110" s="7"/>
      <c r="I110" s="6"/>
      <c r="J110" s="18">
        <f t="shared" ref="J110" si="8">+(K110+M110+O110)/3</f>
        <v>1477.6666666666667</v>
      </c>
      <c r="K110" s="5">
        <v>1110</v>
      </c>
      <c r="L110" s="28" t="s">
        <v>615</v>
      </c>
      <c r="M110" s="5">
        <v>1899</v>
      </c>
      <c r="N110" s="28" t="s">
        <v>616</v>
      </c>
      <c r="O110" s="5">
        <v>1424</v>
      </c>
      <c r="P110" s="28" t="s">
        <v>414</v>
      </c>
      <c r="Q110" s="12" t="s">
        <v>225</v>
      </c>
    </row>
    <row r="111" spans="1:17" x14ac:dyDescent="0.25">
      <c r="B111" s="16"/>
    </row>
    <row r="112" spans="1:17" x14ac:dyDescent="0.25">
      <c r="B112" s="16"/>
    </row>
    <row r="119" spans="3:10" x14ac:dyDescent="0.25">
      <c r="C119" s="1"/>
      <c r="D119" s="1"/>
      <c r="F119" s="1"/>
      <c r="G119" s="1"/>
      <c r="I119" s="1"/>
      <c r="J119" s="1"/>
    </row>
    <row r="120" spans="3:10" x14ac:dyDescent="0.25">
      <c r="C120" s="1"/>
      <c r="D120" s="1"/>
      <c r="F120" s="1"/>
      <c r="G120" s="1"/>
      <c r="I120" s="1"/>
      <c r="J120" s="1"/>
    </row>
    <row r="121" spans="3:10" x14ac:dyDescent="0.25">
      <c r="C121" s="1"/>
      <c r="D121" s="1"/>
      <c r="F121" s="1"/>
      <c r="G121" s="1"/>
      <c r="I121" s="1"/>
      <c r="J121" s="1"/>
    </row>
    <row r="122" spans="3:10" x14ac:dyDescent="0.25">
      <c r="C122" s="1"/>
      <c r="D122" s="1"/>
      <c r="F122" s="1"/>
      <c r="G122" s="1"/>
      <c r="I122" s="1"/>
      <c r="J122" s="1"/>
    </row>
    <row r="123" spans="3:10" x14ac:dyDescent="0.25">
      <c r="C123" s="1"/>
      <c r="D123" s="1"/>
      <c r="F123" s="1"/>
      <c r="G123" s="1"/>
      <c r="I123" s="1"/>
      <c r="J123" s="1"/>
    </row>
    <row r="124" spans="3:10" x14ac:dyDescent="0.25">
      <c r="C124" s="1"/>
      <c r="D124" s="1"/>
      <c r="F124" s="1"/>
      <c r="G124" s="1"/>
      <c r="I124" s="1"/>
      <c r="J124" s="1"/>
    </row>
    <row r="125" spans="3:10" x14ac:dyDescent="0.25">
      <c r="C125" s="1"/>
      <c r="D125" s="1"/>
      <c r="F125" s="1"/>
      <c r="G125" s="1"/>
      <c r="I125" s="1"/>
      <c r="J125" s="1"/>
    </row>
    <row r="126" spans="3:10" x14ac:dyDescent="0.25">
      <c r="C126" s="1"/>
      <c r="D126" s="1"/>
      <c r="F126" s="1"/>
      <c r="G126" s="1"/>
      <c r="I126" s="1"/>
      <c r="J126" s="1"/>
    </row>
    <row r="127" spans="3:10" x14ac:dyDescent="0.25">
      <c r="C127" s="1"/>
      <c r="D127" s="1"/>
      <c r="F127" s="1"/>
      <c r="G127" s="1"/>
      <c r="I127" s="1"/>
      <c r="J127" s="1"/>
    </row>
    <row r="128" spans="3:10" x14ac:dyDescent="0.25">
      <c r="C128" s="1"/>
      <c r="D128" s="1"/>
      <c r="F128" s="1"/>
      <c r="G128" s="1"/>
      <c r="I128" s="1"/>
      <c r="J128" s="1"/>
    </row>
    <row r="129" spans="3:10" x14ac:dyDescent="0.25">
      <c r="C129" s="1"/>
      <c r="D129" s="1"/>
      <c r="F129" s="1"/>
      <c r="G129" s="1"/>
      <c r="I129" s="1"/>
      <c r="J129" s="1"/>
    </row>
    <row r="130" spans="3:10" x14ac:dyDescent="0.25">
      <c r="C130" s="1"/>
      <c r="D130" s="1"/>
      <c r="F130" s="1"/>
      <c r="G130" s="1"/>
      <c r="I130" s="1"/>
      <c r="J130" s="1"/>
    </row>
    <row r="131" spans="3:10" x14ac:dyDescent="0.25">
      <c r="C131" s="1"/>
      <c r="D131" s="1"/>
      <c r="F131" s="1"/>
      <c r="G131" s="1"/>
      <c r="I131" s="1"/>
      <c r="J131" s="1"/>
    </row>
    <row r="132" spans="3:10" x14ac:dyDescent="0.25">
      <c r="C132" s="1"/>
      <c r="D132" s="1"/>
      <c r="F132" s="1"/>
      <c r="G132" s="1"/>
      <c r="I132" s="1"/>
      <c r="J132" s="1"/>
    </row>
    <row r="133" spans="3:10" x14ac:dyDescent="0.25">
      <c r="C133" s="1"/>
      <c r="D133" s="1"/>
      <c r="F133" s="1"/>
      <c r="G133" s="1"/>
      <c r="I133" s="1"/>
      <c r="J133" s="1"/>
    </row>
    <row r="134" spans="3:10" x14ac:dyDescent="0.25">
      <c r="C134" s="1"/>
      <c r="D134" s="1"/>
      <c r="F134" s="1"/>
      <c r="G134" s="1"/>
      <c r="I134" s="1"/>
      <c r="J134" s="1"/>
    </row>
    <row r="135" spans="3:10" x14ac:dyDescent="0.25">
      <c r="C135" s="1"/>
      <c r="D135" s="1"/>
      <c r="F135" s="1"/>
      <c r="G135" s="1"/>
      <c r="I135" s="1"/>
      <c r="J135" s="1"/>
    </row>
    <row r="136" spans="3:10" x14ac:dyDescent="0.25">
      <c r="C136" s="1"/>
      <c r="D136" s="1"/>
      <c r="F136" s="1"/>
      <c r="G136" s="1"/>
      <c r="I136" s="1"/>
      <c r="J136" s="1"/>
    </row>
  </sheetData>
  <autoFilter ref="B5:Q110">
    <sortState ref="B6:P142">
      <sortCondition ref="B5:B99"/>
    </sortState>
  </autoFilter>
  <mergeCells count="25">
    <mergeCell ref="D75:D77"/>
    <mergeCell ref="D78:D79"/>
    <mergeCell ref="D84:D85"/>
    <mergeCell ref="D88:D97"/>
    <mergeCell ref="D62:D63"/>
    <mergeCell ref="D64:D65"/>
    <mergeCell ref="D69:D70"/>
    <mergeCell ref="D71:D74"/>
    <mergeCell ref="D57:D58"/>
    <mergeCell ref="D59:D61"/>
    <mergeCell ref="D38:D40"/>
    <mergeCell ref="D41:D43"/>
    <mergeCell ref="D44:D45"/>
    <mergeCell ref="D46:D47"/>
    <mergeCell ref="D48:D50"/>
    <mergeCell ref="D26:D31"/>
    <mergeCell ref="D32:D33"/>
    <mergeCell ref="D34:D36"/>
    <mergeCell ref="D51:D52"/>
    <mergeCell ref="D53:D56"/>
    <mergeCell ref="B2:Q2"/>
    <mergeCell ref="B3:Q3"/>
    <mergeCell ref="D9:D11"/>
    <mergeCell ref="D15:D19"/>
    <mergeCell ref="D20:D23"/>
  </mergeCells>
  <hyperlinks>
    <hyperlink ref="L99" r:id="rId1"/>
    <hyperlink ref="N99" r:id="rId2"/>
    <hyperlink ref="N62" r:id="rId3"/>
    <hyperlink ref="P89" r:id="rId4"/>
    <hyperlink ref="P35" r:id="rId5"/>
    <hyperlink ref="N93" r:id="rId6"/>
    <hyperlink ref="L81" r:id="rId7"/>
    <hyperlink ref="L83" r:id="rId8" location=":~:text=%24159.00%20x%20un."/>
    <hyperlink ref="N75" r:id="rId9"/>
    <hyperlink ref="N47" r:id="rId10"/>
    <hyperlink ref="N44" r:id="rId11"/>
    <hyperlink ref="P43" r:id="rId12"/>
    <hyperlink ref="L41" r:id="rId13"/>
    <hyperlink ref="L7" r:id="rId14"/>
    <hyperlink ref="N8" r:id="rId15"/>
    <hyperlink ref="N41" r:id="rId16"/>
    <hyperlink ref="L54" r:id="rId17"/>
    <hyperlink ref="L80" r:id="rId18"/>
    <hyperlink ref="P80" r:id="rId19"/>
    <hyperlink ref="N43" r:id="rId20"/>
    <hyperlink ref="N82" r:id="rId21"/>
    <hyperlink ref="P84" r:id="rId22"/>
    <hyperlink ref="L59" r:id="rId23"/>
    <hyperlink ref="L68" r:id="rId24"/>
    <hyperlink ref="L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N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P46" r:id="rId25"/>
    <hyperlink ref="L87" r:id="rId26"/>
    <hyperlink ref="P87" r:id="rId27"/>
    <hyperlink ref="N66" r:id="rId28"/>
    <hyperlink ref="P99" r:id="rId29"/>
    <hyperlink ref="L103" r:id="rId30"/>
    <hyperlink ref="P62" r:id="rId31"/>
    <hyperlink ref="L89" r:id="rId32"/>
    <hyperlink ref="L50" r:id="rId33"/>
    <hyperlink ref="N48" r:id="rId34"/>
    <hyperlink ref="P79" r:id="rId35"/>
    <hyperlink ref="P107" r:id="rId36"/>
    <hyperlink ref="L76" r:id="rId37"/>
    <hyperlink ref="N109" r:id="rId38"/>
    <hyperlink ref="L60" r:id="rId39"/>
    <hyperlink ref="L104" r:id="rId40"/>
    <hyperlink ref="N105" r:id="rId41"/>
    <hyperlink ref="L6" r:id="rId42"/>
    <hyperlink ref="N6" r:id="rId43"/>
    <hyperlink ref="N7" r:id="rId44"/>
    <hyperlink ref="P7" r:id="rId45"/>
    <hyperlink ref="L8" r:id="rId46"/>
    <hyperlink ref="P8" r:id="rId47"/>
    <hyperlink ref="L9" r:id="rId48"/>
    <hyperlink ref="N9" r:id="rId49"/>
    <hyperlink ref="P9" r:id="rId50"/>
    <hyperlink ref="L10" r:id="rId51"/>
    <hyperlink ref="N10" r:id="rId52"/>
    <hyperlink ref="P10" r:id="rId53"/>
    <hyperlink ref="L11" r:id="rId54"/>
    <hyperlink ref="N11" r:id="rId55"/>
    <hyperlink ref="P11" r:id="rId56"/>
    <hyperlink ref="L34" r:id="rId57"/>
    <hyperlink ref="N34" r:id="rId58"/>
    <hyperlink ref="P34" r:id="rId59"/>
    <hyperlink ref="L35" r:id="rId60" location="searchVariation=MLA19784591&amp;position=2&amp;search_layout=stack&amp;type=product&amp;tracking_id=271d1879-e724-43ff-89dc-a21240ee9ca5"/>
    <hyperlink ref="N35" r:id="rId61" location="searchVariation=MLA16010012&amp;position=1&amp;search_layout=stack&amp;type=product&amp;tracking_id=018470ee-2a41-4bac-94ca-39d1c1147971"/>
    <hyperlink ref="L36" r:id="rId62"/>
    <hyperlink ref="N36" r:id="rId63"/>
    <hyperlink ref="P36" r:id="rId64"/>
    <hyperlink ref="L37" r:id="rId65"/>
    <hyperlink ref="N37" r:id="rId66"/>
    <hyperlink ref="P37" r:id="rId67"/>
    <hyperlink ref="L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N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P38" display="https://articulo.mercadolibre.com.ar/MLA-1117344514-sal-fina-individual-abedul-caja-x-1000-sobres-_JM?matt_tool=73015101&amp;matt_word=&amp;matt_source=google&amp;matt_campaign_id=14508401210&amp;matt_ad_group_id=146347455528&amp;matt_match_type=&amp;matt_network=g&amp;matt_device=c"/>
    <hyperlink ref="L39" r:id="rId68"/>
    <hyperlink ref="N39" r:id="rId69"/>
    <hyperlink ref="P39" r:id="rId70"/>
    <hyperlink ref="L40" r:id="rId71"/>
    <hyperlink ref="N40" r:id="rId72"/>
    <hyperlink ref="P40" r:id="rId73"/>
    <hyperlink ref="P41" r:id="rId74"/>
    <hyperlink ref="L42" r:id="rId75"/>
    <hyperlink ref="N42" r:id="rId76"/>
    <hyperlink ref="P42" r:id="rId77"/>
    <hyperlink ref="L43" r:id="rId78"/>
    <hyperlink ref="L44" r:id="rId79"/>
    <hyperlink ref="P44" r:id="rId80"/>
    <hyperlink ref="L45" r:id="rId81"/>
    <hyperlink ref="N45" r:id="rId82"/>
    <hyperlink ref="P45" r:id="rId83" location="position=9&amp;search_layout=stack&amp;type=item&amp;tracking_id=862173c3-b315-4c8d-bf85-32fcee520490"/>
    <hyperlink ref="L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N46" r:id="rId84"/>
    <hyperlink ref="L47" r:id="rId85"/>
    <hyperlink ref="L48" r:id="rId86"/>
    <hyperlink ref="P48" r:id="rId87"/>
    <hyperlink ref="L49" r:id="rId88"/>
    <hyperlink ref="N49" r:id="rId89"/>
    <hyperlink ref="P49" r:id="rId90"/>
    <hyperlink ref="N50" r:id="rId91"/>
    <hyperlink ref="P50" r:id="rId92"/>
    <hyperlink ref="L51" r:id="rId93"/>
    <hyperlink ref="N51" r:id="rId94"/>
    <hyperlink ref="P51" r:id="rId95"/>
    <hyperlink ref="N52" r:id="rId96"/>
    <hyperlink ref="P52" r:id="rId97"/>
    <hyperlink ref="L53" r:id="rId98"/>
    <hyperlink ref="N53" r:id="rId99"/>
    <hyperlink ref="P53" display="https://articulo.mercadolibre.com.ar/MLA-1182515003-fideos-verizzia-dedalito-x500gr-_JM?matt_tool=73015101&amp;matt_word=&amp;matt_source=google&amp;matt_campaign_id=14508401210&amp;matt_ad_group_id=146347455528&amp;matt_match_type=&amp;matt_network=g&amp;matt_device=c&amp;matt_creative"/>
    <hyperlink ref="N54" r:id="rId100"/>
    <hyperlink ref="P54" r:id="rId101"/>
    <hyperlink ref="L55" r:id="rId102"/>
    <hyperlink ref="P55" r:id="rId103"/>
    <hyperlink ref="N55" r:id="rId104"/>
    <hyperlink ref="L56" r:id="rId105"/>
    <hyperlink ref="N56" r:id="rId106"/>
    <hyperlink ref="P56" r:id="rId107"/>
    <hyperlink ref="L57" r:id="rId108"/>
    <hyperlink ref="N57" r:id="rId109"/>
    <hyperlink ref="P57" r:id="rId110"/>
    <hyperlink ref="L58" r:id="rId111"/>
    <hyperlink ref="N58" r:id="rId112"/>
    <hyperlink ref="P58" r:id="rId113"/>
    <hyperlink ref="P47" r:id="rId114"/>
    <hyperlink ref="N59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P59" r:id="rId115" location="reco_item_pos=1&amp;reco_backend=machinalis-v2p-pdp-boost-v2_ranker&amp;reco_backend_type=low_level&amp;reco_client=vip-v2p&amp;reco_id=5c009b32-733c-440c-9072-a9d24d732b01"/>
    <hyperlink ref="N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P60" r:id="rId116" location="reco_item_pos=1&amp;reco_backend=ranker_v2-vip-v2p_marketplace&amp;reco_backend_type=low_level&amp;reco_client=vip-v2p&amp;reco_id=37c93f70-5d68-43f3-8fc5-1ee39ddf8c50"/>
    <hyperlink ref="L61" r:id="rId117"/>
    <hyperlink ref="N61" r:id="rId118"/>
    <hyperlink ref="P61" r:id="rId119"/>
    <hyperlink ref="L62" r:id="rId120"/>
    <hyperlink ref="L63" r:id="rId121" location="searchVariation=MLA20003830&amp;position=3&amp;search_layout=stack&amp;type=product&amp;tracking_id=d88c007e-e808-48f1-8d72-cdb690bb79d9"/>
    <hyperlink ref="N63" r:id="rId122"/>
    <hyperlink ref="P63" r:id="rId123"/>
    <hyperlink ref="L64" r:id="rId124"/>
    <hyperlink ref="N64" r:id="rId125"/>
    <hyperlink ref="P64" r:id="rId126"/>
    <hyperlink ref="L65" r:id="rId127"/>
    <hyperlink ref="L66" r:id="rId128"/>
    <hyperlink ref="P66" r:id="rId129"/>
    <hyperlink ref="L67" r:id="rId130"/>
    <hyperlink ref="N67" r:id="rId131"/>
    <hyperlink ref="P67" r:id="rId132"/>
    <hyperlink ref="N68" r:id="rId133"/>
    <hyperlink ref="P68" r:id="rId134"/>
    <hyperlink ref="P12" r:id="rId135"/>
    <hyperlink ref="L12" r:id="rId136"/>
    <hyperlink ref="L13" r:id="rId137"/>
    <hyperlink ref="N13" r:id="rId138"/>
    <hyperlink ref="P13" r:id="rId139"/>
    <hyperlink ref="L14" r:id="rId140"/>
    <hyperlink ref="N14" r:id="rId141"/>
    <hyperlink ref="P14" r:id="rId142"/>
    <hyperlink ref="L15" r:id="rId143"/>
    <hyperlink ref="N15" r:id="rId144"/>
    <hyperlink ref="P15" r:id="rId145"/>
    <hyperlink ref="L16" r:id="rId146"/>
    <hyperlink ref="N16" r:id="rId147"/>
    <hyperlink ref="P16" r:id="rId148"/>
    <hyperlink ref="L17" r:id="rId149"/>
    <hyperlink ref="N17" r:id="rId150"/>
    <hyperlink ref="P17" r:id="rId151"/>
    <hyperlink ref="L18" r:id="rId152"/>
    <hyperlink ref="N18" r:id="rId153"/>
    <hyperlink ref="P18" r:id="rId154"/>
    <hyperlink ref="L19" r:id="rId155"/>
    <hyperlink ref="N19" r:id="rId156"/>
    <hyperlink ref="P19" r:id="rId157"/>
    <hyperlink ref="L20" r:id="rId158"/>
    <hyperlink ref="N20" r:id="rId159"/>
    <hyperlink ref="P20" r:id="rId160"/>
    <hyperlink ref="L22" r:id="rId161"/>
    <hyperlink ref="N22" r:id="rId162"/>
    <hyperlink ref="P22" r:id="rId163"/>
    <hyperlink ref="L23" r:id="rId164"/>
    <hyperlink ref="N23" r:id="rId165"/>
    <hyperlink ref="P23" r:id="rId166"/>
    <hyperlink ref="L24" r:id="rId167"/>
    <hyperlink ref="N24" r:id="rId168"/>
    <hyperlink ref="P24" r:id="rId169"/>
    <hyperlink ref="L25" r:id="rId170"/>
    <hyperlink ref="N25" r:id="rId171"/>
    <hyperlink ref="P25" r:id="rId172"/>
    <hyperlink ref="L26" r:id="rId173"/>
    <hyperlink ref="N26" r:id="rId174"/>
    <hyperlink ref="P26" r:id="rId175"/>
    <hyperlink ref="P27" r:id="rId176"/>
    <hyperlink ref="N27" r:id="rId177"/>
    <hyperlink ref="L27" r:id="rId178"/>
    <hyperlink ref="L28" r:id="rId179"/>
    <hyperlink ref="N28" r:id="rId180"/>
    <hyperlink ref="P28" r:id="rId181"/>
    <hyperlink ref="P29" r:id="rId182"/>
    <hyperlink ref="N29" r:id="rId183"/>
    <hyperlink ref="L29" r:id="rId184"/>
    <hyperlink ref="L30" r:id="rId185"/>
    <hyperlink ref="N30" r:id="rId186"/>
    <hyperlink ref="P30" r:id="rId187"/>
    <hyperlink ref="P31" r:id="rId188"/>
    <hyperlink ref="N31" r:id="rId189"/>
    <hyperlink ref="L31" r:id="rId190"/>
    <hyperlink ref="L32" r:id="rId191"/>
    <hyperlink ref="N32" r:id="rId192"/>
    <hyperlink ref="P32" r:id="rId193"/>
    <hyperlink ref="L33" r:id="rId194"/>
    <hyperlink ref="N33" r:id="rId195"/>
    <hyperlink ref="P33" r:id="rId196"/>
    <hyperlink ref="L69" r:id="rId197"/>
    <hyperlink ref="N69" r:id="rId198"/>
    <hyperlink ref="P69" r:id="rId199"/>
    <hyperlink ref="P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L71" r:id="rId200"/>
    <hyperlink ref="N71" r:id="rId201"/>
    <hyperlink ref="P71" r:id="rId202"/>
    <hyperlink ref="L72" r:id="rId203"/>
    <hyperlink ref="N72" r:id="rId204" location="position=25&amp;search_layout=stack&amp;type=item&amp;tracking_id=7e7badad-fe54-4aa9-b4c4-3b2f81657c40"/>
    <hyperlink ref="P72" r:id="rId205"/>
    <hyperlink ref="L73" r:id="rId206"/>
    <hyperlink ref="N73" r:id="rId207"/>
    <hyperlink ref="P73" r:id="rId208"/>
    <hyperlink ref="L74" r:id="rId209"/>
    <hyperlink ref="N74" r:id="rId210"/>
    <hyperlink ref="P74" r:id="rId211"/>
    <hyperlink ref="L75" r:id="rId212"/>
    <hyperlink ref="P75" r:id="rId213"/>
    <hyperlink ref="N76" r:id="rId214"/>
    <hyperlink ref="P76" r:id="rId215"/>
    <hyperlink ref="L77" r:id="rId216"/>
    <hyperlink ref="N77" r:id="rId217"/>
    <hyperlink ref="P77" r:id="rId218"/>
    <hyperlink ref="N78" r:id="rId219"/>
    <hyperlink ref="N79" r:id="rId220"/>
    <hyperlink ref="L79" r:id="rId221"/>
    <hyperlink ref="N80" r:id="rId222"/>
    <hyperlink ref="N81" r:id="rId223"/>
    <hyperlink ref="L82" r:id="rId224"/>
    <hyperlink ref="P82" r:id="rId225"/>
    <hyperlink ref="N83" r:id="rId226"/>
    <hyperlink ref="P83" r:id="rId227"/>
    <hyperlink ref="L84" r:id="rId228"/>
    <hyperlink ref="N84" r:id="rId229"/>
    <hyperlink ref="L85" r:id="rId230"/>
    <hyperlink ref="N85" r:id="rId231"/>
    <hyperlink ref="P85" r:id="rId232"/>
    <hyperlink ref="L86" r:id="rId233"/>
    <hyperlink ref="N86" r:id="rId234"/>
    <hyperlink ref="P86" r:id="rId235"/>
    <hyperlink ref="N87" r:id="rId236"/>
    <hyperlink ref="L88" r:id="rId237"/>
    <hyperlink ref="N88" r:id="rId238"/>
    <hyperlink ref="P88" r:id="rId239"/>
    <hyperlink ref="N89" r:id="rId240"/>
    <hyperlink ref="L90" display="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"/>
    <hyperlink ref="N90" r:id="rId241"/>
    <hyperlink ref="P90" r:id="rId242" location="position=1&amp;search_layout=stack&amp;type=item&amp;tracking_id=71d6050d-e944-4041-a165-a17139c43364"/>
    <hyperlink ref="L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N91" r:id="rId243"/>
    <hyperlink ref="P91" r:id="rId244"/>
    <hyperlink ref="L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N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P92" r:id="rId245"/>
    <hyperlink ref="L93" r:id="rId246"/>
    <hyperlink ref="P93" r:id="rId247"/>
    <hyperlink ref="L94" r:id="rId248"/>
    <hyperlink ref="N94" r:id="rId249"/>
    <hyperlink ref="P94" r:id="rId250"/>
    <hyperlink ref="L95" r:id="rId251"/>
    <hyperlink ref="N95" r:id="rId252"/>
    <hyperlink ref="P95" r:id="rId253"/>
    <hyperlink ref="L96" r:id="rId254"/>
    <hyperlink ref="N96" r:id="rId255"/>
    <hyperlink ref="P96" r:id="rId256"/>
    <hyperlink ref="L98" r:id="rId257" display="https://www.saica.com.ar/aceite-girasol-y-mezcla/4108-cocinero-girasol-900-cc-sin-tacc-7790070012050.html"/>
    <hyperlink ref="N98" r:id="rId258"/>
    <hyperlink ref="P98" r:id="rId259"/>
    <hyperlink ref="N100" r:id="rId260"/>
    <hyperlink ref="L101" r:id="rId261"/>
    <hyperlink ref="L102" r:id="rId262"/>
    <hyperlink ref="N102" display="https://articulo.mercadolibre.com.ar/MLA-863767275-premezcla-dimax-universal-1kg-sintaccurquiza-_JM?matt_tool=73015101&amp;matt_word=&amp;matt_source=google&amp;matt_campaign_id=14508401210&amp;matt_ad_group_id=146347455728&amp;matt_match_type=&amp;matt_network=g&amp;matt_device=c&amp;m"/>
    <hyperlink ref="P102" display="https://articulo.mercadolibre.com.ar/MLA-781518880-premezcla-1kg-glutal-libre-de-gluten-sin-tacc-_JM?matt_tool=73015101&amp;matt_word=&amp;matt_source=google&amp;matt_campaign_id=14508401210&amp;matt_ad_group_id=146347455528&amp;matt_match_type=&amp;matt_network=g&amp;matt_device=c&amp;"/>
    <hyperlink ref="N103" r:id="rId263"/>
    <hyperlink ref="P103" r:id="rId264"/>
    <hyperlink ref="N104" r:id="rId265" location=":~:text=%241.283&amp;text=Agregar%20al%20carrito%20%C2%A1Listo!"/>
    <hyperlink ref="P104" r:id="rId266"/>
    <hyperlink ref="L105" r:id="rId267"/>
    <hyperlink ref="P105" r:id="rId268"/>
    <hyperlink ref="N106" r:id="rId269"/>
    <hyperlink ref="P106" r:id="rId270"/>
    <hyperlink ref="N107" r:id="rId271"/>
    <hyperlink ref="L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N108" r:id="rId272" location="position=15&amp;search_layout=stack&amp;type=item&amp;tracking_id=a519ecbb-aed9-4784-8842-89f8559bdc1b"/>
    <hyperlink ref="P108" display="https://articulo.mercadolibre.com.ar/MLA-779268348-gelatina-1kg-sabor-frambuesa-c-azucar-orloc-kenko-almagro-_JM?matt_tool=73015101&amp;matt_word=&amp;matt_source=google&amp;matt_campaign_id=14508401210&amp;matt_ad_group_id=127259817352&amp;matt_match_type=&amp;matt_network=g&amp;ma"/>
    <hyperlink ref="L109" r:id="rId273"/>
    <hyperlink ref="L110" r:id="rId274"/>
    <hyperlink ref="N110" r:id="rId275"/>
    <hyperlink ref="P110" r:id="rId276"/>
    <hyperlink ref="L21" r:id="rId277"/>
    <hyperlink ref="N21" r:id="rId278"/>
  </hyperlinks>
  <pageMargins left="0.7" right="0.7" top="0.75" bottom="0.75" header="0.3" footer="0.3"/>
  <pageSetup paperSize="9" orientation="portrait" r:id="rId2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2023-12-28T16:58:42Z</dcterms:modified>
</cp:coreProperties>
</file>