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I10" i="1"/>
  <c r="G10" i="1"/>
  <c r="E10" i="1"/>
  <c r="I8" i="1"/>
  <c r="G8" i="1"/>
  <c r="E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<sst xmlns="http://schemas.openxmlformats.org/spreadsheetml/2006/main" count="37" uniqueCount="37">
  <si>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</si>
  <si>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</si>
  <si>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</si>
  <si>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</si>
  <si>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</si>
  <si>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</si>
  <si>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</si>
  <si>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</si>
  <si>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</si>
  <si>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</si>
  <si>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</si>
  <si>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</si>
  <si>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</si>
  <si>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</si>
  <si>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</si>
  <si>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</si>
  <si>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</si>
  <si>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</si>
  <si>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</si>
  <si>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</si>
  <si>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</si>
  <si>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</si>
  <si>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</si>
  <si>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pr1x, Pr2 y 3x 450 ml</t>
  </si>
  <si>
    <t>https://www.carrefour.com.ar/limpiador-liquido-pisos-procenex-flores-de-jardin-900-ml-584257/p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</si>
  <si>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</si>
  <si>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</si>
  <si>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</si>
  <si>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</si>
  <si>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</si>
  <si>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</si>
  <si>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https://www.easy.com.ar/limp-liq-mr-musc-vidrios-dp-500ml/p?idsku=1511601&amp;gad_source=1&amp;gclid=CjwKCAiA-P-rBhBEEiwAQEXhHzvFv33g1oSBd5StvOdrvluPGcZs_pTVq1B87-uZIiKVQWosZ4_ElRoCvzQQAvD_BwE&amp;gclsrc=aw.ds</t>
  </si>
  <si>
    <t>https://www.farmaciastkl.com/limpia-vidrios-y-multiuso-lavanda-doypack-450-ml/p</t>
  </si>
  <si>
    <t>https://cleanmarket.com.ar/producto/elegante-premium-300-m-cono-45-cm/</t>
  </si>
  <si>
    <t>https://www.maltdistribucion.com.ar/productos/papel-higienico-blanco-premium-8-rollos-x-300-m-elegante-cono-chico/</t>
  </si>
  <si>
    <t>https://www.plasline.com.ar/papel-higienico-elegante-300m-cono-grande-x8-rollos-elegante-linea-profesional-pack-8-1-hoja-simple-300-m/p/MLA22879581</t>
  </si>
  <si>
    <t>PX ACTUALIZADOS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</si>
</sst>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odigital3.com.ar/sitios/cdigi/producto/-procenex-limpiador-liquido-para-pisos-orquideas-900ml/_/A-00297571-00297571-200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D7" sqref="D7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14</v>
      </c>
      <c r="D1" s="21"/>
      <c r="E1" s="21"/>
      <c r="F1" s="21"/>
      <c r="G1" s="21"/>
      <c r="H1" s="21"/>
      <c r="I1" s="21"/>
      <c r="J1" s="21"/>
      <c r="K1" s="21"/>
    </row>
    <row r="2" spans="3:11" x14ac:dyDescent="0.25">
      <c r="C2" s="21"/>
      <c r="D2" s="21"/>
      <c r="E2" s="21"/>
      <c r="F2" s="21"/>
      <c r="G2" s="21"/>
      <c r="H2" s="21"/>
      <c r="I2" s="21"/>
      <c r="J2" s="21"/>
      <c r="K2" s="21"/>
    </row>
    <row r="3" spans="3:11" ht="30.75" customHeight="1" x14ac:dyDescent="0.25">
      <c r="C3" s="16"/>
      <c r="D3" s="16"/>
      <c r="E3" s="16"/>
      <c r="F3" s="25" t="s">
        <v>36</v>
      </c>
      <c r="G3" s="2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18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468.54333333333335</v>
      </c>
      <c r="E7" s="14">
        <v>552.9</v>
      </c>
      <c r="F7" s="17" t="s">
        <v>20</v>
      </c>
      <c r="G7" s="14">
        <v>483.73</v>
      </c>
      <c r="H7" s="19" t="s">
        <v>19</v>
      </c>
      <c r="I7" s="6">
        <v>369</v>
      </c>
      <c r="J7" s="19" t="s">
        <v>25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2152.2000000000003</v>
      </c>
      <c r="E8" s="14">
        <f>10370/5</f>
        <v>2074</v>
      </c>
      <c r="F8" s="18" t="s">
        <v>29</v>
      </c>
      <c r="G8" s="14">
        <f>10413/5</f>
        <v>2082.6</v>
      </c>
      <c r="H8" s="18" t="s">
        <v>30</v>
      </c>
      <c r="I8" s="6">
        <f>11500/5</f>
        <v>2300</v>
      </c>
      <c r="J8" s="19" t="s">
        <v>26</v>
      </c>
      <c r="K8" s="9" t="s">
        <v>17</v>
      </c>
    </row>
    <row r="9" spans="3:11" x14ac:dyDescent="0.25">
      <c r="C9" s="13" t="s">
        <v>12</v>
      </c>
      <c r="D9" s="7">
        <f t="shared" si="0"/>
        <v>518.46333333333325</v>
      </c>
      <c r="E9" s="14">
        <v>513</v>
      </c>
      <c r="F9" s="18" t="s">
        <v>27</v>
      </c>
      <c r="G9" s="14">
        <v>587.39</v>
      </c>
      <c r="H9" s="18" t="s">
        <v>22</v>
      </c>
      <c r="I9" s="6">
        <v>455</v>
      </c>
      <c r="J9" s="19" t="s">
        <v>24</v>
      </c>
      <c r="K9" s="11" t="s">
        <v>21</v>
      </c>
    </row>
    <row r="10" spans="3:11" x14ac:dyDescent="0.25">
      <c r="C10" s="13" t="s">
        <v>10</v>
      </c>
      <c r="D10" s="7">
        <f t="shared" si="0"/>
        <v>1672.5925925925924</v>
      </c>
      <c r="E10" s="14">
        <f>+(895*1000)/450</f>
        <v>1988.8888888888889</v>
      </c>
      <c r="F10" s="18" t="s">
        <v>28</v>
      </c>
      <c r="G10" s="14">
        <f>+(419*1000)/450</f>
        <v>931.11111111111109</v>
      </c>
      <c r="H10" s="20" t="s">
        <v>31</v>
      </c>
      <c r="I10" s="6">
        <f>(944*1000)/450</f>
        <v>2097.7777777777778</v>
      </c>
      <c r="J10" s="19" t="s">
        <v>32</v>
      </c>
      <c r="K10" s="10" t="s">
        <v>23</v>
      </c>
    </row>
    <row r="11" spans="3:11" x14ac:dyDescent="0.25">
      <c r="C11" s="5" t="s">
        <v>13</v>
      </c>
      <c r="D11" s="7">
        <f t="shared" si="0"/>
        <v>3444.7408333333333</v>
      </c>
      <c r="E11" s="14">
        <f>27503.78/8</f>
        <v>3437.9724999999999</v>
      </c>
      <c r="F11" s="18" t="s">
        <v>33</v>
      </c>
      <c r="G11" s="14">
        <f>25700/8</f>
        <v>3212.5</v>
      </c>
      <c r="H11" s="20" t="s">
        <v>34</v>
      </c>
      <c r="I11" s="6">
        <v>3683.75</v>
      </c>
      <c r="J11" s="19" t="s">
        <v>35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H9" r:id="rId3"/>
  </hyperlinks>
  <pageMargins left="0.7" right="0.7" top="0.75" bottom="0.75" header="0.3" footer="0.3"/>
  <pageSetup orientation="portrait" horizontalDpi="4294967294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2023-12-21T11:49:05Z</dcterms:modified>
</cp:coreProperties>
</file>