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/>
  </bookViews>
  <sheets>
    <sheet name="Precios de Referencia" sheetId="1" r:id="rId1"/>
  </sheets>
  <externalReferences>
    <externalReference r:id="rId2"/>
  </externalReferences>
  <definedNames>
    <definedName name="_xlnm._FilterDatabase" localSheetId="0" hidden="1">'Precios de Referencia'!$A$3:$N$67</definedName>
    <definedName name="CantidadSolicitada">'[1]Cuadro comparativo'!$F$8:$F$8,'[1]Cuadro comparativo'!$F$19:$F$19,'[1]Cuadro comparativo'!$F$29:$F$29,'[1]Cuadro comparativo'!$F$38:$F$38,'[1]Cuadro comparativo'!$F$47:$F$47,'[1]Cuadro comparativo'!$F$56:$F$56,'[1]Cuadro comparativo'!$F$66:$F$66,'[1]Cuadro comparativo'!$F$73:$F$73,'[1]Cuadro comparativo'!$F$83:$F$83,'[1]Cuadro comparativo'!$F$92:$F$92,'[1]Cuadro comparativo'!$F$101:$F$101,'[1]Cuadro comparativo'!$F$111:$F$111,'[1]Cuadro comparativo'!$F$120:$F$120,'[1]Cuadro comparativo'!$F$130:$F$130,'[1]Cuadro comparativo'!$F$138:$F$138,'[1]Cuadro comparativo'!$F$146:$F$146,'[1]Cuadro comparativo'!$F$154:$F$154,'[1]Cuadro comparativo'!$F$162:$F$162,'[1]Cuadro comparativo'!$F$170:$F$170,'[1]Cuadro comparativo'!$F$178:$F$178,'[1]Cuadro comparativo'!$F$187:$F$187,'[1]Cuadro comparativo'!$F$194:$F$194,'[1]Cuadro comparativo'!$F$201:$F$201,'[1]Cuadro comparativo'!$F$210:$F$210,'[1]Cuadro comparativo'!$F$218:$F$218,'[1]Cuadro comparativo'!$F$223:$F$223,'[1]Cuadro comparativo'!$F$237:$F$237,'[1]Cuadro comparativo'!$F$248:$F$248,'[1]Cuadro comparativo'!$F$260:$F$260,'[1]Cuadro comparativo'!$F$269:$F$269,'[1]Cuadro comparativo'!$F$278:$F$278,'[1]Cuadro comparativo'!$F$288:$F$288,'[1]Cuadro comparativo'!$F$298:$F$298,'[1]Cuadro comparativo'!$F$308:$F$308,'[1]Cuadro comparativo'!$F$317:$F$317,'[1]Cuadro comparativo'!$F$326:$F$326,'[1]Cuadro comparativo'!$F$333:$F$333,'[1]Cuadro comparativo'!$F$342:$F$342,'[1]Cuadro comparativo'!$F$351:$F$351,'[1]Cuadro comparativo'!$F$360:$F$360,'[1]Cuadro comparativo'!$F$368:$F$368,'[1]Cuadro comparativo'!$F$376:$F$376,'[1]Cuadro comparativo'!$F$383:$F$383,'[1]Cuadro comparativo'!$F$392:$F$392,'[1]Cuadro comparativo'!$F$402:$F$402,'[1]Cuadro comparativo'!$F$412:$F$412,'[1]Cuadro comparativo'!$F$421:$F$421,'[1]Cuadro comparativo'!$F$430:$F$430,'[1]Cuadro comparativo'!$F$439:$F$439,'[1]Cuadro comparativo'!$F$448:$F$448,'[1]Cuadro comparativo'!$F$458:$F$458,'[1]Cuadro comparativo'!$F$467:$F$467,'[1]Cuadro comparativo'!$F$475:$F$475,'[1]Cuadro comparativo'!$F$483:$F$483,'[1]Cuadro comparativo'!$F$490:$F$490,'[1]Cuadro comparativo'!$F$496:$F$496,'[1]Cuadro comparativo'!$F$503:$F$503,'[1]Cuadro comparativo'!$F$510:$F$510,'[1]Cuadro comparativo'!$F$518:$F$518,'[1]Cuadro comparativo'!$F$528:$F$528,'[1]Cuadro comparativo'!$F$536:$F$536,'[1]Cuadro comparativo'!$F$546:$F$546,'[1]Cuadro comparativo'!$F$556:$F$556,'[1]Cuadro comparativo'!$F$565:$F$565,'[1]Cuadro comparativo'!$F$574:$F$574</definedName>
    <definedName name="DatosRenglon">'[1]Cuadro comparativo'!$A$7:$H$7,'[1]Cuadro comparativo'!$A$18:$H$18,'[1]Cuadro comparativo'!$A$28:$H$28,'[1]Cuadro comparativo'!$A$37:$H$37,'[1]Cuadro comparativo'!$A$46:$H$46,'[1]Cuadro comparativo'!$A$55:$H$55,'[1]Cuadro comparativo'!$A$65:$H$65,'[1]Cuadro comparativo'!$A$72:$H$72,'[1]Cuadro comparativo'!$A$82:$H$82,'[1]Cuadro comparativo'!$A$91:$H$91,'[1]Cuadro comparativo'!$A$100:$H$100,'[1]Cuadro comparativo'!$A$110:$H$110,'[1]Cuadro comparativo'!$A$119:$H$119,'[1]Cuadro comparativo'!$A$129:$H$129,'[1]Cuadro comparativo'!$A$137:$H$137,'[1]Cuadro comparativo'!$A$145:$H$145,'[1]Cuadro comparativo'!$A$153:$H$153,'[1]Cuadro comparativo'!$A$161:$H$161,'[1]Cuadro comparativo'!$A$169:$H$169,'[1]Cuadro comparativo'!$A$177:$H$177,'[1]Cuadro comparativo'!$A$186:$H$186,'[1]Cuadro comparativo'!$A$193:$H$193,'[1]Cuadro comparativo'!$A$200:$H$200,'[1]Cuadro comparativo'!$A$209:$H$209,'[1]Cuadro comparativo'!$A$217:$H$217,'[1]Cuadro comparativo'!$A$222:$H$222,'[1]Cuadro comparativo'!$A$236:$H$236,'[1]Cuadro comparativo'!$A$247:$H$247,'[1]Cuadro comparativo'!$A$259:$H$259,'[1]Cuadro comparativo'!$A$268:$H$268,'[1]Cuadro comparativo'!$A$277:$H$277,'[1]Cuadro comparativo'!$A$287:$H$287,'[1]Cuadro comparativo'!$A$297:$H$297,'[1]Cuadro comparativo'!$A$307:$H$307,'[1]Cuadro comparativo'!$A$316:$H$316,'[1]Cuadro comparativo'!$A$325:$H$325,'[1]Cuadro comparativo'!$A$332:$H$332,'[1]Cuadro comparativo'!$A$341:$H$341,'[1]Cuadro comparativo'!$A$350:$H$350,'[1]Cuadro comparativo'!$A$359:$H$359,'[1]Cuadro comparativo'!$A$367:$H$367,'[1]Cuadro comparativo'!$A$375:$H$375,'[1]Cuadro comparativo'!$A$382:$H$382,'[1]Cuadro comparativo'!$A$391:$H$391,'[1]Cuadro comparativo'!$A$401:$H$401,'[1]Cuadro comparativo'!$A$411:$H$411,'[1]Cuadro comparativo'!$A$420:$H$420,'[1]Cuadro comparativo'!$A$429:$H$429,'[1]Cuadro comparativo'!$A$438:$H$438,'[1]Cuadro comparativo'!$A$447:$H$447,'[1]Cuadro comparativo'!$A$457:$H$457,'[1]Cuadro comparativo'!$A$466:$H$466,'[1]Cuadro comparativo'!$A$474:$H$474,'[1]Cuadro comparativo'!$A$482:$H$482,'[1]Cuadro comparativo'!$A$489:$H$489,'[1]Cuadro comparativo'!$A$495:$H$495,'[1]Cuadro comparativo'!$A$502:$H$502,'[1]Cuadro comparativo'!$A$509:$H$509,'[1]Cuadro comparativo'!$A$517:$H$517,'[1]Cuadro comparativo'!$A$527:$H$527,'[1]Cuadro comparativo'!$A$535:$H$535,'[1]Cuadro comparativo'!$A$545:$H$545,'[1]Cuadro comparativo'!$A$555:$H$555,'[1]Cuadro comparativo'!$A$564:$H$564,'[1]Cuadro comparativo'!$A$573:$H$573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J63" i="1" l="1"/>
  <c r="L39" i="1"/>
  <c r="J39" i="1"/>
  <c r="H39" i="1"/>
  <c r="L37" i="1"/>
  <c r="G29" i="1" l="1"/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7" i="1"/>
  <c r="G28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4" i="1"/>
</calcChain>
</file>

<file path=xl/sharedStrings.xml><?xml version="1.0" encoding="utf-8"?>
<sst xmlns="http://schemas.openxmlformats.org/spreadsheetml/2006/main" count="528" uniqueCount="377">
  <si>
    <t>R.</t>
  </si>
  <si>
    <t>Código de insumo</t>
  </si>
  <si>
    <t>Descripción</t>
  </si>
  <si>
    <t>Presentación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</si>
  <si>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</si>
  <si>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</si>
  <si>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</si>
  <si>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</si>
  <si>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</si>
  <si>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</si>
  <si>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</si>
  <si>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</si>
  <si>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750070017.1</t>
  </si>
  <si>
    <t xml:space="preserve">ABROCHADORA PINZA 10/50 </t>
  </si>
  <si>
    <t>UNIDAD</t>
  </si>
  <si>
    <t>https://papeleriaentrerios.com/producto/abrochadora-grap-pinza-10-50-1018319</t>
  </si>
  <si>
    <t>.</t>
  </si>
  <si>
    <t>750070017.2</t>
  </si>
  <si>
    <t>ABROCHADORA PINZA 21/6-21/8 METALICA SIN NINGUN ELEMENTO DE PLASTICO 1RA. CALIDAD</t>
  </si>
  <si>
    <t>https://papeleriaentrerios.com/producto/abrochadora-grap-pinza-21-6-1018320</t>
  </si>
  <si>
    <t>750150347.1</t>
  </si>
  <si>
    <t>ADHESIVO VINILICO X 250 GR. Presentación: ENVASE</t>
  </si>
  <si>
    <t>750150316.5</t>
  </si>
  <si>
    <t xml:space="preserve">ALMOHADILLA METALICA PARA SELLOS N°3 </t>
  </si>
  <si>
    <t>https://www.ramospapeleria.com.ar/producto/almohadilla-pagoda-n-3/87266</t>
  </si>
  <si>
    <t>750090073.22</t>
  </si>
  <si>
    <t xml:space="preserve">BIBLIORATO OFICIO CON LOMO DE PAPEL SIN BORDES METALICOS </t>
  </si>
  <si>
    <t>https://www.librerialerma.com.ar/productos/bibliorato-of-avios-forrado/#:~:text=CFT%3A%200%2C00%25%20Total,%24510%20En%201%20pago%3A%20%24510</t>
  </si>
  <si>
    <t>750090073.17</t>
  </si>
  <si>
    <t xml:space="preserve">BIBLIORATO OFICIO PLASTICO </t>
  </si>
  <si>
    <t>https://libreriaflash.com.ar/producto/bibliorato-avios-plastico-oficio-v-colores/</t>
  </si>
  <si>
    <t>750090073.7</t>
  </si>
  <si>
    <t xml:space="preserve">BIBLIORATO TIPO OFICIO C/LOMO DE PAPEL C/BORDES METALICOS </t>
  </si>
  <si>
    <t>750040035.2</t>
  </si>
  <si>
    <t xml:space="preserve">BOLIGRAFO AZUL TRAZO GRUESO FIRME CONTINUO 1RA.CALIDAD SIN ELEMENTOS A ROSCA EN EXTREMOS </t>
  </si>
  <si>
    <t>750040035.5</t>
  </si>
  <si>
    <t>BOLIGRAFO NEGRO TRAZO GRUESO FIRME CONTINUO 1RA.CALIDAD SIN ELEMENTOS A ROSCA EN EXTREMOS</t>
  </si>
  <si>
    <t>750040035.7</t>
  </si>
  <si>
    <t xml:space="preserve">BOLIGRAFO ROJO TRAZO GRUESO FIRME Y CONTINUO 1RA.CALIDAD SIN ELEMENTOS A ROSCA EN EXTREMOS </t>
  </si>
  <si>
    <t>750040035.15</t>
  </si>
  <si>
    <t xml:space="preserve">BOLIGRAFO TRAZO 0,5 AZUL </t>
  </si>
  <si>
    <t>750060056.23</t>
  </si>
  <si>
    <t xml:space="preserve">BROCHE 21/6  </t>
  </si>
  <si>
    <t>CAJA X 1000</t>
  </si>
  <si>
    <t>750060056.33</t>
  </si>
  <si>
    <t xml:space="preserve">BROCHES 10/50 </t>
  </si>
  <si>
    <t>750060052.8</t>
  </si>
  <si>
    <t xml:space="preserve">BROCHES DORADO N° 8 - 40 MM </t>
  </si>
  <si>
    <t>CAJA X 100</t>
  </si>
  <si>
    <t>750090063.4</t>
  </si>
  <si>
    <t xml:space="preserve">CARPETA CARATULA OFICIO </t>
  </si>
  <si>
    <t>750090075.7</t>
  </si>
  <si>
    <t>CARPETA CARTULINA A4 240 GR.</t>
  </si>
  <si>
    <t>https://papeleriaentrerios.com/producto/carpeta-cartulina-a4-240-grs--1023212</t>
  </si>
  <si>
    <t>http://www.casaberrini.com.ar/producto/carpeta-presentacion-congreso-a4-cartulina-240g</t>
  </si>
  <si>
    <t>750090075.5</t>
  </si>
  <si>
    <t>CARPETA CARTULINA OFICIO 240 GR. Presentación: UNIDAD</t>
  </si>
  <si>
    <t>750090064.6</t>
  </si>
  <si>
    <t>CARPETA COLGANTE PLASTICA Presentación: UNIDAD</t>
  </si>
  <si>
    <t>750090066.1</t>
  </si>
  <si>
    <t xml:space="preserve">CARPETA FIBRA NEGRA OFICIO 2 GANCHOS </t>
  </si>
  <si>
    <t>750090071.1</t>
  </si>
  <si>
    <t xml:space="preserve">CARPETA TRANSPARENTE TAMA#O A4 </t>
  </si>
  <si>
    <t>750140001.1</t>
  </si>
  <si>
    <t>CARTUCHERA TELA CON CIERRE, 7 X 22 CM</t>
  </si>
  <si>
    <t xml:space="preserve"> -pr2 x 5 y  pr3 x 12</t>
  </si>
  <si>
    <t>750100054.18</t>
  </si>
  <si>
    <t>CARTULINA COLOR 46 X 35,5 CM. X UNIDAD</t>
  </si>
  <si>
    <t>https://papeleriaentrerios.com/producto/cartulina-colores-48x60-1028875</t>
  </si>
  <si>
    <t>750100054.4</t>
  </si>
  <si>
    <t xml:space="preserve">CARTULINA COLOR AMARILLO </t>
  </si>
  <si>
    <t>PLIEGO</t>
  </si>
  <si>
    <t>750100054.3</t>
  </si>
  <si>
    <t xml:space="preserve">CARTULINA COLOR CELESTE CLARO </t>
  </si>
  <si>
    <t>pr3 x 20 u</t>
  </si>
  <si>
    <t>750150336.10</t>
  </si>
  <si>
    <t xml:space="preserve">CINTA ADHESIVA TRANSPARENTE 48 X 50 </t>
  </si>
  <si>
    <t>ROLLO</t>
  </si>
  <si>
    <t>750150336.18</t>
  </si>
  <si>
    <t>CINTA DE ENMASCARAR 18 MM.  ROLLO 50 MTS</t>
  </si>
  <si>
    <t>750150336.15</t>
  </si>
  <si>
    <t xml:space="preserve">CINTA DE ENMASCARAR 24 MM </t>
  </si>
  <si>
    <t>https://www.ramospapeleria.com.ar/producto/cinta-para-enmascarar-stiko-24x50/87506</t>
  </si>
  <si>
    <t>750150318.5</t>
  </si>
  <si>
    <t xml:space="preserve">CORRECTOR CINTA BLANCO Presentacion: X UNIDAD </t>
  </si>
  <si>
    <t>pr1 al 3 x 6 mts.. El CI no especifica medida</t>
  </si>
  <si>
    <t>750080035.5</t>
  </si>
  <si>
    <t xml:space="preserve">CUADERNO ESPIRAL 16 X 21 CM. 84 HOJAS CUADRICULADO </t>
  </si>
  <si>
    <t>750080035.8</t>
  </si>
  <si>
    <t>indicar rayas o a  cuadros</t>
  </si>
  <si>
    <t>750080038.3</t>
  </si>
  <si>
    <t xml:space="preserve">CUADERNO OFICIO ESPIRAL 84 HOJAS CUADRO </t>
  </si>
  <si>
    <t>750080040.12</t>
  </si>
  <si>
    <t xml:space="preserve">CUADERNO TAPA DURA 98 HOJAS CUADROS </t>
  </si>
  <si>
    <t>750080040.10</t>
  </si>
  <si>
    <t xml:space="preserve">CUADERNO TAPA DURA A4 RAYA 120 HOJAS </t>
  </si>
  <si>
    <t>750080040.9</t>
  </si>
  <si>
    <t xml:space="preserve">CUADERNO TAPA DURA CHICO CUADRO 84 HOJAS </t>
  </si>
  <si>
    <t>750150339.2</t>
  </si>
  <si>
    <t>ETIQUETAS AUTOADHESIVAS X PLANCHA </t>
  </si>
  <si>
    <t>https://articulo.mercadolibre.com.ar/MLA-1102755107-etiquetas-pegasola-escolar-verde-30-planchas-240-etiqueta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245759691&amp;matt_product_id=MLA1102755107&amp;matt_product_partition_id=1412411054060&amp;matt_target_id=aud-415044759576:pla-1412411054060&amp;gclid=EAIaIQobChMIsezAn-Os9gIVjYKRCh3nKg2pEAYYAyABEgL6IPD_BwE</t>
  </si>
  <si>
    <t>750140064.5</t>
  </si>
  <si>
    <t xml:space="preserve">FOLIO OFICIO DE PLASTICO TIPO CRISTAL </t>
  </si>
  <si>
    <t>CAJA x 100</t>
  </si>
  <si>
    <t>750140064.2</t>
  </si>
  <si>
    <t>FOLIO PLASTICO A4 UNIDAD</t>
  </si>
  <si>
    <t>750140064.4</t>
  </si>
  <si>
    <t>FOLIO PLASTICO OFICIO UNIDAD</t>
  </si>
  <si>
    <t>750160004.2</t>
  </si>
  <si>
    <t>FORMULARIO CONTINUO 12 X 25 X 1 PAPEL BLANCO 70 GRS. Presentación: RESMA X 1000 Solicitado: RESMA</t>
  </si>
  <si>
    <t>RESMA</t>
  </si>
  <si>
    <t>750150341.4</t>
  </si>
  <si>
    <t xml:space="preserve">HILO DE ALGODON Presentación: BOBINA 500 GR </t>
  </si>
  <si>
    <t>BOBINA</t>
  </si>
  <si>
    <t>750050038.4</t>
  </si>
  <si>
    <t>LAPIZ COLOR LARGO Presentación: CAJA X 12 Solicitado: CAJA</t>
  </si>
  <si>
    <t>CAJA x 12</t>
  </si>
  <si>
    <t>https://libreriakoky.com/productos/lapices-filgo-x12-colores/</t>
  </si>
  <si>
    <t>750050039.1</t>
  </si>
  <si>
    <t>LAPIZ CORRECTOR PUNTA METALICA SECADO RAPIDO Presentación: UNIDAD</t>
  </si>
  <si>
    <t>750050035.5</t>
  </si>
  <si>
    <t>LAPIZ GRAFITO N° 2 HB Presentacion: UNIDAD</t>
  </si>
  <si>
    <t>750040009.1</t>
  </si>
  <si>
    <t>MARCADOR NEGRO PARA PIZARRA ACRILICA BUENA CAPACIDAD DE CARGA Presentación: UNIDAD</t>
  </si>
  <si>
    <t>750040009.6</t>
  </si>
  <si>
    <t>MARCADOR PARA PIZARRA ACRILICA VARIOS COLORES Presentación: UNIDAD</t>
  </si>
  <si>
    <t>https://tiendaliberarte.com.ar/productos/marcadores-para-pizarra-filgo/</t>
  </si>
  <si>
    <t>750040033.3</t>
  </si>
  <si>
    <t>MARCADOR PERMANENTE DE PUNTA REDONDA, TRAZO GRUESO Presentación: UNIDAD</t>
  </si>
  <si>
    <t>750040040.7</t>
  </si>
  <si>
    <t>MARCADOR RESALTADOR AMARILLO Presentacion: UNIDAD</t>
  </si>
  <si>
    <t>750040040.2</t>
  </si>
  <si>
    <t>MARCADOR RESALTADOR FLUOR PUNTA CHANFLEADA BUENA CAPACIDAD DE CARGA Presentacion: UNIDAD</t>
  </si>
  <si>
    <t>750150102.14</t>
  </si>
  <si>
    <t>NOTAS AUTOADHESIVAS 76 X 76 MM Presentacion: BLOCK X 100 U Solicitado: BLOCK</t>
  </si>
  <si>
    <t>BLOCK</t>
  </si>
  <si>
    <t>750010219.8</t>
  </si>
  <si>
    <t>PAPEL A4 75 GR. Presentación: RESMA</t>
  </si>
  <si>
    <t>750010219.5</t>
  </si>
  <si>
    <t>PAPEL A4 80 GR. Presentación: RESMA</t>
  </si>
  <si>
    <t>750010196.1</t>
  </si>
  <si>
    <t>PAPEL KRAFF EN BOBINA X KG </t>
  </si>
  <si>
    <t>750010001.21</t>
  </si>
  <si>
    <t>750010001.26</t>
  </si>
  <si>
    <t>PAPEL OBRA 80 GR.OFICIO LEGAL 21,59 X 35,56 MULTIFUNCION 1RA.CALIDAD Presentación: RESMA X 500 Solicitado: RESMA</t>
  </si>
  <si>
    <t>50010215.5</t>
  </si>
  <si>
    <t>PAPEL OFICIO LEGAL 75 GR. MULTIFUNCION Presentación: RESMA</t>
  </si>
  <si>
    <t>750150346.1</t>
  </si>
  <si>
    <t>PERFORADORA METALICA BASE DE MADERA Presentación: UNIDAD</t>
  </si>
  <si>
    <t>750150350.3</t>
  </si>
  <si>
    <t>REGLA ACRILICA 30 CM Presentación: UNIDAD</t>
  </si>
  <si>
    <t>750150322.27</t>
  </si>
  <si>
    <t>ROLLO DE PAPEL  QUIMICO X DUPLICADO 76 X 30 MTS Presentacion: UNIDAD</t>
  </si>
  <si>
    <t>750020048.17</t>
  </si>
  <si>
    <t>SOBRE MANILA 19 X 25 APROX. UNIDAD</t>
  </si>
  <si>
    <t>750020048.7</t>
  </si>
  <si>
    <t>SOBRE MANILA 25 X 35 CM APROX. UNIDAD</t>
  </si>
  <si>
    <t>https://papeleriaentrerios.com/producto/sobres-manila-25x35-3-x10--1034174</t>
  </si>
  <si>
    <t>https://libreriaslevalle.com/sobres/836-sobre-manila-25x353-cm-80-grs-x-100-unidades.html</t>
  </si>
  <si>
    <t>750010144.7</t>
  </si>
  <si>
    <t>SOBRE PAPEL MADERA 40 X 30 CM Presentación: PAQUETE 50 U Solicitado: PAQUETE</t>
  </si>
  <si>
    <t>PAQUETE</t>
  </si>
  <si>
    <t>750010144.1</t>
  </si>
  <si>
    <t>SOBRE PAPEL MADERA A4 UNIDAD</t>
  </si>
  <si>
    <t>750150355.4</t>
  </si>
  <si>
    <t>TIJERA HOJA METÁLICA 20 CM HOJA UNIDAD</t>
  </si>
  <si>
    <t>Marca cotizada</t>
  </si>
  <si>
    <t>Precio Convenio marco</t>
  </si>
  <si>
    <t>OSIPEL</t>
  </si>
  <si>
    <t>KANGARO METÁLICA</t>
  </si>
  <si>
    <t>STAPLES METÁLICA</t>
  </si>
  <si>
    <t>MAXXUM</t>
  </si>
  <si>
    <t>PAGODA</t>
  </si>
  <si>
    <t>AVIOS</t>
  </si>
  <si>
    <t>DUNSON</t>
  </si>
  <si>
    <t>BIC ROUND</t>
  </si>
  <si>
    <t>FILGO</t>
  </si>
  <si>
    <t>OLAMI</t>
  </si>
  <si>
    <t>EZCO</t>
  </si>
  <si>
    <t>SIFAP HM</t>
  </si>
  <si>
    <t>U.O.</t>
  </si>
  <si>
    <t>LAMA</t>
  </si>
  <si>
    <t>GRA</t>
  </si>
  <si>
    <t>BRIEF</t>
  </si>
  <si>
    <t>LUMA</t>
  </si>
  <si>
    <t>ADELBRAS</t>
  </si>
  <si>
    <t>AVON POTOSÍ</t>
  </si>
  <si>
    <t>TRIUNFANTE</t>
  </si>
  <si>
    <t>AMERICA</t>
  </si>
  <si>
    <t>MARATÓN</t>
  </si>
  <si>
    <t>GLORIA</t>
  </si>
  <si>
    <t>TASMAN</t>
  </si>
  <si>
    <t>VISIÓN LEDESMA</t>
  </si>
  <si>
    <t>NAV</t>
  </si>
  <si>
    <t>PENMAC</t>
  </si>
  <si>
    <t>TRABI</t>
  </si>
  <si>
    <t>UTIL OF</t>
  </si>
  <si>
    <t>LEDESMA AUTOR</t>
  </si>
  <si>
    <t>KRAFT RF</t>
  </si>
  <si>
    <t>OTA</t>
  </si>
  <si>
    <t>MAPED</t>
  </si>
  <si>
    <t>MEDORO</t>
  </si>
  <si>
    <t>COPY</t>
  </si>
  <si>
    <t>OLAMI KENDRA</t>
  </si>
  <si>
    <t>SELLOX</t>
  </si>
  <si>
    <t>pr2 x 12</t>
  </si>
  <si>
    <t>pr3 x 12 u</t>
  </si>
  <si>
    <t>http://espapel.com.ar/producto/carpetas-colgantes-lama-pvc-oficio-su307f/</t>
  </si>
  <si>
    <t>pr1 x 12 u</t>
  </si>
  <si>
    <t>https://www.libreriaconstitucion.com/product-page/cartulina-capitolio-44-5-x-63-cm-pastel-x-1-u</t>
  </si>
  <si>
    <t>pr1 x 10</t>
  </si>
  <si>
    <t>https://articulo.mercadolibre.com.ar/MLA-1122554477-cuaderno-a4-universitario-triunfante-t-dura-vinilica-120-h-_JM?searchVariation=174173157446#searchVariation=174173157446&amp;position=2&amp;search_layout=grid&amp;type=item&amp;tracking_id=8b09058f-e980-423e-8335-cf44cb3db0bd</t>
  </si>
  <si>
    <t>pr3 pack  x 10</t>
  </si>
  <si>
    <t>pr1 x 10 u</t>
  </si>
  <si>
    <t>https://www.papeleralaslomas.com.ar/prod/id=5182/GlobalBluePoint-ERP.aspx#gps</t>
  </si>
  <si>
    <t>https://libreriaslevalle.com/pizarras/8674-marcador-para-pizarra-recargable-azul-punta-redonda-trabi.html</t>
  </si>
  <si>
    <t>https://interlibrelibreria.com/productos/resaltador-filgo-lighter-fine-amarillo-fluo/</t>
  </si>
  <si>
    <t>PAPEL OBRA 70 GR. A4 21 X 29,7 MULTIFUNCION 1RA.CALIDAD Presentación: RESMA X 500 Solicitado: RESMA</t>
  </si>
  <si>
    <t>https://www.ledesmapapel.com.ar/productos/resmas-autor-a4-70g-c-101069/</t>
  </si>
  <si>
    <t>https://articulo.mercadolibre.com.ar/MLA-885096706-sobre-medoro-30x40cm-art-2670-manila-x50-unidade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475787523&amp;matt_product_id=MLA885096706&amp;matt_product_partition_id=1701173074557&amp;matt_target_id=aud-415044759576:pla-1701173074557&amp;gclid=Cj0KCQjw-daUBhCIARIsALbkjSYg1EgCdpW8JiX9Kp9gfJ8hI6CqkV_M3lRFYO3OGnfJ7Molpov2ifsaAtUfEALw_wcB</t>
  </si>
  <si>
    <t>https://articulo.mercadolibre.com.ar/MLA-791224777-almohadilla-para-sellos-metalica-n-3-pagoda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505824864&amp;matt_product_id=MLA791224777&amp;matt_product_partition_id=1701173074557&amp;matt_target_id=aud-415044759576:pla-1701173074557&amp;gclid=EAIaIQobChMIh6uPq4iZ-QIV0xPUAR0gpgn4EAQYASABEgKgtPD_BwE</t>
  </si>
  <si>
    <t>https://www.easy.com.ar/ov-hilo-algodon-500gr-1893002/p?idsku=1893002&amp;gclid=EAIaIQobChMIo7zNhfSb-QIVk2pvBB1KPAhbEAYYByABEgLwvfD_BwE&amp;gclsrc=aw.ds</t>
  </si>
  <si>
    <t>CUADERNO ESPIRAL A4 TAPA PLASTICA 120 HOJAS C24</t>
  </si>
  <si>
    <t>,</t>
  </si>
  <si>
    <t>pr3 x 6 u</t>
  </si>
  <si>
    <t>No especifica medidas CI. - pr1 x 25 planchas -pr2 y 3x 30 p</t>
  </si>
  <si>
    <t xml:space="preserve">PRECIOS DE REFERENCIA  DE ARTS. DE LIBRERIA - PROCESO  10606-0004-LPU22- AM 10606-5-AM22 -EX-2022-00461002- -GDEMZA-DGCPYGB#MHYF
</t>
  </si>
  <si>
    <t>https://www.tomy.com.ar/2308-almohadilla-pagoda-n-3-metal-8x15cm/p?idsku=2308&amp;gclid=EAIaIQobChMI3qrH6PXf-gIVThTUAR0MXwH_EAYYAiABEgINWPD_BwE</t>
  </si>
  <si>
    <t>https://articulo.mercadolibre.com.ar/MLA-916055367-broches-mariposa-sifap-doradas-n8-x-100-unidades-blister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213028675&amp;matt_product_id=MLA916055367&amp;matt_product_partition_id=1733582469795&amp;matt_target_id=aud-415044759576:pla-1733582469795&amp;gclid=EAIaIQobChMIlve53Pff-gIVVUVIAB133gVbEAQYAiABEgKPK_D_BwE</t>
  </si>
  <si>
    <t>https://articulo.mercadolibre.com.ar/MLA-926029804-cuaderno-universitario-triunfante-tapa-dura-a4-120-hjs-x5-u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213028675&amp;matt_product_id=MLA926029804&amp;matt_product_partition_id=1733582469755&amp;matt_target_id=aud-415044759576:pla-1733582469755&amp;gclid=EAIaIQobChMI24D81Prf-gIVAE9IAB0-hQEBEAQYAiABEgICdfD_BwE</t>
  </si>
  <si>
    <t>https://www.librerialacentral.com.ar/producto/marcadores-filgo-chato-resaltador-fluo-amarillo/?gclid=EAIaIQobChMIzsXV1_7f-gIVSuZcCh0gWwR2EAQYASABEgL5e_D_BwE</t>
  </si>
  <si>
    <t>no se encuentra la med. solicitada</t>
  </si>
  <si>
    <t>pr1 x 250 u - pr 2 y 3 x 100 u</t>
  </si>
  <si>
    <t>pr1 x 10 u - pr 2 y 3 x 100 u</t>
  </si>
  <si>
    <t>pr1 y pr2 x 10 u.  pr3 x20 u</t>
  </si>
  <si>
    <t>https://www.librerialerma.com.ar/productos/abrochadora-21-6-grap-pinza/</t>
  </si>
  <si>
    <t>https://www.papeleralaslomas.com.ar/prod/id=4981/GlobalBluePoint-ERP.aspx#gps</t>
  </si>
  <si>
    <t>https://mendoza.mixdecompras.com/index.php?id_product=362&amp;id_product_attribute=0&amp;rewrite=carpvelox-cartul&amp;controller=product</t>
  </si>
  <si>
    <t>https://www.elauditor.com.ar/index.php/carpeta-aros-fibracap-fibra-negra-ecologica-oficio-carta-2-aros-4cm.html</t>
  </si>
  <si>
    <t>https://www.elauditor.com.ar/index.php/cinta-adhesiva-para-embalaje-stiko-pack-48mm-por-50mts-transparente.html</t>
  </si>
  <si>
    <t>https://mendoza.mixdecompras.com/index.php?id_product=3130&amp;id_product_attribute=0&amp;rewrite=cuaderno-triunfante-123-vinil-100-cuadro-azul&amp;controller=product</t>
  </si>
  <si>
    <t>https://papeleriaentrerios.com/producto/folio-liggo-oficio-standard-35-mic-x-100-1029403</t>
  </si>
  <si>
    <t>https://articulo.mercadolibre.com.ar/MLA-921528521-hilo-algodon-pulido-x-500-gramos-combinados-tipo-choricero-_JM?searchVariation=85292298428#searchVariation=85292298428&amp;position=36&amp;search_layout=stack&amp;type=item&amp;tracking_id=fe9ef1bd-76c6-4234-88bb-46f6b3f6ad8d</t>
  </si>
  <si>
    <t>https://www.elauditor.com.ar/index.php/sobres-medoro-19x24-10-unidades.html</t>
  </si>
  <si>
    <t>https://www.centroperez.com.ar/cinta-adhesiva-stiko-pack-48x50-transparente--14806?gclid=CjwKCAiAyfybBhBKEiwAgtB7fq5Q5aKIGLQm9NmCF0rCRjh0wn00YnR3n5G3WyK2WBILm-AWJhOglBoCkwkQAvD_BwE</t>
  </si>
  <si>
    <t>https://papeleriaentrerios.com/producto/cinta-adhesiva-stiko-papel-18x50-1022552</t>
  </si>
  <si>
    <t>https://www.tomy.com.ar/221-cuadt-dura-exito-e1-forrado-azul-x-100-ray/p?idsku=221&amp;gclid=CjwKCAiAyfybBhBKEiwAgtB7fgsc9FyEvmSkeOdeMPmxpjM0qTfrDKij74Qau_4oRkUxSO2iDJGD-xoCQuoQAvD_BwE</t>
  </si>
  <si>
    <t>https://www.tomy.com.ar/1713-formulario-c-husares-3128-12x24-70grspleca-6/p?idsku=1713&amp;gclid=CjwKCAiAyfybBhBKEiwAgtB7fjrYWOxMOV6rRo7Q8k9q-FmJKTVR3kzca8iHFG89TX01i7LcPpDL4BoC2sMQAvD_BwE</t>
  </si>
  <si>
    <t>https://www.tomy.com.ar/1771-lapices-faber-castell-x-12-largos--3-lapices/p?idsku=1771&amp;gclid=CjwKCAiAyfybBhBKEiwAgtB7fpxX7MHn8mY_gy1qcB9qCwMEVvFxvvTOG2GNz-mBFgRwmOP5lihzYhoCwa4QAvD_BwE</t>
  </si>
  <si>
    <t>https://articulo.mercadolibre.com.ar/MLA-693034260-marcador-resaltador-filgo-lighter-fine-neon-biselado-x-unid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136466676&amp;matt_product_id=MLA693034260&amp;matt_product_partition_id=1733451066908&amp;matt_target_id=aud-415044759576:pla-1733451066908&amp;gclid=CjwKCAiA7IGcBhA8EiwAFfUDscZvB9OE-F1C3EJI2eQLbD6svw4jKe3zpo6KL38fXRSjU8T6fGtJ1hoCJbQQAvD_BwE</t>
  </si>
  <si>
    <t>https://www.tienda.elpoli.com/productos/resma-autor-80-grs-oficio/?pf=gs&amp;gclid=CjwKCAiA7IGcBhA8EiwAFfUDsa9Mga7dcHJyEdd_qxOH8Drl1QVz9S2przEHiWSlNYD_GTF58dpApBoC8tYQAvD_BwE</t>
  </si>
  <si>
    <t>https://www.tomy.com.ar/2175-regla-maped-start-242-x-30cm-ep/p?idsku=2175&amp;gclid=CjwKCAiA7IGcBhA8EiwAFfUDsY9NwlK9qtgfE5TkRxg-gO014-uuY2wwrj5wpOrMGo_PSOOupqlTohoCqH4QAvD_BwE</t>
  </si>
  <si>
    <t>https://www.ramospapeleria.com.ar/producto/boligrafo-bic-trazo-grueso-1mm-azul-oferta/76276</t>
  </si>
  <si>
    <t>pr3 x 5 u</t>
  </si>
  <si>
    <t xml:space="preserve"> p.r.1 px 2 x 100 - Px 3 x 10</t>
  </si>
  <si>
    <t>pr1 y px 3 x 100 u - Px 2 x 10 u</t>
  </si>
  <si>
    <t>Px 2 x 4 u - Px 3 x 12 u</t>
  </si>
  <si>
    <t xml:space="preserve">pr1  y 3 x 100 u, Px 2 x 10 u </t>
  </si>
  <si>
    <t>https://www.resmas.com.ar/MLA-1154884178-adhesivo-pegamento-vinilico-cola-lavable-sta-250grs-sin-tacc-_JM?gclid=Cj0KCQjwiZqhBhCJARIsACHHEH_r4hHjZVCR64E-0k__6vOsj_70PdLe0qnxwpJ7tE3_D7N38nf3VzIaAgWIEALw_wcB</t>
  </si>
  <si>
    <t>https://papeleriaentrerios.com/producto/boligrafo-bic-opaco-trazo-grueso-azul-1016785</t>
  </si>
  <si>
    <t>https://www.thetoystore.com.ar/MLA-1329649678-cartulina-color-surtida-x-2-unidades-_JM?variation=176458815537&amp;gclid=Cj0KCQjwiZqhBhCJARIsACHHEH_9gyfiBpUhyftpofj2ZZVocv9e0fcrVy_fNyHZo0VTx6kM8oygup4aArSJEALw_wcB</t>
  </si>
  <si>
    <t>https://www.tomy.com.ar/798-marcador-edding-e360-pizarra-p-red-negro/p?idsku=798&amp;gclid=Cj0KCQjwiZqhBhCJARIsACHHEH_zh6Vxw6Ihe1pcH8Plj6ZbN6pOeYNgOlX2XdTMi_NbUo_uEMXSe3MaAhRCEALw_wcB</t>
  </si>
  <si>
    <t>https://mencholibreria1.mercadoshops.com.ar/MLA-1150859082-papel-madera-kraft-molderia-80gr-85x120cm-x-5h-_JM?variation=174989916886</t>
  </si>
  <si>
    <t>https://mencholibreria1.mercadoshops.com.ar/MLA-1294765063-papel-misionero-kraft-200gr-a3-x-10h-_JM?variation=176251689769</t>
  </si>
  <si>
    <t>https://papeleriaentrerios.com/producto/resma-ledesma-autor-oficio-75g-1022457</t>
  </si>
  <si>
    <t>https://www.resmas.com.ar/MLA-918507684-sobres-manila-oficio-25-x-35-cm-papel-madera-paq-x-10-u-_JM?variation=83252581194&amp;gclid=Cj0KCQjwiZqhBhCJARIsACHHEH8D2YOHvMq3-NHk9XEuUJMPP7aGdg8j-MPsjmlWEH3fwf8i8S-3o3MaAsF7EALw_wcB</t>
  </si>
  <si>
    <t>https://www.libreriaelangel.com.ar/MLA-935026290-abrochadora-pinza-metal-grap-1050-10-hojas-varios-colores-_JM?utm_source=google&amp;utm_medium=cpc&amp;utm_campaign=darwin_ss</t>
  </si>
  <si>
    <t>https://www.resmas.com.ar/MLA-1146790526-bibliorato-pvc-forrado-oficio-avios-reforzado-colores-vario-_JM?variation=178327386701&amp;gclid=CjwKCAjw67ajBhAVEiwA2g_jEEDFa8VCy6ugetvHwfk2w64XxCT6gpcTD9jntOvbvPlwTabK5POerhoCF_YQAvD_BwE</t>
  </si>
  <si>
    <t>https://www.centroperez.com.ar/broches-grap-n%C2%BA1050x1000-21321?gclid=CjwKCAjw67ajBhAVEiwA2g_jEPRHE5uxd4695W_Juj8Mkybcjr4_ECOvAPkGSIEqP-OTZBucfGtkoxoCQwoQAvD_BwE</t>
  </si>
  <si>
    <t>https://poligarsrl.com.ar/poligar_shop/cintas-adhesivas/13223-cinta-stiko-pack-48-x-50-tpte---------------------.html?gclid=CjwKCAjw67ajBhAVEiwA2g_jELQQsu450Q_z75DCgocHKFtoOy6xhgk71gjxoz8vXAJtKz4U0N7HwhoCkvMQAvD_BwE</t>
  </si>
  <si>
    <t>https://www.resmas.com.ar/MLA-1123351872-cuaderno-a4-universitario-america-a4-84-hojas-raycuadr-_JM?gclid=CjwKCAjw67ajBhAVEiwA2g_jEK585MUuvwMcKvBu28_XBJ0SvH4crLDB5mOXCjYl-FnfVXYPP3ULpxoC6EYQAvD_BwE</t>
  </si>
  <si>
    <t>https://poligarsrl.com.ar/poligar_shop/cuadernos/18072-cuaderno-cespiral-avon-16x21x84hojas-ray---------.html?gclid=CjwKCAjw67ajBhAVEiwA2g_jEBAcEc2G0uhMwgCqbZoY8-DIPaQjLyYWjth1z7nrUNVNYdyOXm9VNhoCy9MQAvD_BwE</t>
  </si>
  <si>
    <t>https://articulo.mercadolibre.com.ar/MLA-765737459-cuadernos-a4-vadhani-plastic-120-hjs-c-espiral-raycu-_JM?matt_tool=65291254&amp;matt_word=&amp;matt_source=google&amp;matt_campaign_id=19554794807&amp;matt_ad_group_id=146243784378&amp;matt_match_type=&amp;matt_network=g&amp;matt_device=c&amp;matt_creative=644682111116&amp;matt_keyword=&amp;matt_ad_position=&amp;matt_ad_type=pla&amp;matt_merchant_id=173945467&amp;matt_product_id=MLA765737459&amp;matt_product_partition_id=2003247312677&amp;matt_target_id=aud-1967389572605:pla-2003247312677&amp;gclid=CjwKCAjw67ajBhAVEiwA2g_jEJVY2QHmsnlDiSr8Sn10ZNqZPsB5wzadx_pitKyGVJjuJ7JH_3spyxoCy_YQAvD_BwE</t>
  </si>
  <si>
    <t>https://www.tomy.com.ar/615-sobre-medoro-manila-19x24-x-10-opp/p?idsku=615&amp;gclid=CjwKCAjw67ajBhAVEiwA2g_jEOVvpw86hRxdGMiDWwAuLvirivkND8XDpmMniReNJFET-xrxvaxFAxoCXuIQAvD_BwE</t>
  </si>
  <si>
    <t>https://www.resmas.com.ar/MLA-1420604428-tijera-ezco-eterna-17-cm-hojas-de-acero-templado-ambas-manos-_JM?gclid=CjwKCAjw67ajBhAVEiwA2g_jEH_ceTwlh_bISJ0jrgfAFbOFp5l0KW35shJPgcs3f3M2r268CqZZfhoCokwQAvD_BwE</t>
  </si>
  <si>
    <t>https://www.laeditorial.com.ar/comercial/19285-abrochadora-grap-n10-50-pinza-7798006055058</t>
  </si>
  <si>
    <t>https://www.easy.com.ar/cinta-pintor-obra-uv-24x50mt-rapifix/p</t>
  </si>
  <si>
    <t>https://www.tomy.com.ar/206-cuaderno-setter-c-esp16x21-x-80-cuad/p?idsku=206&amp;gclid=CjwKCAjwq4imBhBQEiwA9Nx1BnctMQIpyQneMDxEjEPw0siPxCGSQIv-27JsotjgCtX20YSH-9qJyxoCnSUQAvD_BwE</t>
  </si>
  <si>
    <t>https://www.mercadolibre.com.ar/formulario-continuo-husares-12-x-24cm-3135/p/MLA21465930#reco_item_pos=4&amp;reco_backend=recom1-vip-v2p_marketplace&amp;reco_backend_type=low_level&amp;reco_client=vip-v2p&amp;reco_id=892b62f5-44f9-44bb-898c-eb0210f0809e</t>
  </si>
  <si>
    <t>https://www.mercadolibre.com.ar/lapices-de-colores-penmac-por-12-unidades/p/MLA24266571#searchVariation=MLA24266571&amp;position=1&amp;search_layout=stack&amp;type=product&amp;tracking_id=e9de47f6-d8ec-4366-a664-c5f040d3058c</t>
  </si>
  <si>
    <t>https://www.tomy.com.ar/338-hilo-algodon-bobina/p?idsku=338&amp;gclid=CjwKCAjwu4WoBhBkEiwAojNdXsgzzTGiGWauqilJhsU0npxjZlG3_Rh-v5xDLH_yJq5-BmJGa32AHhoCpSQQAvD_BwE</t>
  </si>
  <si>
    <t>https://www.tomy.com.ar/523-perforadora-base-madera/p?idsku=523&amp;gclid=CjwKCAjwgZCoBhBnEiwAz35RwkADkzqL8EHsF6qkmLPPm35iGfaPb71Wwh9JhVxkWObX8gsVN3YwpxoCuPUQAvD_BwE</t>
  </si>
  <si>
    <t>https://www.redlibrera.com/p/carpeta-util-of-fibra-negra-3-solapas-35-x-50-cod.-c2538</t>
  </si>
  <si>
    <t>https://articulo.mercadolibre.com.ar/MLA-742795890-etiquetas-autoadhesivas-de-64-x-34-cm-100-hojas-a4-_JM?variation=#reco_item_pos=0&amp;reco_backend=ranker_v2-vip-v2p_marketplace&amp;reco_backend_type=low_level&amp;reco_client=vip-v2p&amp;reco_id=0ad622fa-26b0-41ef-b5d9-05c6b968d1bf</t>
  </si>
  <si>
    <t>https://www.tomy.com.ar/562-bibliorato-talbot-pvc-oficio-7cmnegro/p</t>
  </si>
  <si>
    <t>https://www.selplast.com.ar/productos/boligrafo-ecologico-biodegradable-cuerpo-vde-rosa-tinta-negra-2287-cr-8322/</t>
  </si>
  <si>
    <t>FECHA DE APERTURA: 10/03/2022  -  PRECIOS  DE MERCADO TOMADOS EN  FEBRERO 2024</t>
  </si>
  <si>
    <t>https://articulo.mercadolibre.com.ar/MLA-740997296-bibliorato-forrado-a4-oficio-avios-reforzado-pvc-premium-xun-_JM?matt_tool=42371990&amp;matt_word=&amp;matt_source=google&amp;matt_campaign_id=14508409322&amp;matt_ad_group_id=151609895899&amp;matt_match_type=&amp;matt_network=g&amp;matt_device=c&amp;matt_creative=666019800640&amp;matt_keyword=&amp;matt_ad_position=&amp;matt_ad_type=pla&amp;matt_merchant_id=129447753&amp;matt_product_id=MLA740997296&amp;matt_product_partition_id=2162466313651&amp;matt_target_id=aud-1925157273100:pla-2162466313651&amp;cq_src=google_ads&amp;cq_cmp=14508409322&amp;cq_net=g&amp;cq_plt=gp&amp;gad_source=1&amp;gclid=CjwKCAiA8YyuBhBSEiwA5R3-E0LGU22_auUkijbmbkP9ISpmhkkyB1sz7fUoRD82AVG9X1wVoW-TixoCiNQQAvD_BwE</t>
  </si>
  <si>
    <t>https://www.libreriaconstitucion.com/product-page/cuaderno-triunfante-100-hojas-tapa-dura</t>
  </si>
  <si>
    <t>https://articulo.mercadolibre.com.ar/MLA-1320223104-papel-kraft-misionero-a3-180grs-x-100hj-oferta-_JM?matt_tool=73873992&amp;matt_word=&amp;matt_source=google&amp;matt_campaign_id=19547327901&amp;matt_ad_group_id=148245452621&amp;matt_match_type=&amp;matt_network=g&amp;matt_device=c&amp;matt_creative=666089024051&amp;matt_keyword=&amp;matt_ad_position=&amp;matt_ad_type=pla&amp;matt_merchant_id=688584177&amp;matt_product_id=MLA1320223104&amp;matt_product_partition_id=2162466313411&amp;matt_target_id=aud-2014906607167:pla-2162466313411&amp;cq_src=google_ads&amp;cq_cmp=19547327901&amp;cq_net=g&amp;cq_plt=gp&amp;gad_source=1&amp;gclid=CjwKCAiA8YyuBhBSEiwA5R3-E2wLfpcsUY7-ujv7bTblfWNpKBsCXo569cNeETP03F6E0XGOg4PrJRoCEyQQAvD_BwE</t>
  </si>
  <si>
    <t>https://www.tintaamarilla.com.ar/productos/abrochadora-grap-21-6-pinza-pintada/</t>
  </si>
  <si>
    <t>https://pizarrasblancas.com.ar/producto/adhesivo-vinilico-botella-model-250gr-plasticola/</t>
  </si>
  <si>
    <t>https://papeleriaentrerios.com/producto/adhesivo-playcolor-vinilico-250g-51219535</t>
  </si>
  <si>
    <t>https://papeleriaentrerios.com/producto/bibliorato-the-pel-pvc-a4-ancho-negro-1021339</t>
  </si>
  <si>
    <t>https://ariescomercial.com.ar/tienda/oficina-y-libreria/biblioratos-carpetas-y-folios-oficina-y-libreria/biblioratos-biblioratos-carpetas-y-folios-oficina-y-libreria/bibliorato-avios-pvc-oficio-lomo-ancho-verde/</t>
  </si>
  <si>
    <t>https://libreriaslevalle.com/boligrafos/4266-boligrafo-opaco-negro-1-mm-bic.html</t>
  </si>
  <si>
    <t>https://libreriaslevalle.com/boligrafos/4277-boligrafo-rondo-azul-bic.html</t>
  </si>
  <si>
    <t>https://libreriaslevalle.com/boligrafos/4274-boligrafo-fine-plus-azul-bic.html</t>
  </si>
  <si>
    <t>https://www.tintaamarilla.com.ar/productos/broches-grap-21-6-x-1000/</t>
  </si>
  <si>
    <t>https://www.librerialerma.com.ar/productos/broche-grap-p-abrochadora/</t>
  </si>
  <si>
    <t>https://papeleriaentrerios.com/producto/broches-abrochadora-mit-21-6-x-1000--1045538</t>
  </si>
  <si>
    <t>https://papeleriaentrerios.com/producto/broches-abrochadora-mit-50-x1000-1045545</t>
  </si>
  <si>
    <t>https://www.tintaamarilla.com.ar/productos/broches-grap-10-50-x-1000/</t>
  </si>
  <si>
    <t>https://www.tiendachido.com.ar/product-sifap-broche-dorado-n-8-2008221415344614.h</t>
  </si>
  <si>
    <t>https://alot.com.ar/product_2022.asp?sku=BR2SF10DO100&amp;amp;strTracking=PRODUCT%2DPROD</t>
  </si>
  <si>
    <t>https://libreriaslevalle.com/carpetas-comerciales/3099-carpeta-oficio-3-solapas-amarilla.html</t>
  </si>
  <si>
    <t>https://libreriaslevalle.com/carpetas/1112-carpeta-a4-2-solapas-presentacion-amarillo.html</t>
  </si>
  <si>
    <t>https://www.tomy.com.ar/4336-carpeta-colgante-talbot-plastica-oficio-azul-oscuro/p?idsku=4336&amp;gad_source=1&amp;gclid=CjwKCAiAt5euBhB9EiwAdkXWO9-AkEpaZcDggZgdkS7B02aXwNxwco-puGvWDy857fJddJHRSy897xoCPl0QAvD_BwE</t>
  </si>
  <si>
    <t>https://papeleriacarranza.com.ar/product/carpeta-colgante-pvc-celeste-con-visor/</t>
  </si>
  <si>
    <t>https://libreriaslevalle.com/carpetas/1054-carpeta-oficio-2-anillos-de-40-mm-fibra-negra.html</t>
  </si>
  <si>
    <t>https://papeleriaentrerios.com/producto/carpeta-the-pel-base-opaca-a4-azul-51219284</t>
  </si>
  <si>
    <t>https://www.tintaamarilla.com.ar/productos/carp-base-opaca-a4-lama-negro/</t>
  </si>
  <si>
    <t>https://www.librerialerma.com.ar/productos/carpeta-tapa-cristal-a4/</t>
  </si>
  <si>
    <t>https://pizarrasblancas.com.ar/producto/cartuchera-plana-economica/</t>
  </si>
  <si>
    <t>https://mendoza.mixdecompras.com/libreria/3322-canop-ezco-plana-basic-line.html</t>
  </si>
  <si>
    <t>https://articulo.mercadolibre.com.ar/MLA-1598385770-cartuchera-tipo-sobre-1-cierre-escolar-economica-colores-_JM?matt_tool=42371990&amp;matt_word=&amp;matt_source=google&amp;matt_campaign_id=14508409322&amp;matt_ad_group_id=151609895899&amp;matt_match_type=&amp;matt_network=g&amp;matt_device=c&amp;matt_creative=666019800640&amp;matt_keyword=&amp;matt_ad_position=&amp;matt_ad_type=pla&amp;matt_merchant_id=5320694095&amp;matt_product_id=MLA1598385770&amp;matt_product_partition_id=2162466313651&amp;matt_target_id=aud-2014906607007:pla-2162466313651&amp;cq_src=google_ads&amp;cq_cmp=14508409322&amp;cq_net=g&amp;cq_plt=gp&amp;gad_source=1&amp;gclid=CjwKCAiAt5euBhB9EiwAdkXWO7S-plADnV0iYAFNfj-j6ZckUd_v2rP4vALSoMEShua63D3ZaXAhbBoCPSoQAvD_BwE</t>
  </si>
  <si>
    <t>https://alot.com.ar/product.asp?sku=INAMUPASA&amp;tracking=FIND%5FES&amp;</t>
  </si>
  <si>
    <t>https://papeleriaentrerios.com/producto/cinta-adhesiva-stiko-papel-24x50-1022551</t>
  </si>
  <si>
    <t>https://www.tintaamarilla.com.ar/productos/cinta-enmascarar-papel-auca-24-mm-x-50-metros/</t>
  </si>
  <si>
    <t>https://www.tintaamarilla.com.ar/productos/cinta-enmascarar-papel-auca-18-mm-x-50-metros/</t>
  </si>
  <si>
    <t>https://pizarrasblancas.com.ar/producto/corrector-filgo-a-cinta/</t>
  </si>
  <si>
    <t>https://www.tomy.com.ar/3531-corrector-talbot-cinta-quick-5mm-x-6mt-bc/p</t>
  </si>
  <si>
    <t>https://www.librerialerma.com.ar/productos/cinta-correctora-filgo-12m/</t>
  </si>
  <si>
    <t>https://papeleriaentrerios.com/producto/cuaderno-avon-16x21-84hjs-rayas-1057364</t>
  </si>
  <si>
    <t>https://pizarrasblancas.com.ar/producto/cuaderno-avon-a4-tapa-flexible-86h-raya/</t>
  </si>
  <si>
    <t>https://www.tintaamarilla.com.ar/productos/cuad-297-america-nos-80hj-cm-espiral/</t>
  </si>
  <si>
    <t>https://papeleriaentrerios.com/producto/cuaderno-ledesma-executive-a5-120hjs-cuadros-1022284</t>
  </si>
  <si>
    <t>https://www.tintaamarilla.com.ar/productos/cuad-ledesma-16x21-executive-120-hj-raya/</t>
  </si>
  <si>
    <t>https://www.libreriaconstitucion.com/product-page/cuaderno-universitario-triunfante-tapa-dura-vinilico-120-hjas-x-1-u</t>
  </si>
  <si>
    <t>https://mendoza.mixdecompras.com/inicio/57-cuaderno-triunfante-100-h-rayado-azul.html</t>
  </si>
  <si>
    <t>https://papeleriaentrerios.com/producto/cuaderno-triunfante-n3-100hjs-celeste-cuadro-grandes-1022389</t>
  </si>
  <si>
    <t>https://pizarrasblancas.com.ar/producto/cuaderno-n3-epica-100h-rayas-rojo/</t>
  </si>
  <si>
    <t>https://www.tintaamarilla.com.ar/productos/folios-oficio-100un-liggo-cristal-40-mic/</t>
  </si>
  <si>
    <t>https://libreriaslevalle.com/libreria-comercial/12598-folios-oficio-x100-unidades-talbot.html</t>
  </si>
  <si>
    <t>https://www.tintaamarilla.com.ar/productos/folios-a4-100un-liggo-cristal-40-mic/</t>
  </si>
  <si>
    <t>https://libreriaslevalle.com/libreria-comercial/6503-folios-a4-x10-unidades-liggo.html</t>
  </si>
  <si>
    <t>https://www.tomy.com.ar/2497-folio-a4-polipropileno-x10u-opp/p</t>
  </si>
  <si>
    <t>https://papeleriaentrerios.com/producto/formulario-continuo-dupl-husares-12x24-quimico-1026564</t>
  </si>
  <si>
    <t>https://www.tintaamarilla.com.ar/productos/corrector-faber-lapiz-triangular-7ml/</t>
  </si>
  <si>
    <t>https://www.librerialerma.com.ar/productos/liq-corrector-pelikan/</t>
  </si>
  <si>
    <t>https://libreriaslevalle.com/correctores/2684-lapiz-corrector-mini-liquid-paper.html</t>
  </si>
  <si>
    <t>https://papeleriaentrerios.com/producto/lapiz-bic-evolution-grafito-51213815</t>
  </si>
  <si>
    <t>https://www.tintaamarilla.com.ar/productos/lapices-bic-evolution-negro-hb-c-u/</t>
  </si>
  <si>
    <t>https://www.tomy.com.ar/357-lapiz-grafito-bic-evolution-hb/p</t>
  </si>
  <si>
    <t>https://www.tintaamarilla.com.ar/productos/resaltador-pizzini-amarillo/</t>
  </si>
  <si>
    <t>https://www.tomy.com.ar/921-resaltador-stabilo-boss-amarillo-70-24/p</t>
  </si>
  <si>
    <t>https://pizarrasblancas.com.ar/producto/resaltador-filgo-lighter-finer-amarillo/</t>
  </si>
  <si>
    <t>https://libreriaslevalle.com/libreria-comercial/18222-notas-adhesivas-75-x-75-mm-fluo-x100-hojas-medoro.html</t>
  </si>
  <si>
    <t>https://www.librerialerma.com.ar/productos/notas-adhesivas-75x75-fluor-por-100-hojas/</t>
  </si>
  <si>
    <t>https://papeleriaentrerios.com/producto/notas-adhesivas-katana-76x76-x100hjs-amarillas-51225522</t>
  </si>
  <si>
    <t>https://www.tintaamarilla.com.ar/productos/resma-autor-a4-75/</t>
  </si>
  <si>
    <t>https://www.ledesmapapel.com.ar/productos/resmas-autor-a4-75g-c-101078-101101/?variant=55355210</t>
  </si>
  <si>
    <t>https://www.tintaamarilla.com.ar/productos/resma-autor-a4-80/</t>
  </si>
  <si>
    <t>https://papeleriaentrerios.com/producto/resma-ledesma-autor-a4-75-gramos-1022456</t>
  </si>
  <si>
    <t>https://papeleriaentrerios.com/producto/resma-ledesma-autor-a4-80g-1022441</t>
  </si>
  <si>
    <t>https://www.ledesmapapel.com.ar/productos/resmas-autor-a4-80g-c-101090-101092/?variant=55355122</t>
  </si>
  <si>
    <t>https://www.tintaamarilla.com.ar/productos/resma-autor-a4-70/</t>
  </si>
  <si>
    <t>https://papeleriaentrerios.com/producto/resma-ledesma-autor-a4-70g-1022446</t>
  </si>
  <si>
    <t>https://papeleriaentrerios.com/producto/resma-ledesma-autor-oficio-80g-1022443</t>
  </si>
  <si>
    <t>https://www.ledesmapapel.com.ar/productos/resmas-autor-oficio-80g-c-101093/?variant=55355073</t>
  </si>
  <si>
    <t>https://www.tintaamarilla.com.ar/productos/resma-autor-legal-751/</t>
  </si>
  <si>
    <t>https://www.ledesmapapel.com.ar/productos/resmas-autor-oficio-75g-c-101087/?variant=55355137</t>
  </si>
  <si>
    <t>https://pizarrasblancas.com.ar/producto/perforadora-ota-base-de-madera/</t>
  </si>
  <si>
    <t>https://libreriaslevalle.com/perforadoras/67-perforadora-base-madera-hasta-60-hojas-ota.html</t>
  </si>
  <si>
    <t>https://papeleriaentrerios.com/producto/regla-30-cm-pizzini-1031643</t>
  </si>
  <si>
    <t>https://mendoza.mixdecompras.com/libreria/429-regla-30-maped-c-u.html</t>
  </si>
  <si>
    <t>https://www.papyser.com/tienda/producto/rollo-quimico-76-x-30-mt-copia-amarilla</t>
  </si>
  <si>
    <t>https://papeleriaeditorialzapata.com/producto/rollo-impresora-quimico-76x30/</t>
  </si>
  <si>
    <t>https://www.papeleriamarin.com/oficina/810-rollo-para-impresora-con-copia-76-mm-quimico-.html</t>
  </si>
  <si>
    <t>https://libreriaslevalle.com/sobres/818-sobre-bolsa-manila-19x24-cm-80-grs-x-10-unidades.html</t>
  </si>
  <si>
    <t>https://libreriaslevalle.com/sobres/838-sobre-manila-30x40-cm-80-grs-x-100-unidades.html</t>
  </si>
  <si>
    <t>https://alot.com.ar/product.asp?sku=SBOMD2630&amp;tracking=FIND%5FES&amp;</t>
  </si>
  <si>
    <t>https://pizarrasblancas.com.ar/producto/sobre-papel-madera-bolsa-manilla/</t>
  </si>
  <si>
    <t>https://alot.com.ar/product.asp?sku=SBOMD2627&amp;tracking=FIND%5FES&amp;</t>
  </si>
  <si>
    <t>https://papeleriaentrerios.com/producto/sobres-manila-24x30-x10--1023069</t>
  </si>
  <si>
    <t>https://www.tintaamarilla.com.ar/productos/tijera-maped-essentials-green-21-cm-asim/</t>
  </si>
  <si>
    <t>https://libreriaslevalle.com/tijeras/13516-tijera-essentials-21-cm-office-green-maped.html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</si>
</sst>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1" fillId="0" borderId="0"/>
  </cellStyleXfs>
  <cellXfs count="80">
    <xf numFmtId="0" fontId="0" fillId="0" borderId="0" xfId="0"/>
    <xf numFmtId="0" fontId="1" fillId="0" borderId="0" xfId="1"/>
    <xf numFmtId="0" fontId="2" fillId="0" borderId="2" xfId="1" applyFont="1" applyBorder="1" applyAlignment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4" fontId="1" fillId="0" borderId="0" xfId="1" applyNumberFormat="1"/>
    <xf numFmtId="0" fontId="3" fillId="0" borderId="2" xfId="1" applyFont="1" applyBorder="1" applyAlignment="1">
      <alignment horizontal="center" vertical="center"/>
    </xf>
    <xf numFmtId="164" fontId="4" fillId="0" borderId="0" xfId="2" applyNumberFormat="1" applyFill="1" applyBorder="1" applyAlignment="1">
      <alignment horizontal="center" vertical="center"/>
    </xf>
    <xf numFmtId="164" fontId="1" fillId="0" borderId="0" xfId="1" applyNumberFormat="1" applyFill="1" applyBorder="1" applyAlignment="1">
      <alignment horizontal="center" vertical="center"/>
    </xf>
    <xf numFmtId="0" fontId="4" fillId="0" borderId="0" xfId="2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/>
    </xf>
    <xf numFmtId="164" fontId="1" fillId="0" borderId="6" xfId="1" applyNumberFormat="1" applyFill="1" applyBorder="1" applyAlignment="1" applyProtection="1">
      <alignment horizontal="center" vertical="center"/>
    </xf>
    <xf numFmtId="164" fontId="1" fillId="0" borderId="0" xfId="1" applyNumberFormat="1" applyFill="1" applyBorder="1"/>
    <xf numFmtId="0" fontId="1" fillId="0" borderId="0" xfId="1" applyFill="1" applyBorder="1"/>
    <xf numFmtId="0" fontId="1" fillId="0" borderId="0" xfId="1" applyFill="1" applyBorder="1" applyAlignment="1">
      <alignment horizontal="center" vertical="center" wrapText="1"/>
    </xf>
    <xf numFmtId="164" fontId="1" fillId="0" borderId="0" xfId="1" applyNumberFormat="1" applyFill="1" applyBorder="1" applyAlignment="1" applyProtection="1">
      <alignment horizontal="center" vertical="center"/>
    </xf>
    <xf numFmtId="0" fontId="1" fillId="0" borderId="0" xfId="1" applyFill="1"/>
    <xf numFmtId="0" fontId="3" fillId="0" borderId="0" xfId="1" applyFont="1" applyBorder="1" applyAlignment="1">
      <alignment horizontal="left"/>
    </xf>
    <xf numFmtId="0" fontId="1" fillId="0" borderId="0" xfId="1" applyBorder="1" applyAlignment="1">
      <alignment horizontal="center"/>
    </xf>
    <xf numFmtId="164" fontId="3" fillId="0" borderId="0" xfId="1" applyNumberFormat="1" applyFont="1" applyFill="1" applyBorder="1"/>
    <xf numFmtId="0" fontId="3" fillId="0" borderId="0" xfId="1" applyFont="1" applyFill="1" applyBorder="1" applyAlignment="1">
      <alignment horizontal="left"/>
    </xf>
    <xf numFmtId="164" fontId="5" fillId="0" borderId="0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justify" vertical="top" wrapText="1"/>
    </xf>
    <xf numFmtId="164" fontId="1" fillId="4" borderId="2" xfId="1" applyNumberFormat="1" applyFill="1" applyBorder="1" applyAlignment="1" applyProtection="1">
      <alignment horizontal="center" vertical="center"/>
    </xf>
    <xf numFmtId="164" fontId="1" fillId="3" borderId="2" xfId="1" applyNumberFormat="1" applyFill="1" applyBorder="1" applyAlignment="1">
      <alignment horizontal="center" vertical="center"/>
    </xf>
    <xf numFmtId="164" fontId="1" fillId="3" borderId="2" xfId="3" applyNumberFormat="1" applyFill="1" applyBorder="1" applyAlignment="1">
      <alignment horizontal="center" vertical="center"/>
    </xf>
    <xf numFmtId="164" fontId="1" fillId="3" borderId="7" xfId="1" applyNumberForma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 vertical="center"/>
    </xf>
    <xf numFmtId="164" fontId="3" fillId="0" borderId="7" xfId="1" applyNumberFormat="1" applyFont="1" applyFill="1" applyBorder="1" applyAlignment="1">
      <alignment horizontal="center" vertical="center"/>
    </xf>
    <xf numFmtId="164" fontId="0" fillId="3" borderId="2" xfId="1" applyNumberFormat="1" applyFont="1" applyFill="1" applyBorder="1" applyAlignment="1">
      <alignment horizontal="center" vertical="center"/>
    </xf>
    <xf numFmtId="0" fontId="4" fillId="0" borderId="2" xfId="2" applyBorder="1" applyAlignment="1">
      <alignment horizontal="left" vertical="center"/>
    </xf>
    <xf numFmtId="0" fontId="4" fillId="0" borderId="2" xfId="2" applyFill="1" applyBorder="1" applyAlignment="1">
      <alignment horizontal="left" vertical="center"/>
    </xf>
    <xf numFmtId="0" fontId="4" fillId="0" borderId="0" xfId="2" applyBorder="1" applyAlignment="1">
      <alignment horizontal="left" vertical="center"/>
    </xf>
    <xf numFmtId="0" fontId="4" fillId="0" borderId="0" xfId="2" applyFill="1" applyBorder="1" applyAlignment="1">
      <alignment horizontal="left" vertical="center"/>
    </xf>
    <xf numFmtId="164" fontId="1" fillId="0" borderId="0" xfId="1" applyNumberFormat="1" applyFill="1" applyBorder="1" applyAlignment="1">
      <alignment horizontal="left" vertical="center"/>
    </xf>
    <xf numFmtId="0" fontId="4" fillId="0" borderId="2" xfId="2" applyNumberFormat="1" applyBorder="1" applyAlignment="1">
      <alignment horizontal="left" vertical="center"/>
    </xf>
    <xf numFmtId="0" fontId="4" fillId="0" borderId="7" xfId="2" applyFill="1" applyBorder="1" applyAlignment="1">
      <alignment horizontal="left" vertical="center"/>
    </xf>
    <xf numFmtId="0" fontId="4" fillId="0" borderId="2" xfId="2" applyFill="1" applyBorder="1" applyAlignment="1">
      <alignment horizontal="left" vertical="center" wrapText="1"/>
    </xf>
    <xf numFmtId="0" fontId="4" fillId="2" borderId="0" xfId="2" applyFill="1" applyBorder="1" applyAlignment="1">
      <alignment horizontal="left" vertical="center"/>
    </xf>
    <xf numFmtId="0" fontId="4" fillId="0" borderId="0" xfId="2" applyAlignment="1">
      <alignment horizontal="left" vertical="center"/>
    </xf>
    <xf numFmtId="0" fontId="4" fillId="0" borderId="0" xfId="2" applyFill="1" applyAlignment="1">
      <alignment horizontal="left" vertical="center"/>
    </xf>
    <xf numFmtId="0" fontId="1" fillId="0" borderId="0" xfId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1" fillId="0" borderId="0" xfId="1" applyFill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0" xfId="1" applyFill="1" applyAlignment="1">
      <alignment horizontal="left" vertical="center"/>
    </xf>
    <xf numFmtId="0" fontId="1" fillId="0" borderId="2" xfId="1" applyFill="1" applyBorder="1" applyAlignment="1">
      <alignment horizontal="left" vertical="center"/>
    </xf>
    <xf numFmtId="0" fontId="1" fillId="0" borderId="2" xfId="1" applyFill="1" applyBorder="1" applyAlignment="1">
      <alignment horizontal="left" vertical="center" wrapText="1"/>
    </xf>
    <xf numFmtId="0" fontId="0" fillId="0" borderId="2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4" fillId="0" borderId="4" xfId="2" applyBorder="1" applyAlignment="1">
      <alignment horizontal="left" vertical="center"/>
    </xf>
    <xf numFmtId="0" fontId="4" fillId="0" borderId="9" xfId="2" applyBorder="1" applyAlignment="1">
      <alignment horizontal="left" vertical="center"/>
    </xf>
    <xf numFmtId="0" fontId="4" fillId="0" borderId="4" xfId="2" applyFill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6" borderId="8" xfId="3" applyFont="1" applyFill="1" applyBorder="1" applyAlignment="1">
      <alignment horizontal="center" vertical="center" wrapText="1"/>
    </xf>
    <xf numFmtId="0" fontId="2" fillId="6" borderId="8" xfId="1" applyFont="1" applyFill="1" applyBorder="1" applyAlignment="1">
      <alignment horizontal="center" vertical="center" wrapText="1"/>
    </xf>
    <xf numFmtId="0" fontId="2" fillId="6" borderId="8" xfId="1" applyFont="1" applyFill="1" applyBorder="1" applyAlignment="1">
      <alignment horizontal="center" vertical="top" wrapText="1"/>
    </xf>
    <xf numFmtId="0" fontId="2" fillId="6" borderId="0" xfId="1" applyFont="1" applyFill="1" applyBorder="1" applyAlignment="1">
      <alignment horizontal="center" vertical="center" wrapText="1"/>
    </xf>
    <xf numFmtId="0" fontId="1" fillId="0" borderId="2" xfId="1" applyFill="1" applyBorder="1" applyAlignment="1">
      <alignment horizontal="center" vertical="center"/>
    </xf>
    <xf numFmtId="0" fontId="1" fillId="0" borderId="2" xfId="1" applyFill="1" applyBorder="1" applyAlignment="1">
      <alignment horizontal="justify" vertical="top" wrapText="1"/>
    </xf>
    <xf numFmtId="0" fontId="0" fillId="0" borderId="2" xfId="1" applyFont="1" applyFill="1" applyBorder="1" applyAlignment="1">
      <alignment horizontal="justify" vertical="top" wrapText="1"/>
    </xf>
    <xf numFmtId="0" fontId="4" fillId="0" borderId="0" xfId="2"/>
    <xf numFmtId="0" fontId="2" fillId="0" borderId="0" xfId="1" applyFont="1" applyFill="1" applyBorder="1" applyAlignment="1">
      <alignment horizontal="center"/>
    </xf>
    <xf numFmtId="0" fontId="6" fillId="5" borderId="0" xfId="1" applyFont="1" applyFill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</cellXfs>
  <cellStyles count="4">
    <cellStyle name="Hipervínculo" xfId="2" builtinId="8"/>
    <cellStyle name="Normal" xfId="0" builtinId="0"/>
    <cellStyle name="Normal 2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lia%20Lucero\Desktop\ACUERDOS%20MARCO\AM-2022\AM%20DE%20LIBRER&#205;A\Cuadro_Comparativo_10606-0004-LPU22_al_28_03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comparativo"/>
      <sheetName val="Precios de Referencia 07-03-22"/>
      <sheetName val="Precios de Referencia 22-03-22"/>
      <sheetName val="Precios de Referencia finales"/>
      <sheetName val="Renglon 37"/>
      <sheetName val="Evaluación y Orden de Mérito"/>
      <sheetName val="Evaluación y OM p exp"/>
    </sheetNames>
    <sheetDataSet>
      <sheetData sheetId="0">
        <row r="7">
          <cell r="A7" t="str">
            <v>Renglón: 1, Código: 750070017.1, Descripción: ABROCHADORA PINZA 10/50  Presentación:  UNIDAD</v>
          </cell>
        </row>
        <row r="8">
          <cell r="F8">
            <v>500</v>
          </cell>
        </row>
        <row r="18">
          <cell r="A18" t="str">
            <v>Renglón: 2, Código: 750070017.2, Descripción: ABROCHADORA PINZA 21/6-21/8 METALICA SIN NINGUN ELEMENTO DE PLASTICO 1RA. CALIDAD  Presentación:  UNIDAD</v>
          </cell>
        </row>
        <row r="19">
          <cell r="F19">
            <v>800</v>
          </cell>
        </row>
        <row r="28">
          <cell r="A28" t="str">
            <v>Renglón: 3, Código: 750150347.1, Descripción: ADHESIVO VINILICO X 250 GR.  Presentación:  ENVASE</v>
          </cell>
        </row>
        <row r="29">
          <cell r="F29">
            <v>5500</v>
          </cell>
        </row>
        <row r="37">
          <cell r="A37" t="str">
            <v>Renglón: 5, Código: 750150316.5, Descripción: ALMOHADILLA METALICA PARA SELLOS N°3  Presentación:  UNIDAD</v>
          </cell>
        </row>
        <row r="38">
          <cell r="F38">
            <v>700</v>
          </cell>
        </row>
        <row r="46">
          <cell r="A46" t="str">
            <v>Renglón: 6, Código: 750090073.22, Descripción: BIBLIORATO OFICIO CON LOMO DE PAPEL SIN BORDES METALICOS  Presentación:  UNIDAD</v>
          </cell>
        </row>
        <row r="47">
          <cell r="F47">
            <v>2600</v>
          </cell>
        </row>
        <row r="55">
          <cell r="A55" t="str">
            <v>Renglón: 7, Código: 750090073.17, Descripción: BIBLIORATO OFICIO PLASTICO  Presentación:  UNIDAD</v>
          </cell>
        </row>
        <row r="56">
          <cell r="F56">
            <v>2000</v>
          </cell>
        </row>
        <row r="65">
          <cell r="A65" t="str">
            <v>Renglón: 8, Código: 750090073.7, Descripción: BIBLIORATO TIPO OFICIO C/LOMO DE PAPEL C/BORDES METALICOS  Presentación:  UNIDAD</v>
          </cell>
        </row>
        <row r="66">
          <cell r="F66">
            <v>1500</v>
          </cell>
        </row>
        <row r="72">
          <cell r="A72" t="str">
            <v>Renglón: 9, Código: 750040035.2, Descripción: BOLIGRAFO AZUL TRAZO GRUESO FIRME CONTINUO 1RA.CALIDAD SIN ELEMENTOS A ROSCA EN EXTREMOS  Presentación:  UNIDAD</v>
          </cell>
        </row>
        <row r="73">
          <cell r="F73">
            <v>77000</v>
          </cell>
        </row>
        <row r="82">
          <cell r="A82" t="str">
            <v>Renglón: 10, Código: 750040035.5, Descripción: BOLIGRAFO NEGRO TRAZO GRUESO FIRME CONTINUO 1RA.CALIDAD SIN ELEMENTOS A ROSCA EN EXTREMOS  Presentación:  UNIDAD</v>
          </cell>
        </row>
        <row r="83">
          <cell r="F83">
            <v>27000</v>
          </cell>
        </row>
        <row r="91">
          <cell r="A91" t="str">
            <v>Renglón: 11, Código: 750040035.7, Descripción: BOLIGRAFO ROJO TRAZO GRUESO FIRME Y CONTINUO 1RA.CALIDAD SIN ELEMENTOS A ROSCA EN EXTREMOS  Presentación:  UNIDAD</v>
          </cell>
        </row>
        <row r="92">
          <cell r="F92">
            <v>7000</v>
          </cell>
        </row>
        <row r="100">
          <cell r="A100" t="str">
            <v>Renglón: 12, Código: 750040035.15, Descripción: BOLIGRAFO TRAZO 0,5 AZUL  Presentación:  UNIDAD</v>
          </cell>
        </row>
        <row r="101">
          <cell r="F101">
            <v>7000</v>
          </cell>
        </row>
        <row r="110">
          <cell r="A110" t="str">
            <v>Renglón: 13, Código: 750060056.23, Descripción: BROCHE 21/6  Presentación:  CAJA X 1000  Solicitado:  CAJA</v>
          </cell>
        </row>
        <row r="111">
          <cell r="F111">
            <v>12500</v>
          </cell>
        </row>
        <row r="119">
          <cell r="A119" t="str">
            <v>Renglón: 14, Código: 750060056.33, Descripción: BROCHES 10/50  Presentación:  CAJA X 1000  Solicitado:  CAJA</v>
          </cell>
        </row>
        <row r="120">
          <cell r="F120">
            <v>4500</v>
          </cell>
        </row>
        <row r="129">
          <cell r="A129" t="str">
            <v>Renglón: 15, Código: 750060052.8, Descripción: BROCHES DORADO N° 8 - 40 MM  Presentación:  CAJA X 100  Solicitado:  CAJA</v>
          </cell>
        </row>
        <row r="130">
          <cell r="F130">
            <v>1500</v>
          </cell>
        </row>
        <row r="137">
          <cell r="A137" t="str">
            <v>Renglón: 16, Código: 750090063.4, Descripción: CARPETA CARATULA OFICIO  Presentación:  UNIDAD</v>
          </cell>
        </row>
        <row r="138">
          <cell r="F138">
            <v>14000</v>
          </cell>
        </row>
        <row r="145">
          <cell r="A145" t="str">
            <v>Renglón: 17, Código: 750090075.7, Descripción: CARPETA CARTULINA A4 240 GR.  Presentación:  UNIDAD</v>
          </cell>
        </row>
        <row r="146">
          <cell r="F146">
            <v>15000</v>
          </cell>
        </row>
        <row r="153">
          <cell r="A153" t="str">
            <v>Renglón: 18, Código: 750090075.5, Descripción: CARPETA CARTULINA OFICIO 240 GR.  Presentación:  UNIDAD</v>
          </cell>
        </row>
        <row r="154">
          <cell r="F154">
            <v>7100</v>
          </cell>
        </row>
        <row r="161">
          <cell r="A161" t="str">
            <v>Renglón: 19, Código: 750090064.6, Descripción: CARPETA COLGANTE PLASTICA  Presentación:  UNIDAD</v>
          </cell>
        </row>
        <row r="162">
          <cell r="F162">
            <v>3000</v>
          </cell>
        </row>
        <row r="169">
          <cell r="A169" t="str">
            <v>Renglón: 20, Código: 750090066.1, Descripción: CARPETA FIBRA NEGRA OFICIO 2 GANCHOS  Presentación:  UNIDAD</v>
          </cell>
        </row>
        <row r="170">
          <cell r="F170">
            <v>1600</v>
          </cell>
        </row>
        <row r="177">
          <cell r="A177" t="str">
            <v>Renglón: 21, Código: 750090071.1, Descripción: CARPETA TRANSPARENTE TAMA#O A4  Presentación:  UNIDAD</v>
          </cell>
        </row>
        <row r="178">
          <cell r="F178">
            <v>8100</v>
          </cell>
        </row>
        <row r="186">
          <cell r="A186" t="str">
            <v>Renglón: 22, Código: 750140001.1, Descripción: CARTUCHERA TELA CON CIERRE, 7 X 22 CM  Presentación:  UNIDAD</v>
          </cell>
        </row>
        <row r="187">
          <cell r="F187">
            <v>300</v>
          </cell>
        </row>
        <row r="193">
          <cell r="A193" t="str">
            <v>Renglón: 23, Código: 750100054.18, Descripción: CARTULINA COLOR 46 X 35,5 CM.  Presentación:  X UNIDAD  Solicitado:  UNIDAD</v>
          </cell>
        </row>
        <row r="194">
          <cell r="F194">
            <v>9000</v>
          </cell>
        </row>
        <row r="200">
          <cell r="A200" t="str">
            <v>Renglón: 24, Código: 750100054.4, Descripción: CARTULINA COLOR AMARILLO  Presentación:  X PLIEGO  Solicitado:  PLIEGO</v>
          </cell>
        </row>
        <row r="201">
          <cell r="F201">
            <v>2500</v>
          </cell>
        </row>
        <row r="209">
          <cell r="A209" t="str">
            <v>Renglón: 25, Código: 750100054.3, Descripción: CARTULINA COLOR CELESTE CLARO  Presentacion:  X PLIEGO  Solicitado:  PLIEGO</v>
          </cell>
        </row>
        <row r="210">
          <cell r="F210">
            <v>11300</v>
          </cell>
        </row>
        <row r="217">
          <cell r="A217" t="str">
            <v>Renglón: 26, Código: 750100054.31, Descripción: CARTULINA DE 170 GRS. DE 56 X 76 CM. MEDIDAS DE LONGITUD, COLORES VARIOS  Presentación:  PAQ. X 250 H</v>
          </cell>
        </row>
        <row r="218">
          <cell r="F218">
            <v>200</v>
          </cell>
        </row>
        <row r="222">
          <cell r="A222" t="str">
            <v>Renglón: 27, Código: 750150336.10, Descripción: CINTA ADHESIVA TRANSPARENTE 48 X 50  Presentacion:  X ROLLO  Solicitado:  ROLLO</v>
          </cell>
        </row>
        <row r="223">
          <cell r="F223">
            <v>13000</v>
          </cell>
        </row>
        <row r="236">
          <cell r="A236" t="str">
            <v>Renglón: 28, Código: 750150336.18, Descripción: CINTA DE ENMASCARAR 18 MM.  Presentación:  ROLLO 50 M.  Solicitado:  ROLLO</v>
          </cell>
        </row>
        <row r="237">
          <cell r="F237">
            <v>3300</v>
          </cell>
        </row>
        <row r="247">
          <cell r="A247" t="str">
            <v>Renglón: 29, Código: 750150336.15, Descripción: CINTA DE ENMASCARAR 24 MM  Presentacion:  ROLLO X 50 M  Solicitado:  ROLLO</v>
          </cell>
        </row>
        <row r="248">
          <cell r="F248">
            <v>4700</v>
          </cell>
        </row>
        <row r="259">
          <cell r="A259" t="str">
            <v>Renglón: 30, Código: 750150318.5, Descripción: CORRECTOR CINTA BLANCO  Presentacion:  X UNIDAD  Solicitado:  UNIDAD</v>
          </cell>
        </row>
        <row r="260">
          <cell r="F260">
            <v>1800</v>
          </cell>
        </row>
        <row r="268">
          <cell r="A268" t="str">
            <v>Renglón: 31, Código: 750080035.5, Descripción: CUADERNO ESPIRAL 16 X 21 CM. 84 HOJAS CUADRICULADO  Presentación:  UNIDAD</v>
          </cell>
        </row>
        <row r="269">
          <cell r="F269">
            <v>1900</v>
          </cell>
        </row>
        <row r="277">
          <cell r="A277" t="str">
            <v>Renglón: 32, Código: 750080035.8, Descripción: CUADERNO ESPIRAL A4 TAPA PLASTICA 120 HOJAS  Presentación:  UNIDAD</v>
          </cell>
        </row>
        <row r="278">
          <cell r="F278">
            <v>1300</v>
          </cell>
        </row>
        <row r="287">
          <cell r="A287" t="str">
            <v>Renglón: 33, Código: 750080038.3, Descripción: CUADERNO OFICIO ESPIRAL 84 HOJAS CUADRO  Presentación:  UNIDAD</v>
          </cell>
        </row>
        <row r="288">
          <cell r="F288">
            <v>2800</v>
          </cell>
        </row>
        <row r="297">
          <cell r="A297" t="str">
            <v>Renglón: 34, Código: 750080040.12, Descripción: CUADERNO TAPA DURA 98 HOJAS CUADROS  Presentación:  UNIDAD</v>
          </cell>
        </row>
        <row r="298">
          <cell r="F298">
            <v>1200</v>
          </cell>
        </row>
        <row r="307">
          <cell r="A307" t="str">
            <v>Renglón: 35, Código: 750080040.10, Descripción: CUADERNO TAPA DURA A4 RAYA 120 HOJAS  Presentación:  UNIDAD</v>
          </cell>
        </row>
        <row r="308">
          <cell r="F308">
            <v>500</v>
          </cell>
        </row>
        <row r="316">
          <cell r="A316" t="str">
            <v>Renglón: 36, Código: 750080040.9, Descripción: CUADERNO TAPA DURA CHICO CUADRO 84 HOJAS  Presentación:  UNIDAD</v>
          </cell>
        </row>
        <row r="317">
          <cell r="F317">
            <v>2000</v>
          </cell>
        </row>
        <row r="325">
          <cell r="A325" t="str">
            <v>Renglón: 37, Código: 750150339.1, Descripción: ETIQUETA AUTOADHESIVAS  Presentación:  UNIDAD</v>
          </cell>
        </row>
        <row r="326">
          <cell r="F326">
            <v>40000</v>
          </cell>
        </row>
        <row r="332">
          <cell r="A332" t="str">
            <v>Renglón: 38, Código: 750150339.2, Descripción: ETIQUETAS AUTOADHESIVAS  Presentacion:  X PLANCHA  Solicitado:  PLANCHA</v>
          </cell>
        </row>
        <row r="333">
          <cell r="F333">
            <v>62000</v>
          </cell>
        </row>
        <row r="341">
          <cell r="A341" t="str">
            <v>Renglón: 39, Código: 750140064.5, Descripción: FOLIO OFICIO DE PLASTICO TIPO CRISTAL  Presentacion:  CAJA X 100  Solicitado:  CAJA</v>
          </cell>
        </row>
        <row r="342">
          <cell r="F342">
            <v>600</v>
          </cell>
        </row>
        <row r="350">
          <cell r="A350" t="str">
            <v>Renglón: 40, Código: 750140064.2, Descripción: FOLIO PLASTICO A4  Presentación:  UNIDAD</v>
          </cell>
        </row>
        <row r="351">
          <cell r="F351">
            <v>10300</v>
          </cell>
        </row>
        <row r="359">
          <cell r="A359" t="str">
            <v>Renglón: 41, Código: 750140064.4, Descripción: FOLIO PLASTICO OFICIO  Presentación:  UNIDAD</v>
          </cell>
        </row>
        <row r="360">
          <cell r="F360">
            <v>17500</v>
          </cell>
        </row>
        <row r="367">
          <cell r="A367" t="str">
            <v>Renglón: 42, Código: 750160004.2, Descripción: FORMULARIO CONTINUO 12 X 25 X 1 PAPEL BLANCO 70 GRS.  Presentación:  RESMA X 1000  Solicitado:  RESMA</v>
          </cell>
        </row>
        <row r="368">
          <cell r="F368">
            <v>600</v>
          </cell>
        </row>
        <row r="375">
          <cell r="A375" t="str">
            <v>Renglón: 43, Código: 750150341.4, Descripción: HILO DE ALGODON  Presentación:  BOBINA 500 GR  Solicitado:  BOBINA</v>
          </cell>
        </row>
        <row r="376">
          <cell r="F376">
            <v>600</v>
          </cell>
        </row>
        <row r="382">
          <cell r="A382" t="str">
            <v>Renglón: 44, Código: 750050038.4, Descripción: LAPIZ COLOR LARGO  Presentación:  CAJA X 12  Solicitado:  CAJA</v>
          </cell>
        </row>
        <row r="383">
          <cell r="F383">
            <v>1000</v>
          </cell>
        </row>
        <row r="391">
          <cell r="A391" t="str">
            <v>Renglón: 45, Código: 750050039.1, Descripción: LAPIZ CORRECTOR PUNTA METALICA SECADO RAPIDO  Presentación:  UNIDAD</v>
          </cell>
        </row>
        <row r="392">
          <cell r="F392">
            <v>8000</v>
          </cell>
        </row>
        <row r="401">
          <cell r="A401" t="str">
            <v>Renglón: 46, Código: 750050035.5, Descripción: LAPIZ GRAFITO N° 2 HB  Presentacion:  UNIDAD</v>
          </cell>
        </row>
        <row r="402">
          <cell r="F402">
            <v>9500</v>
          </cell>
        </row>
        <row r="411">
          <cell r="A411" t="str">
            <v>Renglón: 47, Código: 750040009.1, Descripción: MARCADOR NEGRO PARA PIZARRA ACRILICA BUENA CAPACIDAD DE CARGA  Presentación:  UNIDAD</v>
          </cell>
        </row>
        <row r="412">
          <cell r="F412">
            <v>3000</v>
          </cell>
        </row>
        <row r="420">
          <cell r="A420" t="str">
            <v>Renglón: 48, Código: 750040009.6, Descripción: MARCADOR PARA PIZARRA ACRILICA VARIOS COLORES  Presentación:  UNIDAD</v>
          </cell>
        </row>
        <row r="421">
          <cell r="F421">
            <v>4000</v>
          </cell>
        </row>
        <row r="429">
          <cell r="A429" t="str">
            <v>Renglón: 49, Código: 750040033.3, Descripción: MARCADOR PERMANENTE DE PUNTA REDONDA, TRAZO GRUESO  Presentación:  UNIDAD</v>
          </cell>
        </row>
        <row r="430">
          <cell r="F430">
            <v>6500</v>
          </cell>
        </row>
        <row r="438">
          <cell r="A438" t="str">
            <v>Renglón: 50, Código: 750040040.7, Descripción: MARCADOR RESALTADOR AMARILLO  Presentacion:  UNIDAD</v>
          </cell>
        </row>
        <row r="439">
          <cell r="F439">
            <v>5600</v>
          </cell>
        </row>
        <row r="447">
          <cell r="A447" t="str">
            <v>Renglón: 51, Código: 750040040.2, Descripción: MARCADOR RESALTADOR FLUOR PUNTA CHANFLEADA BUENA CAPACIDAD DE CARGA  Presentacion:  UNIDAD</v>
          </cell>
        </row>
        <row r="448">
          <cell r="F448">
            <v>9800</v>
          </cell>
        </row>
        <row r="457">
          <cell r="A457" t="str">
            <v>Renglón: 52, Código: 750150102.14, Descripción: NOTAS AUTOADHESIVAS 76 X 76 MM  Presentacion:  BLOCK X 100 U  Solicitado:  BLOCK</v>
          </cell>
        </row>
        <row r="458">
          <cell r="F458">
            <v>3500</v>
          </cell>
        </row>
        <row r="466">
          <cell r="A466" t="str">
            <v>Renglón: 53, Código: 750010219.8, Descripción: PAPEL A4 75 GR.  Presentación:  RESMA</v>
          </cell>
        </row>
        <row r="467">
          <cell r="F467">
            <v>28000</v>
          </cell>
        </row>
        <row r="474">
          <cell r="A474" t="str">
            <v>Renglón: 54, Código: 750010219.5, Descripción: PAPEL A4 80 GR.  Presentación:  RESMA</v>
          </cell>
        </row>
        <row r="475">
          <cell r="F475">
            <v>23100</v>
          </cell>
        </row>
        <row r="482">
          <cell r="A482" t="str">
            <v>Renglón: 55, Código: 750010196.1, Descripción: PAPEL KRAFF EN BOBINA  Presentacion:  X KG  Solicitado:  KG</v>
          </cell>
        </row>
        <row r="483">
          <cell r="F483">
            <v>300</v>
          </cell>
        </row>
        <row r="489">
          <cell r="A489" t="str">
            <v>Renglón: 56, Código: 750010001.21, Descripción: PAPEL OBRA 70 GR. A4 21 X 29,7 MULTIFUNCION 1RA.CALIDAD  Presentación:  RESMA X 500  Solicitado:  RESMA</v>
          </cell>
        </row>
        <row r="490">
          <cell r="F490">
            <v>2900</v>
          </cell>
        </row>
        <row r="495">
          <cell r="A495" t="str">
            <v>Renglón: 57, Código: 750010001.26, Descripción: PAPEL OBRA 80 GR.OFICIO LEGAL 21,59 X 35,56 MULTIFUNCION 1RA.CALIDAD  Presentación:  RESMA X 500  Solicitado:  RESMA</v>
          </cell>
        </row>
        <row r="496">
          <cell r="F496">
            <v>4600</v>
          </cell>
        </row>
        <row r="502">
          <cell r="A502" t="str">
            <v>Renglón: 58, Código: 750010215.5, Descripción: PAPEL OFICIO LEGAL 75 GR. MULTIFUNCION  Presentación:  RESMA</v>
          </cell>
        </row>
        <row r="503">
          <cell r="F503">
            <v>32500</v>
          </cell>
        </row>
        <row r="509">
          <cell r="A509" t="str">
            <v>Renglón: 59, Código: 750150346.1, Descripción: PERFORADORA METALICA BASE DE MADERA  Presentación:  UNIDAD</v>
          </cell>
        </row>
        <row r="510">
          <cell r="F510">
            <v>400</v>
          </cell>
        </row>
        <row r="517">
          <cell r="A517" t="str">
            <v>Renglón: 62, Código: 750150350.3, Descripción: REGLA ACRILICA 30 CM  Presentación:  UNIDAD</v>
          </cell>
        </row>
        <row r="518">
          <cell r="F518">
            <v>2500</v>
          </cell>
        </row>
        <row r="527">
          <cell r="A527" t="str">
            <v>Renglón: 63, Código: 750150322.27, Descripción: ROLLO DE PAPEL  QUIMICO X DUPLICADO 76 X 30 MTS  Presentacion:  UNIDAD</v>
          </cell>
        </row>
        <row r="528">
          <cell r="F528">
            <v>7800</v>
          </cell>
        </row>
        <row r="535">
          <cell r="A535" t="str">
            <v>Renglón: 64, Código: 750020048.17, Descripción: SOBRE MANILA 19 X 25 APROX.  Presentación:  UNIDAD</v>
          </cell>
        </row>
        <row r="536">
          <cell r="F536">
            <v>20200</v>
          </cell>
        </row>
        <row r="545">
          <cell r="A545" t="str">
            <v>Renglón: 65, Código: 750020048.7, Descripción: SOBRE MANILA 25 X 35 CM APROX.  Presentación:  UNIDAD</v>
          </cell>
        </row>
        <row r="546">
          <cell r="F546">
            <v>30000</v>
          </cell>
        </row>
        <row r="555">
          <cell r="A555" t="str">
            <v>Renglón: 66, Código: 750010144.7, Descripción: SOBRE PAPEL MADERA 40 X 30 CM  Presentación:  PAQUETE 50 U  Solicitado:  PAQUETE</v>
          </cell>
        </row>
        <row r="556">
          <cell r="F556">
            <v>600</v>
          </cell>
        </row>
        <row r="564">
          <cell r="A564" t="str">
            <v>Renglón: 67, Código: 750010144.1, Descripción: SOBRE PAPEL MADERA A4  Presentación:  UNIDAD</v>
          </cell>
        </row>
        <row r="565">
          <cell r="F565">
            <v>7500</v>
          </cell>
        </row>
        <row r="573">
          <cell r="A573" t="str">
            <v>Renglón: 68, Código: 750150355.4, Descripción: TIJERA HOJA METALICA 20 CM HOJA  Presentación:  UNIDAD</v>
          </cell>
        </row>
        <row r="574">
          <cell r="F574">
            <v>1500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amospapeleria.com.ar/producto/almohadilla-pagoda-n-3/87266" TargetMode="External"/><Relationship Id="rId13" Type="http://schemas.openxmlformats.org/officeDocument/2006/relationships/hyperlink" Target="https://libreriaslevalle.com/pizarras/8674-marcador-para-pizarra-recargable-azul-punta-redonda-trabi.html" TargetMode="External"/><Relationship Id="rId18" Type="http://schemas.openxmlformats.org/officeDocument/2006/relationships/hyperlink" Target="https://www.ledesmapapel.com.ar/productos/resmas-autor-a4-70g-c-101069/" TargetMode="External"/><Relationship Id="rId26" Type="http://schemas.openxmlformats.org/officeDocument/2006/relationships/hyperlink" Target="https://www.libreriaconstitucion.com/product-page/cartulina-capitolio-44-5-x-63-cm-pastel-x-1-u" TargetMode="External"/><Relationship Id="rId3" Type="http://schemas.openxmlformats.org/officeDocument/2006/relationships/hyperlink" Target="https://www.ramospapeleria.com.ar/producto/cinta-para-enmascarar-stiko-24x50/87506" TargetMode="External"/><Relationship Id="rId21" Type="http://schemas.openxmlformats.org/officeDocument/2006/relationships/hyperlink" Target="https://papeleriaentrerios.com/producto/cartulina-colores-48x60-1028875" TargetMode="External"/><Relationship Id="rId7" Type="http://schemas.openxmlformats.org/officeDocument/2006/relationships/hyperlink" Target="https://papeleriaentrerios.com/producto/abrochadora-grap-pinza-21-6-1018320" TargetMode="External"/><Relationship Id="rId12" Type="http://schemas.openxmlformats.org/officeDocument/2006/relationships/hyperlink" Target="https://interlibrelibreria.com/productos/resaltador-filgo-lighter-fine-amarillo-fluo/" TargetMode="External"/><Relationship Id="rId17" Type="http://schemas.openxmlformats.org/officeDocument/2006/relationships/hyperlink" Target="https://www.easy.com.ar/ov-hilo-algodon-500gr-1893002/p?idsku=1893002&amp;gclid=EAIaIQobChMIo7zNhfSb-QIVk2pvBB1KPAhbEAYYByABEgLwvfD_BwE&amp;gclsrc=aw.ds" TargetMode="External"/><Relationship Id="rId25" Type="http://schemas.openxmlformats.org/officeDocument/2006/relationships/hyperlink" Target="https://papeleriaentrerios.com/producto/cartulina-colores-48x60-1028875" TargetMode="External"/><Relationship Id="rId2" Type="http://schemas.openxmlformats.org/officeDocument/2006/relationships/hyperlink" Target="https://tiendaliberarte.com.ar/productos/marcadores-para-pizarra-filgo/" TargetMode="External"/><Relationship Id="rId16" Type="http://schemas.openxmlformats.org/officeDocument/2006/relationships/hyperlink" Target="https://www.libreriaconstitucion.com/product-page/cartulina-capitolio-44-5-x-63-cm-pastel-x-1-u" TargetMode="External"/><Relationship Id="rId20" Type="http://schemas.openxmlformats.org/officeDocument/2006/relationships/hyperlink" Target="https://libreriaflash.com.ar/producto/bibliorato-avios-plastico-oficio-v-colores/" TargetMode="External"/><Relationship Id="rId29" Type="http://schemas.openxmlformats.org/officeDocument/2006/relationships/hyperlink" Target="https://tiendaliberarte.com.ar/productos/marcadores-para-pizarra-filgo/" TargetMode="External"/><Relationship Id="rId1" Type="http://schemas.openxmlformats.org/officeDocument/2006/relationships/hyperlink" Target="https://papeleriaentrerios.com/producto/carpeta-cartulina-a4-240-grs--1023212" TargetMode="External"/><Relationship Id="rId6" Type="http://schemas.openxmlformats.org/officeDocument/2006/relationships/hyperlink" Target="https://www.librerialerma.com.ar/productos/bibliorato-of-avios-forrado/" TargetMode="External"/><Relationship Id="rId11" Type="http://schemas.openxmlformats.org/officeDocument/2006/relationships/hyperlink" Target="https://libreriaslevalle.com/sobres/836-sobre-manila-25x353-cm-80-grs-x-100-unidades.html" TargetMode="External"/><Relationship Id="rId24" Type="http://schemas.openxmlformats.org/officeDocument/2006/relationships/hyperlink" Target="https://www.libreriaconstitucion.com/product-page/cartulina-capitolio-44-5-x-63-cm-pastel-x-1-u" TargetMode="External"/><Relationship Id="rId5" Type="http://schemas.openxmlformats.org/officeDocument/2006/relationships/hyperlink" Target="http://www.casaberrini.com.ar/producto/carpeta-presentacion-congreso-a4-cartulina-240g" TargetMode="External"/><Relationship Id="rId15" Type="http://schemas.openxmlformats.org/officeDocument/2006/relationships/hyperlink" Target="http://espapel.com.ar/producto/carpetas-colgantes-lama-pvc-oficio-su307f/" TargetMode="External"/><Relationship Id="rId23" Type="http://schemas.openxmlformats.org/officeDocument/2006/relationships/hyperlink" Target="https://papeleriaentrerios.com/producto/cartulina-colores-48x60-1028875" TargetMode="External"/><Relationship Id="rId28" Type="http://schemas.openxmlformats.org/officeDocument/2006/relationships/hyperlink" Target="https://libreriaslevalle.com/pizarras/8674-marcador-para-pizarra-recargable-azul-punta-redonda-trabi.html" TargetMode="External"/><Relationship Id="rId10" Type="http://schemas.openxmlformats.org/officeDocument/2006/relationships/hyperlink" Target="https://libreriakoky.com/productos/lapices-filgo-x12-colores/" TargetMode="External"/><Relationship Id="rId19" Type="http://schemas.openxmlformats.org/officeDocument/2006/relationships/hyperlink" Target="https://www.tomy.com.ar/1771-lapices-faber-castell-x-12-largos--3-lapices/p?idsku=1771&amp;gclid=CjwKCAiAyfybBhBKEiwAgtB7fpxX7MHn8mY_gy1qcB9qCwMEVvFxvvTOG2GNz-mBFgRwmOP5lihzYhoCwa4QAvD_BwE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libreriaflash.com.ar/producto/bibliorato-avios-plastico-oficio-v-colores/" TargetMode="External"/><Relationship Id="rId9" Type="http://schemas.openxmlformats.org/officeDocument/2006/relationships/hyperlink" Target="https://papeleriaentrerios.com/producto/cartulina-colores-48x60-1028875" TargetMode="External"/><Relationship Id="rId14" Type="http://schemas.openxmlformats.org/officeDocument/2006/relationships/hyperlink" Target="https://www.papeleralaslomas.com.ar/prod/id=5182/GlobalBluePoint-ERP.aspx" TargetMode="External"/><Relationship Id="rId22" Type="http://schemas.openxmlformats.org/officeDocument/2006/relationships/hyperlink" Target="https://www.libreriaconstitucion.com/product-page/cartulina-capitolio-44-5-x-63-cm-pastel-x-1-u" TargetMode="External"/><Relationship Id="rId27" Type="http://schemas.openxmlformats.org/officeDocument/2006/relationships/hyperlink" Target="https://tiendaliberarte.com.ar/productos/marcadores-para-pizarra-filgo/" TargetMode="External"/><Relationship Id="rId30" Type="http://schemas.openxmlformats.org/officeDocument/2006/relationships/hyperlink" Target="https://libreriaslevalle.com/pizarras/8674-marcador-para-pizarra-recargable-azul-punta-redonda-trabi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7"/>
  <sheetViews>
    <sheetView showGridLines="0" tabSelected="1" zoomScale="89" zoomScaleNormal="89" workbookViewId="0">
      <selection activeCell="G67" sqref="G67"/>
    </sheetView>
  </sheetViews>
  <sheetFormatPr baseColWidth="10" defaultRowHeight="15" x14ac:dyDescent="0.25"/>
  <cols>
    <col min="1" max="1" width="4.7109375" style="1" customWidth="1"/>
    <col min="2" max="2" width="14.140625" style="1" customWidth="1"/>
    <col min="3" max="3" width="49" style="1" customWidth="1"/>
    <col min="4" max="4" width="28" style="1" customWidth="1"/>
    <col min="5" max="5" width="12.5703125" style="1" bestFit="1" customWidth="1"/>
    <col min="6" max="6" width="12.5703125" style="1" customWidth="1"/>
    <col min="7" max="7" width="16.28515625" style="1" customWidth="1"/>
    <col min="8" max="8" width="14.7109375" style="19" customWidth="1"/>
    <col min="9" max="9" width="19.42578125" style="48" customWidth="1"/>
    <col min="10" max="10" width="15" style="19" customWidth="1"/>
    <col min="11" max="11" width="19.140625" style="48" customWidth="1"/>
    <col min="12" max="12" width="16.140625" style="19" customWidth="1"/>
    <col min="13" max="13" width="18.140625" style="48" customWidth="1"/>
    <col min="14" max="14" width="18.28515625" style="66" customWidth="1"/>
    <col min="15" max="16384" width="11.42578125" style="1"/>
  </cols>
  <sheetData>
    <row r="1" spans="1:16" ht="15" customHeight="1" x14ac:dyDescent="0.25">
      <c r="A1" s="76" t="s">
        <v>226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6" ht="15" customHeight="1" x14ac:dyDescent="0.25">
      <c r="A2" s="77" t="s">
        <v>286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6" ht="45" x14ac:dyDescent="0.25">
      <c r="A3" s="2" t="s">
        <v>0</v>
      </c>
      <c r="B3" s="3" t="s">
        <v>1</v>
      </c>
      <c r="C3" s="3" t="s">
        <v>2</v>
      </c>
      <c r="D3" s="3" t="s">
        <v>166</v>
      </c>
      <c r="E3" s="3" t="s">
        <v>3</v>
      </c>
      <c r="F3" s="3" t="s">
        <v>167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</row>
    <row r="4" spans="1:16" ht="35.1" customHeight="1" x14ac:dyDescent="0.25">
      <c r="A4" s="4">
        <v>1</v>
      </c>
      <c r="B4" s="50" t="s">
        <v>12</v>
      </c>
      <c r="C4" s="51" t="s">
        <v>13</v>
      </c>
      <c r="D4" s="52" t="s">
        <v>169</v>
      </c>
      <c r="E4" s="4" t="s">
        <v>14</v>
      </c>
      <c r="F4" s="31">
        <v>1270</v>
      </c>
      <c r="G4" s="26">
        <f>+(H4+J4+L4)/3</f>
        <v>22493.436666666665</v>
      </c>
      <c r="H4" s="27">
        <v>21084.31</v>
      </c>
      <c r="I4" s="34" t="s">
        <v>275</v>
      </c>
      <c r="J4" s="27">
        <v>20356</v>
      </c>
      <c r="K4" s="34" t="s">
        <v>15</v>
      </c>
      <c r="L4" s="27">
        <v>26040</v>
      </c>
      <c r="M4" s="34" t="s">
        <v>266</v>
      </c>
      <c r="N4" s="2" t="s">
        <v>16</v>
      </c>
      <c r="P4" s="5"/>
    </row>
    <row r="5" spans="1:16" ht="35.1" customHeight="1" x14ac:dyDescent="0.25">
      <c r="A5" s="4">
        <v>2</v>
      </c>
      <c r="B5" s="50" t="s">
        <v>17</v>
      </c>
      <c r="C5" s="53" t="s">
        <v>18</v>
      </c>
      <c r="D5" s="53" t="s">
        <v>170</v>
      </c>
      <c r="E5" s="4" t="s">
        <v>14</v>
      </c>
      <c r="F5" s="31">
        <v>1178</v>
      </c>
      <c r="G5" s="26">
        <f t="shared" ref="G5:G67" si="0">+(H5+J5+L5)/3</f>
        <v>24261.666666666668</v>
      </c>
      <c r="H5" s="27">
        <v>25200</v>
      </c>
      <c r="I5" s="34" t="s">
        <v>235</v>
      </c>
      <c r="J5" s="27">
        <v>24023</v>
      </c>
      <c r="K5" s="34" t="s">
        <v>19</v>
      </c>
      <c r="L5" s="27">
        <v>23562</v>
      </c>
      <c r="M5" s="34" t="s">
        <v>290</v>
      </c>
      <c r="N5" s="2" t="s">
        <v>16</v>
      </c>
      <c r="P5" s="5"/>
    </row>
    <row r="6" spans="1:16" ht="35.1" customHeight="1" x14ac:dyDescent="0.25">
      <c r="A6" s="4">
        <v>3</v>
      </c>
      <c r="B6" s="50" t="s">
        <v>20</v>
      </c>
      <c r="C6" s="53" t="s">
        <v>21</v>
      </c>
      <c r="D6" s="53" t="s">
        <v>171</v>
      </c>
      <c r="E6" s="4" t="s">
        <v>14</v>
      </c>
      <c r="F6" s="31">
        <v>175</v>
      </c>
      <c r="G6" s="26">
        <f t="shared" si="0"/>
        <v>2413.3333333333335</v>
      </c>
      <c r="H6" s="27">
        <v>2330</v>
      </c>
      <c r="I6" s="34" t="s">
        <v>291</v>
      </c>
      <c r="J6" s="27">
        <v>2231</v>
      </c>
      <c r="K6" s="34" t="s">
        <v>292</v>
      </c>
      <c r="L6" s="27">
        <v>2679</v>
      </c>
      <c r="M6" s="34" t="s">
        <v>258</v>
      </c>
      <c r="N6" s="2" t="s">
        <v>16</v>
      </c>
      <c r="P6" s="5"/>
    </row>
    <row r="7" spans="1:16" ht="35.1" customHeight="1" x14ac:dyDescent="0.25">
      <c r="A7" s="4">
        <v>5</v>
      </c>
      <c r="B7" s="50" t="s">
        <v>22</v>
      </c>
      <c r="C7" s="51" t="s">
        <v>23</v>
      </c>
      <c r="D7" s="52" t="s">
        <v>172</v>
      </c>
      <c r="E7" s="4" t="s">
        <v>14</v>
      </c>
      <c r="F7" s="31">
        <v>508</v>
      </c>
      <c r="G7" s="26">
        <f t="shared" si="0"/>
        <v>4286.333333333333</v>
      </c>
      <c r="H7" s="27">
        <v>4083</v>
      </c>
      <c r="I7" s="34" t="s">
        <v>220</v>
      </c>
      <c r="J7" s="27">
        <v>4476</v>
      </c>
      <c r="K7" s="39" t="s">
        <v>24</v>
      </c>
      <c r="L7" s="27">
        <v>4300</v>
      </c>
      <c r="M7" s="34" t="s">
        <v>227</v>
      </c>
      <c r="N7" s="2" t="s">
        <v>16</v>
      </c>
      <c r="P7" s="5"/>
    </row>
    <row r="8" spans="1:16" ht="35.1" customHeight="1" x14ac:dyDescent="0.25">
      <c r="A8" s="4">
        <v>6</v>
      </c>
      <c r="B8" s="50" t="s">
        <v>25</v>
      </c>
      <c r="C8" s="51" t="s">
        <v>26</v>
      </c>
      <c r="D8" s="52" t="s">
        <v>173</v>
      </c>
      <c r="E8" s="4" t="s">
        <v>14</v>
      </c>
      <c r="F8" s="31">
        <v>375</v>
      </c>
      <c r="G8" s="26">
        <f t="shared" si="0"/>
        <v>4649.666666666667</v>
      </c>
      <c r="H8" s="27">
        <v>4602</v>
      </c>
      <c r="I8" s="34" t="s">
        <v>267</v>
      </c>
      <c r="J8" s="27">
        <v>4525</v>
      </c>
      <c r="K8" s="34" t="s">
        <v>287</v>
      </c>
      <c r="L8" s="27">
        <v>4822</v>
      </c>
      <c r="M8" s="34" t="s">
        <v>27</v>
      </c>
      <c r="N8" s="2" t="s">
        <v>16</v>
      </c>
      <c r="P8" s="5"/>
    </row>
    <row r="9" spans="1:16" ht="35.1" customHeight="1" x14ac:dyDescent="0.25">
      <c r="A9" s="4">
        <v>7</v>
      </c>
      <c r="B9" s="50" t="s">
        <v>28</v>
      </c>
      <c r="C9" s="51" t="s">
        <v>29</v>
      </c>
      <c r="D9" s="52" t="s">
        <v>174</v>
      </c>
      <c r="E9" s="4" t="s">
        <v>14</v>
      </c>
      <c r="F9" s="31">
        <v>318</v>
      </c>
      <c r="G9" s="26">
        <f t="shared" si="0"/>
        <v>5203</v>
      </c>
      <c r="H9" s="27">
        <v>5074</v>
      </c>
      <c r="I9" s="34" t="s">
        <v>293</v>
      </c>
      <c r="J9" s="27">
        <v>5635</v>
      </c>
      <c r="K9" s="34" t="s">
        <v>30</v>
      </c>
      <c r="L9" s="27">
        <v>4900</v>
      </c>
      <c r="M9" s="34" t="s">
        <v>284</v>
      </c>
      <c r="N9" s="2" t="s">
        <v>16</v>
      </c>
      <c r="P9" s="5"/>
    </row>
    <row r="10" spans="1:16" ht="35.1" customHeight="1" x14ac:dyDescent="0.25">
      <c r="A10" s="4">
        <v>8</v>
      </c>
      <c r="B10" s="50" t="s">
        <v>31</v>
      </c>
      <c r="C10" s="51" t="s">
        <v>32</v>
      </c>
      <c r="D10" s="52" t="s">
        <v>173</v>
      </c>
      <c r="E10" s="4" t="s">
        <v>14</v>
      </c>
      <c r="F10" s="31">
        <v>375</v>
      </c>
      <c r="G10" s="26">
        <f t="shared" si="0"/>
        <v>5510</v>
      </c>
      <c r="H10" s="27">
        <v>5821</v>
      </c>
      <c r="I10" s="34" t="s">
        <v>294</v>
      </c>
      <c r="J10" s="27">
        <v>5635</v>
      </c>
      <c r="K10" s="34" t="s">
        <v>30</v>
      </c>
      <c r="L10" s="27">
        <v>5074</v>
      </c>
      <c r="M10" s="34" t="s">
        <v>293</v>
      </c>
      <c r="N10" s="57" t="s">
        <v>16</v>
      </c>
      <c r="P10" s="5"/>
    </row>
    <row r="11" spans="1:16" ht="35.1" customHeight="1" thickBot="1" x14ac:dyDescent="0.3">
      <c r="A11" s="4">
        <v>9</v>
      </c>
      <c r="B11" s="50" t="s">
        <v>33</v>
      </c>
      <c r="C11" s="51" t="s">
        <v>34</v>
      </c>
      <c r="D11" s="52" t="s">
        <v>175</v>
      </c>
      <c r="E11" s="4" t="s">
        <v>14</v>
      </c>
      <c r="F11" s="31">
        <v>18.899999999999999</v>
      </c>
      <c r="G11" s="26">
        <f t="shared" si="0"/>
        <v>698</v>
      </c>
      <c r="H11" s="27">
        <v>752</v>
      </c>
      <c r="I11" s="34" t="s">
        <v>259</v>
      </c>
      <c r="J11" s="27">
        <v>842</v>
      </c>
      <c r="K11" s="34" t="s">
        <v>285</v>
      </c>
      <c r="L11" s="27">
        <v>500</v>
      </c>
      <c r="M11" s="34" t="s">
        <v>296</v>
      </c>
      <c r="N11" s="57" t="s">
        <v>16</v>
      </c>
      <c r="P11" s="5"/>
    </row>
    <row r="12" spans="1:16" ht="35.1" customHeight="1" thickBot="1" x14ac:dyDescent="0.3">
      <c r="A12" s="4">
        <v>10</v>
      </c>
      <c r="B12" s="50" t="s">
        <v>35</v>
      </c>
      <c r="C12" s="51" t="s">
        <v>36</v>
      </c>
      <c r="D12" s="51" t="s">
        <v>175</v>
      </c>
      <c r="E12" s="4" t="s">
        <v>14</v>
      </c>
      <c r="F12" s="31">
        <v>18.899999999999999</v>
      </c>
      <c r="G12" s="26">
        <f t="shared" si="0"/>
        <v>798</v>
      </c>
      <c r="H12" s="27">
        <v>752</v>
      </c>
      <c r="I12" s="34" t="s">
        <v>259</v>
      </c>
      <c r="J12" s="27">
        <v>842</v>
      </c>
      <c r="K12" s="34" t="s">
        <v>285</v>
      </c>
      <c r="L12" s="27">
        <v>800</v>
      </c>
      <c r="M12" s="34" t="s">
        <v>295</v>
      </c>
      <c r="N12" s="67" t="s">
        <v>205</v>
      </c>
      <c r="P12" s="5"/>
    </row>
    <row r="13" spans="1:16" ht="35.1" customHeight="1" thickBot="1" x14ac:dyDescent="0.3">
      <c r="A13" s="4">
        <v>11</v>
      </c>
      <c r="B13" s="50" t="s">
        <v>37</v>
      </c>
      <c r="C13" s="51" t="s">
        <v>38</v>
      </c>
      <c r="D13" s="52" t="s">
        <v>175</v>
      </c>
      <c r="E13" s="4" t="s">
        <v>14</v>
      </c>
      <c r="F13" s="31">
        <v>18.899999999999999</v>
      </c>
      <c r="G13" s="26">
        <f t="shared" si="0"/>
        <v>798</v>
      </c>
      <c r="H13" s="27">
        <v>752</v>
      </c>
      <c r="I13" s="34" t="s">
        <v>259</v>
      </c>
      <c r="J13" s="27">
        <v>842</v>
      </c>
      <c r="K13" s="34" t="s">
        <v>285</v>
      </c>
      <c r="L13" s="27">
        <v>800</v>
      </c>
      <c r="M13" s="34" t="s">
        <v>295</v>
      </c>
      <c r="N13" s="68" t="s">
        <v>206</v>
      </c>
      <c r="P13" s="5"/>
    </row>
    <row r="14" spans="1:16" ht="35.1" customHeight="1" thickBot="1" x14ac:dyDescent="0.3">
      <c r="A14" s="4">
        <v>12</v>
      </c>
      <c r="B14" s="50" t="s">
        <v>39</v>
      </c>
      <c r="C14" s="51" t="s">
        <v>40</v>
      </c>
      <c r="D14" s="52" t="s">
        <v>176</v>
      </c>
      <c r="E14" s="4" t="s">
        <v>14</v>
      </c>
      <c r="F14" s="31">
        <v>18.899999999999999</v>
      </c>
      <c r="G14" s="26">
        <f t="shared" si="0"/>
        <v>780.79</v>
      </c>
      <c r="H14" s="27">
        <v>900</v>
      </c>
      <c r="I14" s="34" t="s">
        <v>297</v>
      </c>
      <c r="J14" s="27">
        <v>752.37</v>
      </c>
      <c r="K14" s="34" t="s">
        <v>259</v>
      </c>
      <c r="L14" s="27">
        <v>690</v>
      </c>
      <c r="M14" s="54" t="s">
        <v>252</v>
      </c>
      <c r="N14" s="68" t="s">
        <v>223</v>
      </c>
      <c r="P14" s="5"/>
    </row>
    <row r="15" spans="1:16" ht="35.1" customHeight="1" x14ac:dyDescent="0.25">
      <c r="A15" s="4">
        <v>13</v>
      </c>
      <c r="B15" s="50" t="s">
        <v>41</v>
      </c>
      <c r="C15" s="51" t="s">
        <v>42</v>
      </c>
      <c r="D15" s="52" t="s">
        <v>177</v>
      </c>
      <c r="E15" s="4" t="s">
        <v>43</v>
      </c>
      <c r="F15" s="31">
        <v>91</v>
      </c>
      <c r="G15" s="26">
        <f t="shared" si="0"/>
        <v>1519.3333333333333</v>
      </c>
      <c r="H15" s="27">
        <v>1660</v>
      </c>
      <c r="I15" s="34" t="s">
        <v>300</v>
      </c>
      <c r="J15" s="27">
        <v>1598</v>
      </c>
      <c r="K15" s="34" t="s">
        <v>298</v>
      </c>
      <c r="L15" s="27">
        <v>1300</v>
      </c>
      <c r="M15" s="34" t="s">
        <v>299</v>
      </c>
      <c r="N15" s="59" t="s">
        <v>16</v>
      </c>
      <c r="P15" s="5"/>
    </row>
    <row r="16" spans="1:16" ht="35.1" customHeight="1" x14ac:dyDescent="0.25">
      <c r="A16" s="4">
        <v>14</v>
      </c>
      <c r="B16" s="50" t="s">
        <v>44</v>
      </c>
      <c r="C16" s="51" t="s">
        <v>45</v>
      </c>
      <c r="D16" s="52" t="s">
        <v>178</v>
      </c>
      <c r="E16" s="4" t="s">
        <v>43</v>
      </c>
      <c r="F16" s="31">
        <v>75</v>
      </c>
      <c r="G16" s="26">
        <f t="shared" si="0"/>
        <v>1367.3333333333333</v>
      </c>
      <c r="H16" s="27">
        <v>1526</v>
      </c>
      <c r="I16" s="43" t="s">
        <v>301</v>
      </c>
      <c r="J16" s="27">
        <v>1286</v>
      </c>
      <c r="K16" s="34" t="s">
        <v>302</v>
      </c>
      <c r="L16" s="27">
        <v>1290</v>
      </c>
      <c r="M16" s="34" t="s">
        <v>268</v>
      </c>
      <c r="N16" s="2" t="s">
        <v>16</v>
      </c>
      <c r="P16" s="5"/>
    </row>
    <row r="17" spans="1:16" ht="35.1" customHeight="1" x14ac:dyDescent="0.25">
      <c r="A17" s="4">
        <v>15</v>
      </c>
      <c r="B17" s="50" t="s">
        <v>46</v>
      </c>
      <c r="C17" s="51" t="s">
        <v>47</v>
      </c>
      <c r="D17" s="52" t="s">
        <v>179</v>
      </c>
      <c r="E17" s="4" t="s">
        <v>48</v>
      </c>
      <c r="F17" s="31">
        <v>287</v>
      </c>
      <c r="G17" s="26">
        <f t="shared" si="0"/>
        <v>4049.6666666666665</v>
      </c>
      <c r="H17" s="27">
        <v>3762</v>
      </c>
      <c r="I17" s="43" t="s">
        <v>303</v>
      </c>
      <c r="J17" s="27">
        <v>4719</v>
      </c>
      <c r="K17" s="34" t="s">
        <v>304</v>
      </c>
      <c r="L17" s="27">
        <v>3668</v>
      </c>
      <c r="M17" s="34" t="s">
        <v>228</v>
      </c>
      <c r="N17" s="2" t="s">
        <v>16</v>
      </c>
      <c r="P17" s="5"/>
    </row>
    <row r="18" spans="1:16" ht="35.1" customHeight="1" x14ac:dyDescent="0.25">
      <c r="A18" s="4">
        <v>16</v>
      </c>
      <c r="B18" s="50" t="s">
        <v>49</v>
      </c>
      <c r="C18" s="51" t="s">
        <v>50</v>
      </c>
      <c r="D18" s="52" t="s">
        <v>180</v>
      </c>
      <c r="E18" s="4" t="s">
        <v>14</v>
      </c>
      <c r="F18" s="31">
        <v>34.5</v>
      </c>
      <c r="G18" s="26">
        <f t="shared" si="0"/>
        <v>750</v>
      </c>
      <c r="H18" s="27">
        <v>750</v>
      </c>
      <c r="I18" s="43" t="s">
        <v>237</v>
      </c>
      <c r="J18" s="27">
        <v>700</v>
      </c>
      <c r="K18" s="34" t="s">
        <v>236</v>
      </c>
      <c r="L18" s="27">
        <v>800</v>
      </c>
      <c r="M18" s="34" t="s">
        <v>305</v>
      </c>
      <c r="N18" s="2" t="s">
        <v>16</v>
      </c>
      <c r="P18" s="5"/>
    </row>
    <row r="19" spans="1:16" ht="35.1" customHeight="1" x14ac:dyDescent="0.25">
      <c r="A19" s="4">
        <v>17</v>
      </c>
      <c r="B19" s="50" t="s">
        <v>51</v>
      </c>
      <c r="C19" s="51" t="s">
        <v>52</v>
      </c>
      <c r="D19" s="52" t="s">
        <v>168</v>
      </c>
      <c r="E19" s="4" t="s">
        <v>14</v>
      </c>
      <c r="F19" s="31">
        <v>38</v>
      </c>
      <c r="G19" s="26">
        <f t="shared" si="0"/>
        <v>563.66666666666663</v>
      </c>
      <c r="H19" s="27">
        <v>700</v>
      </c>
      <c r="I19" s="43" t="s">
        <v>306</v>
      </c>
      <c r="J19" s="27">
        <v>522</v>
      </c>
      <c r="K19" s="34" t="s">
        <v>53</v>
      </c>
      <c r="L19" s="27">
        <v>469</v>
      </c>
      <c r="M19" s="34" t="s">
        <v>54</v>
      </c>
      <c r="N19" s="2" t="s">
        <v>16</v>
      </c>
      <c r="P19" s="5"/>
    </row>
    <row r="20" spans="1:16" ht="35.1" customHeight="1" x14ac:dyDescent="0.25">
      <c r="A20" s="4">
        <v>18</v>
      </c>
      <c r="B20" s="50" t="s">
        <v>55</v>
      </c>
      <c r="C20" s="51" t="s">
        <v>56</v>
      </c>
      <c r="D20" s="52" t="s">
        <v>168</v>
      </c>
      <c r="E20" s="4" t="s">
        <v>14</v>
      </c>
      <c r="F20" s="31">
        <v>38</v>
      </c>
      <c r="G20" s="26">
        <f t="shared" si="0"/>
        <v>750</v>
      </c>
      <c r="H20" s="27">
        <v>750</v>
      </c>
      <c r="I20" s="43" t="s">
        <v>237</v>
      </c>
      <c r="J20" s="27">
        <v>700</v>
      </c>
      <c r="K20" s="34" t="s">
        <v>236</v>
      </c>
      <c r="L20" s="27">
        <v>800</v>
      </c>
      <c r="M20" s="34" t="s">
        <v>305</v>
      </c>
      <c r="N20" s="2" t="s">
        <v>16</v>
      </c>
      <c r="P20" s="5"/>
    </row>
    <row r="21" spans="1:16" ht="35.1" customHeight="1" x14ac:dyDescent="0.25">
      <c r="A21" s="4">
        <v>19</v>
      </c>
      <c r="B21" s="50" t="s">
        <v>57</v>
      </c>
      <c r="C21" s="51" t="s">
        <v>58</v>
      </c>
      <c r="D21" s="52" t="s">
        <v>181</v>
      </c>
      <c r="E21" s="4" t="s">
        <v>14</v>
      </c>
      <c r="F21" s="31">
        <v>289</v>
      </c>
      <c r="G21" s="26">
        <f t="shared" si="0"/>
        <v>2993.3333333333335</v>
      </c>
      <c r="H21" s="27">
        <v>2280</v>
      </c>
      <c r="I21" s="43" t="s">
        <v>207</v>
      </c>
      <c r="J21" s="27">
        <v>3200</v>
      </c>
      <c r="K21" s="34" t="s">
        <v>308</v>
      </c>
      <c r="L21" s="27">
        <v>3500</v>
      </c>
      <c r="M21" s="34" t="s">
        <v>307</v>
      </c>
      <c r="N21" s="2" t="s">
        <v>16</v>
      </c>
      <c r="P21" s="5"/>
    </row>
    <row r="22" spans="1:16" ht="35.1" customHeight="1" thickBot="1" x14ac:dyDescent="0.3">
      <c r="A22" s="4">
        <v>20</v>
      </c>
      <c r="B22" s="50" t="s">
        <v>59</v>
      </c>
      <c r="C22" s="51" t="s">
        <v>60</v>
      </c>
      <c r="D22" s="52" t="s">
        <v>173</v>
      </c>
      <c r="E22" s="4" t="s">
        <v>14</v>
      </c>
      <c r="F22" s="31">
        <v>216</v>
      </c>
      <c r="G22" s="26">
        <f t="shared" si="0"/>
        <v>3781</v>
      </c>
      <c r="H22" s="27">
        <v>3800</v>
      </c>
      <c r="I22" s="43" t="s">
        <v>309</v>
      </c>
      <c r="J22" s="27">
        <v>3312</v>
      </c>
      <c r="K22" s="34" t="s">
        <v>238</v>
      </c>
      <c r="L22" s="27">
        <v>4231</v>
      </c>
      <c r="M22" s="34" t="s">
        <v>282</v>
      </c>
      <c r="N22" s="2" t="s">
        <v>16</v>
      </c>
      <c r="P22" s="5"/>
    </row>
    <row r="23" spans="1:16" ht="35.1" customHeight="1" thickBot="1" x14ac:dyDescent="0.3">
      <c r="A23" s="6">
        <v>21</v>
      </c>
      <c r="B23" s="50" t="s">
        <v>61</v>
      </c>
      <c r="C23" s="51" t="s">
        <v>62</v>
      </c>
      <c r="D23" s="52" t="s">
        <v>174</v>
      </c>
      <c r="E23" s="4" t="s">
        <v>14</v>
      </c>
      <c r="F23" s="31">
        <v>28.5</v>
      </c>
      <c r="G23" s="26">
        <f t="shared" si="0"/>
        <v>718.66666666666663</v>
      </c>
      <c r="H23" s="27">
        <v>761</v>
      </c>
      <c r="I23" s="35" t="s">
        <v>311</v>
      </c>
      <c r="J23" s="27">
        <v>694</v>
      </c>
      <c r="K23" s="35" t="s">
        <v>312</v>
      </c>
      <c r="L23" s="27">
        <v>701</v>
      </c>
      <c r="M23" s="54" t="s">
        <v>310</v>
      </c>
      <c r="N23" s="68" t="s">
        <v>208</v>
      </c>
      <c r="P23" s="5"/>
    </row>
    <row r="24" spans="1:16" ht="35.1" customHeight="1" thickBot="1" x14ac:dyDescent="0.3">
      <c r="A24" s="6">
        <v>22</v>
      </c>
      <c r="B24" s="50" t="s">
        <v>63</v>
      </c>
      <c r="C24" s="51" t="s">
        <v>64</v>
      </c>
      <c r="D24" s="52" t="s">
        <v>182</v>
      </c>
      <c r="E24" s="4" t="s">
        <v>14</v>
      </c>
      <c r="F24" s="31">
        <v>160</v>
      </c>
      <c r="G24" s="26">
        <f t="shared" si="0"/>
        <v>2389</v>
      </c>
      <c r="H24" s="27">
        <v>2467</v>
      </c>
      <c r="I24" s="35" t="s">
        <v>313</v>
      </c>
      <c r="J24" s="27">
        <v>2400</v>
      </c>
      <c r="K24" s="35" t="s">
        <v>314</v>
      </c>
      <c r="L24" s="27">
        <v>2300</v>
      </c>
      <c r="M24" s="56" t="s">
        <v>315</v>
      </c>
      <c r="N24" s="68" t="s">
        <v>65</v>
      </c>
      <c r="P24" s="5"/>
    </row>
    <row r="25" spans="1:16" ht="35.1" customHeight="1" thickBot="1" x14ac:dyDescent="0.3">
      <c r="A25" s="4" t="s">
        <v>223</v>
      </c>
      <c r="B25" s="50" t="s">
        <v>66</v>
      </c>
      <c r="C25" s="51" t="s">
        <v>67</v>
      </c>
      <c r="D25" s="52" t="s">
        <v>183</v>
      </c>
      <c r="E25" s="4" t="s">
        <v>14</v>
      </c>
      <c r="F25" s="31">
        <v>35.9</v>
      </c>
      <c r="G25" s="26">
        <f t="shared" si="0"/>
        <v>512.33333333333337</v>
      </c>
      <c r="H25" s="27">
        <v>550</v>
      </c>
      <c r="I25" s="35" t="s">
        <v>260</v>
      </c>
      <c r="J25" s="27">
        <v>480</v>
      </c>
      <c r="K25" s="35" t="s">
        <v>209</v>
      </c>
      <c r="L25" s="27">
        <v>507</v>
      </c>
      <c r="M25" s="56" t="s">
        <v>68</v>
      </c>
      <c r="N25" s="68" t="s">
        <v>231</v>
      </c>
      <c r="P25" s="5"/>
    </row>
    <row r="26" spans="1:16" ht="35.1" customHeight="1" x14ac:dyDescent="0.25">
      <c r="A26" s="4">
        <v>23</v>
      </c>
      <c r="B26" s="71" t="s">
        <v>66</v>
      </c>
      <c r="C26" s="72" t="s">
        <v>67</v>
      </c>
      <c r="D26" s="73" t="s">
        <v>183</v>
      </c>
      <c r="E26" s="4" t="s">
        <v>14</v>
      </c>
      <c r="F26" s="31">
        <v>35.9</v>
      </c>
      <c r="G26" s="26">
        <f t="shared" si="0"/>
        <v>562.33333333333337</v>
      </c>
      <c r="H26" s="27">
        <v>700</v>
      </c>
      <c r="I26" s="35" t="s">
        <v>316</v>
      </c>
      <c r="J26" s="27">
        <v>480</v>
      </c>
      <c r="K26" s="35" t="s">
        <v>209</v>
      </c>
      <c r="L26" s="27">
        <v>507</v>
      </c>
      <c r="M26" s="56" t="s">
        <v>68</v>
      </c>
      <c r="N26" s="70"/>
      <c r="P26" s="5"/>
    </row>
    <row r="27" spans="1:16" ht="35.1" customHeight="1" thickBot="1" x14ac:dyDescent="0.3">
      <c r="A27" s="6">
        <v>24</v>
      </c>
      <c r="B27" s="50" t="s">
        <v>69</v>
      </c>
      <c r="C27" s="51" t="s">
        <v>70</v>
      </c>
      <c r="D27" s="52" t="s">
        <v>184</v>
      </c>
      <c r="E27" s="4" t="s">
        <v>71</v>
      </c>
      <c r="F27" s="31">
        <v>32.9</v>
      </c>
      <c r="G27" s="26">
        <f t="shared" si="0"/>
        <v>512.33333333333337</v>
      </c>
      <c r="H27" s="27">
        <v>550</v>
      </c>
      <c r="I27" s="35" t="s">
        <v>260</v>
      </c>
      <c r="J27" s="27">
        <v>480</v>
      </c>
      <c r="K27" s="35" t="s">
        <v>209</v>
      </c>
      <c r="L27" s="27">
        <v>507</v>
      </c>
      <c r="M27" s="56" t="s">
        <v>68</v>
      </c>
      <c r="N27" s="60" t="s">
        <v>16</v>
      </c>
      <c r="P27" s="5"/>
    </row>
    <row r="28" spans="1:16" ht="35.1" customHeight="1" thickBot="1" x14ac:dyDescent="0.3">
      <c r="A28" s="6">
        <v>25</v>
      </c>
      <c r="B28" s="50" t="s">
        <v>72</v>
      </c>
      <c r="C28" s="51" t="s">
        <v>73</v>
      </c>
      <c r="D28" s="52" t="s">
        <v>184</v>
      </c>
      <c r="E28" s="4" t="s">
        <v>71</v>
      </c>
      <c r="F28" s="31">
        <v>32.9</v>
      </c>
      <c r="G28" s="26">
        <f t="shared" si="0"/>
        <v>512.33333333333337</v>
      </c>
      <c r="H28" s="27">
        <v>550</v>
      </c>
      <c r="I28" s="35" t="s">
        <v>260</v>
      </c>
      <c r="J28" s="27">
        <v>480</v>
      </c>
      <c r="K28" s="35" t="s">
        <v>209</v>
      </c>
      <c r="L28" s="27">
        <v>507</v>
      </c>
      <c r="M28" s="56" t="s">
        <v>68</v>
      </c>
      <c r="N28" s="68" t="s">
        <v>74</v>
      </c>
      <c r="P28" s="5"/>
    </row>
    <row r="29" spans="1:16" ht="35.1" customHeight="1" thickBot="1" x14ac:dyDescent="0.3">
      <c r="A29" s="6">
        <v>27</v>
      </c>
      <c r="B29" s="50" t="s">
        <v>75</v>
      </c>
      <c r="C29" s="51" t="s">
        <v>76</v>
      </c>
      <c r="D29" s="52" t="s">
        <v>204</v>
      </c>
      <c r="E29" s="4" t="s">
        <v>77</v>
      </c>
      <c r="F29" s="31">
        <v>169</v>
      </c>
      <c r="G29" s="26">
        <f t="shared" si="0"/>
        <v>2515.8233333333333</v>
      </c>
      <c r="H29" s="27">
        <v>3254</v>
      </c>
      <c r="I29" s="35" t="s">
        <v>239</v>
      </c>
      <c r="J29" s="27">
        <v>2084.4699999999998</v>
      </c>
      <c r="K29" s="35" t="s">
        <v>269</v>
      </c>
      <c r="L29" s="27">
        <v>2209</v>
      </c>
      <c r="M29" s="56" t="s">
        <v>244</v>
      </c>
      <c r="N29" s="68" t="s">
        <v>224</v>
      </c>
      <c r="P29" s="5"/>
    </row>
    <row r="30" spans="1:16" ht="35.1" customHeight="1" x14ac:dyDescent="0.25">
      <c r="A30" s="6">
        <v>28</v>
      </c>
      <c r="B30" s="50" t="s">
        <v>78</v>
      </c>
      <c r="C30" s="51" t="s">
        <v>79</v>
      </c>
      <c r="D30" s="52" t="s">
        <v>185</v>
      </c>
      <c r="E30" s="4" t="s">
        <v>77</v>
      </c>
      <c r="F30" s="31">
        <v>138</v>
      </c>
      <c r="G30" s="26">
        <f t="shared" si="0"/>
        <v>2701</v>
      </c>
      <c r="H30" s="27">
        <v>2644</v>
      </c>
      <c r="I30" s="35" t="s">
        <v>245</v>
      </c>
      <c r="J30" s="27">
        <v>3224</v>
      </c>
      <c r="K30" s="35" t="s">
        <v>319</v>
      </c>
      <c r="L30" s="27">
        <v>2235</v>
      </c>
      <c r="M30" s="35" t="s">
        <v>276</v>
      </c>
      <c r="N30" s="58" t="s">
        <v>16</v>
      </c>
      <c r="P30" s="5"/>
    </row>
    <row r="31" spans="1:16" ht="35.1" customHeight="1" thickBot="1" x14ac:dyDescent="0.3">
      <c r="A31" s="6">
        <v>29</v>
      </c>
      <c r="B31" s="50" t="s">
        <v>80</v>
      </c>
      <c r="C31" s="51" t="s">
        <v>81</v>
      </c>
      <c r="D31" s="52" t="s">
        <v>204</v>
      </c>
      <c r="E31" s="4" t="s">
        <v>77</v>
      </c>
      <c r="F31" s="31">
        <v>259</v>
      </c>
      <c r="G31" s="26">
        <f t="shared" si="0"/>
        <v>3992.0033333333336</v>
      </c>
      <c r="H31" s="27">
        <v>3472</v>
      </c>
      <c r="I31" s="35" t="s">
        <v>317</v>
      </c>
      <c r="J31" s="27">
        <v>4211.01</v>
      </c>
      <c r="K31" s="35" t="s">
        <v>82</v>
      </c>
      <c r="L31" s="27">
        <v>4293</v>
      </c>
      <c r="M31" s="35" t="s">
        <v>318</v>
      </c>
      <c r="N31" s="58" t="s">
        <v>16</v>
      </c>
      <c r="P31" s="5"/>
    </row>
    <row r="32" spans="1:16" ht="47.25" customHeight="1" thickBot="1" x14ac:dyDescent="0.3">
      <c r="A32" s="6">
        <v>30</v>
      </c>
      <c r="B32" s="50" t="s">
        <v>83</v>
      </c>
      <c r="C32" s="51" t="s">
        <v>84</v>
      </c>
      <c r="D32" s="52" t="s">
        <v>176</v>
      </c>
      <c r="E32" s="4" t="s">
        <v>14</v>
      </c>
      <c r="F32" s="31">
        <v>283</v>
      </c>
      <c r="G32" s="26">
        <f t="shared" si="0"/>
        <v>2890</v>
      </c>
      <c r="H32" s="27">
        <v>2730</v>
      </c>
      <c r="I32" s="35" t="s">
        <v>320</v>
      </c>
      <c r="J32" s="27">
        <v>3290</v>
      </c>
      <c r="K32" s="35" t="s">
        <v>321</v>
      </c>
      <c r="L32" s="27">
        <v>2650</v>
      </c>
      <c r="M32" s="56" t="s">
        <v>322</v>
      </c>
      <c r="N32" s="69" t="s">
        <v>85</v>
      </c>
      <c r="P32" s="5"/>
    </row>
    <row r="33" spans="1:16" ht="35.1" customHeight="1" thickBot="1" x14ac:dyDescent="0.3">
      <c r="A33" s="6">
        <v>31</v>
      </c>
      <c r="B33" s="50" t="s">
        <v>86</v>
      </c>
      <c r="C33" s="52" t="s">
        <v>87</v>
      </c>
      <c r="D33" s="52" t="s">
        <v>186</v>
      </c>
      <c r="E33" s="4" t="s">
        <v>14</v>
      </c>
      <c r="F33" s="31">
        <v>250</v>
      </c>
      <c r="G33" s="26">
        <f t="shared" si="0"/>
        <v>3391</v>
      </c>
      <c r="H33" s="27">
        <v>3461</v>
      </c>
      <c r="I33" s="35" t="s">
        <v>324</v>
      </c>
      <c r="J33" s="27">
        <v>3112</v>
      </c>
      <c r="K33" s="35" t="s">
        <v>323</v>
      </c>
      <c r="L33" s="27">
        <v>3600</v>
      </c>
      <c r="M33" s="56" t="s">
        <v>325</v>
      </c>
      <c r="N33" s="68" t="s">
        <v>16</v>
      </c>
      <c r="P33" s="5"/>
    </row>
    <row r="34" spans="1:16" ht="35.1" customHeight="1" thickBot="1" x14ac:dyDescent="0.3">
      <c r="A34" s="6">
        <v>32</v>
      </c>
      <c r="B34" s="50" t="s">
        <v>88</v>
      </c>
      <c r="C34" s="52" t="s">
        <v>222</v>
      </c>
      <c r="D34" s="52" t="s">
        <v>187</v>
      </c>
      <c r="E34" s="4" t="s">
        <v>14</v>
      </c>
      <c r="F34" s="31">
        <v>760</v>
      </c>
      <c r="G34" s="26">
        <f t="shared" si="0"/>
        <v>14974.333333333334</v>
      </c>
      <c r="H34" s="27">
        <v>13429</v>
      </c>
      <c r="I34" s="35" t="s">
        <v>326</v>
      </c>
      <c r="J34" s="27">
        <v>15764</v>
      </c>
      <c r="K34" s="35" t="s">
        <v>327</v>
      </c>
      <c r="L34" s="27">
        <v>15730</v>
      </c>
      <c r="M34" s="56" t="s">
        <v>328</v>
      </c>
      <c r="N34" s="68" t="s">
        <v>89</v>
      </c>
      <c r="P34" s="5"/>
    </row>
    <row r="35" spans="1:16" ht="35.1" customHeight="1" thickBot="1" x14ac:dyDescent="0.3">
      <c r="A35" s="6">
        <v>33</v>
      </c>
      <c r="B35" s="50" t="s">
        <v>90</v>
      </c>
      <c r="C35" s="51" t="s">
        <v>91</v>
      </c>
      <c r="D35" s="52" t="s">
        <v>188</v>
      </c>
      <c r="E35" s="4" t="s">
        <v>14</v>
      </c>
      <c r="F35" s="31">
        <v>208</v>
      </c>
      <c r="G35" s="26">
        <f t="shared" si="0"/>
        <v>3262.3333333333335</v>
      </c>
      <c r="H35" s="27">
        <v>3063</v>
      </c>
      <c r="I35" s="35" t="s">
        <v>271</v>
      </c>
      <c r="J35" s="27">
        <v>3434</v>
      </c>
      <c r="K35" s="35" t="s">
        <v>270</v>
      </c>
      <c r="L35" s="27">
        <v>3290</v>
      </c>
      <c r="M35" s="54" t="s">
        <v>277</v>
      </c>
      <c r="N35" s="68" t="s">
        <v>210</v>
      </c>
      <c r="P35" s="5"/>
    </row>
    <row r="36" spans="1:16" ht="35.1" customHeight="1" thickBot="1" x14ac:dyDescent="0.3">
      <c r="A36" s="6">
        <v>34</v>
      </c>
      <c r="B36" s="50" t="s">
        <v>92</v>
      </c>
      <c r="C36" s="52" t="s">
        <v>93</v>
      </c>
      <c r="D36" s="52" t="s">
        <v>189</v>
      </c>
      <c r="E36" s="4" t="s">
        <v>14</v>
      </c>
      <c r="F36" s="31">
        <v>318</v>
      </c>
      <c r="G36" s="26">
        <f t="shared" si="0"/>
        <v>7963.333333333333</v>
      </c>
      <c r="H36" s="27">
        <v>8100</v>
      </c>
      <c r="I36" s="35" t="s">
        <v>246</v>
      </c>
      <c r="J36" s="27">
        <v>7800</v>
      </c>
      <c r="K36" s="35" t="s">
        <v>288</v>
      </c>
      <c r="L36" s="27">
        <v>7990</v>
      </c>
      <c r="M36" s="56" t="s">
        <v>240</v>
      </c>
      <c r="N36" s="68" t="s">
        <v>213</v>
      </c>
      <c r="P36" s="5"/>
    </row>
    <row r="37" spans="1:16" ht="35.1" customHeight="1" thickBot="1" x14ac:dyDescent="0.3">
      <c r="A37" s="6">
        <v>35</v>
      </c>
      <c r="B37" s="50" t="s">
        <v>94</v>
      </c>
      <c r="C37" s="52" t="s">
        <v>95</v>
      </c>
      <c r="D37" s="52" t="s">
        <v>187</v>
      </c>
      <c r="E37" s="4" t="s">
        <v>14</v>
      </c>
      <c r="F37" s="32">
        <v>658</v>
      </c>
      <c r="G37" s="26">
        <f t="shared" si="0"/>
        <v>13509.666666666666</v>
      </c>
      <c r="H37" s="29">
        <v>13183</v>
      </c>
      <c r="I37" s="44" t="s">
        <v>272</v>
      </c>
      <c r="J37" s="29">
        <v>14350</v>
      </c>
      <c r="K37" s="40" t="s">
        <v>211</v>
      </c>
      <c r="L37" s="29">
        <f>64980/5</f>
        <v>12996</v>
      </c>
      <c r="M37" s="55" t="s">
        <v>229</v>
      </c>
      <c r="N37" s="68" t="s">
        <v>253</v>
      </c>
      <c r="P37" s="5"/>
    </row>
    <row r="38" spans="1:16" ht="35.1" customHeight="1" thickBot="1" x14ac:dyDescent="0.3">
      <c r="A38" s="6">
        <v>36</v>
      </c>
      <c r="B38" s="50" t="s">
        <v>96</v>
      </c>
      <c r="C38" s="51" t="s">
        <v>97</v>
      </c>
      <c r="D38" s="52" t="s">
        <v>190</v>
      </c>
      <c r="E38" s="4" t="s">
        <v>14</v>
      </c>
      <c r="F38" s="31">
        <v>290</v>
      </c>
      <c r="G38" s="26">
        <f t="shared" si="0"/>
        <v>8083.666666666667</v>
      </c>
      <c r="H38" s="27">
        <v>6500</v>
      </c>
      <c r="I38" s="35" t="s">
        <v>329</v>
      </c>
      <c r="J38" s="27">
        <v>9095</v>
      </c>
      <c r="K38" s="35" t="s">
        <v>330</v>
      </c>
      <c r="L38" s="27">
        <v>8656</v>
      </c>
      <c r="M38" s="54" t="s">
        <v>331</v>
      </c>
      <c r="N38" s="68" t="s">
        <v>212</v>
      </c>
      <c r="P38" s="5"/>
    </row>
    <row r="39" spans="1:16" ht="35.1" customHeight="1" thickBot="1" x14ac:dyDescent="0.3">
      <c r="A39" s="6">
        <v>38</v>
      </c>
      <c r="B39" s="50" t="s">
        <v>98</v>
      </c>
      <c r="C39" s="51" t="s">
        <v>99</v>
      </c>
      <c r="D39" s="52" t="s">
        <v>191</v>
      </c>
      <c r="E39" s="4" t="s">
        <v>14</v>
      </c>
      <c r="F39" s="31">
        <v>14</v>
      </c>
      <c r="G39" s="26">
        <f t="shared" si="0"/>
        <v>218.16888888888889</v>
      </c>
      <c r="H39" s="27">
        <f>3971/25</f>
        <v>158.84</v>
      </c>
      <c r="I39" s="35" t="s">
        <v>214</v>
      </c>
      <c r="J39" s="27">
        <f>5900/30</f>
        <v>196.66666666666666</v>
      </c>
      <c r="K39" s="35" t="s">
        <v>100</v>
      </c>
      <c r="L39" s="27">
        <f>29900/100</f>
        <v>299</v>
      </c>
      <c r="M39" s="54" t="s">
        <v>283</v>
      </c>
      <c r="N39" s="68" t="s">
        <v>225</v>
      </c>
      <c r="P39" s="5"/>
    </row>
    <row r="40" spans="1:16" ht="35.1" customHeight="1" thickBot="1" x14ac:dyDescent="0.3">
      <c r="A40" s="6">
        <v>39</v>
      </c>
      <c r="B40" s="50" t="s">
        <v>101</v>
      </c>
      <c r="C40" s="51" t="s">
        <v>102</v>
      </c>
      <c r="D40" s="52" t="s">
        <v>184</v>
      </c>
      <c r="E40" s="4" t="s">
        <v>103</v>
      </c>
      <c r="F40" s="31">
        <v>715</v>
      </c>
      <c r="G40" s="26">
        <f t="shared" si="0"/>
        <v>10109.4</v>
      </c>
      <c r="H40" s="27">
        <v>10163.200000000001</v>
      </c>
      <c r="I40" s="44" t="s">
        <v>241</v>
      </c>
      <c r="J40" s="27">
        <v>9865</v>
      </c>
      <c r="K40" s="35" t="s">
        <v>332</v>
      </c>
      <c r="L40" s="27">
        <v>10300</v>
      </c>
      <c r="M40" s="54" t="s">
        <v>333</v>
      </c>
      <c r="N40" s="68" t="s">
        <v>16</v>
      </c>
      <c r="P40" s="5"/>
    </row>
    <row r="41" spans="1:16" ht="35.1" customHeight="1" thickBot="1" x14ac:dyDescent="0.3">
      <c r="A41" s="6">
        <v>40</v>
      </c>
      <c r="B41" s="50" t="s">
        <v>104</v>
      </c>
      <c r="C41" s="51" t="s">
        <v>105</v>
      </c>
      <c r="D41" s="52" t="s">
        <v>184</v>
      </c>
      <c r="E41" s="4" t="s">
        <v>14</v>
      </c>
      <c r="F41" s="31">
        <v>5.9</v>
      </c>
      <c r="G41" s="26">
        <f t="shared" si="0"/>
        <v>106.49000000000001</v>
      </c>
      <c r="H41" s="27">
        <v>84.47</v>
      </c>
      <c r="I41" s="44" t="s">
        <v>334</v>
      </c>
      <c r="J41" s="27">
        <v>95</v>
      </c>
      <c r="K41" s="35" t="s">
        <v>335</v>
      </c>
      <c r="L41" s="27">
        <v>140</v>
      </c>
      <c r="M41" s="54" t="s">
        <v>336</v>
      </c>
      <c r="N41" s="68" t="s">
        <v>254</v>
      </c>
      <c r="P41" s="5"/>
    </row>
    <row r="42" spans="1:16" ht="35.1" customHeight="1" thickBot="1" x14ac:dyDescent="0.3">
      <c r="A42" s="6">
        <v>41</v>
      </c>
      <c r="B42" s="50" t="s">
        <v>106</v>
      </c>
      <c r="C42" s="51" t="s">
        <v>107</v>
      </c>
      <c r="D42" s="52" t="s">
        <v>184</v>
      </c>
      <c r="E42" s="4" t="s">
        <v>14</v>
      </c>
      <c r="F42" s="31">
        <v>5.9</v>
      </c>
      <c r="G42" s="26">
        <f t="shared" si="0"/>
        <v>101.09333333333332</v>
      </c>
      <c r="H42" s="27">
        <v>101.63</v>
      </c>
      <c r="I42" s="44" t="s">
        <v>241</v>
      </c>
      <c r="J42" s="27">
        <v>98.65</v>
      </c>
      <c r="K42" s="35" t="s">
        <v>332</v>
      </c>
      <c r="L42" s="27">
        <v>103</v>
      </c>
      <c r="M42" s="54" t="s">
        <v>333</v>
      </c>
      <c r="N42" s="68" t="s">
        <v>255</v>
      </c>
      <c r="P42" s="5"/>
    </row>
    <row r="43" spans="1:16" ht="35.1" customHeight="1" x14ac:dyDescent="0.25">
      <c r="A43" s="6">
        <v>42</v>
      </c>
      <c r="B43" s="50" t="s">
        <v>108</v>
      </c>
      <c r="C43" s="51" t="s">
        <v>109</v>
      </c>
      <c r="D43" s="52" t="s">
        <v>192</v>
      </c>
      <c r="E43" s="4" t="s">
        <v>110</v>
      </c>
      <c r="F43" s="31">
        <v>1940</v>
      </c>
      <c r="G43" s="26">
        <f t="shared" si="0"/>
        <v>45394.666666666664</v>
      </c>
      <c r="H43" s="27">
        <v>35900</v>
      </c>
      <c r="I43" s="74" t="s">
        <v>247</v>
      </c>
      <c r="J43" s="27">
        <v>40479</v>
      </c>
      <c r="K43" s="35" t="s">
        <v>278</v>
      </c>
      <c r="L43" s="33">
        <v>59805</v>
      </c>
      <c r="M43" s="34" t="s">
        <v>337</v>
      </c>
      <c r="N43" s="2" t="s">
        <v>16</v>
      </c>
      <c r="P43" s="5"/>
    </row>
    <row r="44" spans="1:16" ht="35.1" customHeight="1" x14ac:dyDescent="0.25">
      <c r="A44" s="6">
        <v>43</v>
      </c>
      <c r="B44" s="50" t="s">
        <v>111</v>
      </c>
      <c r="C44" s="51" t="s">
        <v>112</v>
      </c>
      <c r="D44" s="52" t="s">
        <v>193</v>
      </c>
      <c r="E44" s="4" t="s">
        <v>113</v>
      </c>
      <c r="F44" s="31">
        <v>930</v>
      </c>
      <c r="G44" s="26">
        <f t="shared" si="0"/>
        <v>8786.6666666666661</v>
      </c>
      <c r="H44" s="27">
        <v>3890</v>
      </c>
      <c r="I44" s="35" t="s">
        <v>280</v>
      </c>
      <c r="J44" s="27">
        <v>9490</v>
      </c>
      <c r="K44" s="35" t="s">
        <v>242</v>
      </c>
      <c r="L44" s="27">
        <v>12980</v>
      </c>
      <c r="M44" s="43" t="s">
        <v>221</v>
      </c>
      <c r="N44" s="59" t="s">
        <v>16</v>
      </c>
      <c r="P44" s="5"/>
    </row>
    <row r="45" spans="1:16" ht="35.1" customHeight="1" x14ac:dyDescent="0.25">
      <c r="A45" s="6">
        <v>44</v>
      </c>
      <c r="B45" s="50" t="s">
        <v>114</v>
      </c>
      <c r="C45" s="51" t="s">
        <v>115</v>
      </c>
      <c r="D45" s="52" t="s">
        <v>194</v>
      </c>
      <c r="E45" s="4" t="s">
        <v>116</v>
      </c>
      <c r="F45" s="31">
        <v>189</v>
      </c>
      <c r="G45" s="26">
        <f t="shared" si="0"/>
        <v>3123.3333333333335</v>
      </c>
      <c r="H45" s="27">
        <v>1310</v>
      </c>
      <c r="I45" s="35" t="s">
        <v>279</v>
      </c>
      <c r="J45" s="27">
        <v>3070</v>
      </c>
      <c r="K45" s="35" t="s">
        <v>117</v>
      </c>
      <c r="L45" s="27">
        <v>4990</v>
      </c>
      <c r="M45" s="43" t="s">
        <v>248</v>
      </c>
      <c r="N45" s="59" t="s">
        <v>16</v>
      </c>
      <c r="P45" s="5"/>
    </row>
    <row r="46" spans="1:16" ht="35.1" customHeight="1" x14ac:dyDescent="0.25">
      <c r="A46" s="6">
        <v>45</v>
      </c>
      <c r="B46" s="50" t="s">
        <v>118</v>
      </c>
      <c r="C46" s="51" t="s">
        <v>119</v>
      </c>
      <c r="D46" s="52" t="s">
        <v>178</v>
      </c>
      <c r="E46" s="4" t="s">
        <v>14</v>
      </c>
      <c r="F46" s="31">
        <v>68.5</v>
      </c>
      <c r="G46" s="26">
        <f t="shared" si="0"/>
        <v>1744.6666666666667</v>
      </c>
      <c r="H46" s="27">
        <v>1574</v>
      </c>
      <c r="I46" s="44" t="s">
        <v>339</v>
      </c>
      <c r="J46" s="27">
        <v>1860</v>
      </c>
      <c r="K46" s="35" t="s">
        <v>338</v>
      </c>
      <c r="L46" s="27">
        <v>1800</v>
      </c>
      <c r="M46" s="34" t="s">
        <v>340</v>
      </c>
      <c r="N46" s="57" t="s">
        <v>16</v>
      </c>
      <c r="P46" s="5"/>
    </row>
    <row r="47" spans="1:16" ht="35.1" customHeight="1" x14ac:dyDescent="0.25">
      <c r="A47" s="6">
        <v>46</v>
      </c>
      <c r="B47" s="50" t="s">
        <v>120</v>
      </c>
      <c r="C47" s="52" t="s">
        <v>121</v>
      </c>
      <c r="D47" s="52" t="s">
        <v>178</v>
      </c>
      <c r="E47" s="4" t="s">
        <v>14</v>
      </c>
      <c r="F47" s="31">
        <v>14.25</v>
      </c>
      <c r="G47" s="26">
        <f t="shared" si="0"/>
        <v>426.33333333333331</v>
      </c>
      <c r="H47" s="27">
        <v>372</v>
      </c>
      <c r="I47" s="35" t="s">
        <v>341</v>
      </c>
      <c r="J47" s="27">
        <v>487</v>
      </c>
      <c r="K47" s="35" t="s">
        <v>342</v>
      </c>
      <c r="L47" s="27">
        <v>420</v>
      </c>
      <c r="M47" s="34" t="s">
        <v>343</v>
      </c>
      <c r="N47" s="57" t="s">
        <v>256</v>
      </c>
      <c r="P47" s="5"/>
    </row>
    <row r="48" spans="1:16" ht="35.1" customHeight="1" x14ac:dyDescent="0.25">
      <c r="A48" s="6">
        <v>47</v>
      </c>
      <c r="B48" s="50" t="s">
        <v>122</v>
      </c>
      <c r="C48" s="52" t="s">
        <v>123</v>
      </c>
      <c r="D48" s="52" t="s">
        <v>176</v>
      </c>
      <c r="E48" s="4" t="s">
        <v>14</v>
      </c>
      <c r="F48" s="31">
        <v>117</v>
      </c>
      <c r="G48" s="26">
        <f t="shared" si="0"/>
        <v>2223</v>
      </c>
      <c r="H48" s="27">
        <v>3500</v>
      </c>
      <c r="I48" s="41" t="s">
        <v>261</v>
      </c>
      <c r="J48" s="27">
        <v>1669</v>
      </c>
      <c r="K48" s="35" t="s">
        <v>126</v>
      </c>
      <c r="L48" s="27">
        <v>1500</v>
      </c>
      <c r="M48" s="34" t="s">
        <v>215</v>
      </c>
      <c r="N48" s="57" t="s">
        <v>16</v>
      </c>
      <c r="P48" s="5"/>
    </row>
    <row r="49" spans="1:16" ht="35.1" customHeight="1" x14ac:dyDescent="0.25">
      <c r="A49" s="6">
        <v>48</v>
      </c>
      <c r="B49" s="50" t="s">
        <v>124</v>
      </c>
      <c r="C49" s="51" t="s">
        <v>125</v>
      </c>
      <c r="D49" s="52" t="s">
        <v>195</v>
      </c>
      <c r="E49" s="4" t="s">
        <v>14</v>
      </c>
      <c r="F49" s="31">
        <v>107.9</v>
      </c>
      <c r="G49" s="26">
        <f t="shared" si="0"/>
        <v>2223</v>
      </c>
      <c r="H49" s="27">
        <v>3500</v>
      </c>
      <c r="I49" s="41" t="s">
        <v>261</v>
      </c>
      <c r="J49" s="27">
        <v>1669</v>
      </c>
      <c r="K49" s="35" t="s">
        <v>126</v>
      </c>
      <c r="L49" s="27">
        <v>1500</v>
      </c>
      <c r="M49" s="34" t="s">
        <v>215</v>
      </c>
      <c r="N49" s="2" t="s">
        <v>16</v>
      </c>
      <c r="P49" s="5"/>
    </row>
    <row r="50" spans="1:16" ht="35.1" customHeight="1" x14ac:dyDescent="0.25">
      <c r="A50" s="6">
        <v>49</v>
      </c>
      <c r="B50" s="50" t="s">
        <v>127</v>
      </c>
      <c r="C50" s="52" t="s">
        <v>128</v>
      </c>
      <c r="D50" s="52" t="s">
        <v>195</v>
      </c>
      <c r="E50" s="4" t="s">
        <v>14</v>
      </c>
      <c r="F50" s="31">
        <v>93</v>
      </c>
      <c r="G50" s="26">
        <f t="shared" si="0"/>
        <v>2223</v>
      </c>
      <c r="H50" s="27">
        <v>3500</v>
      </c>
      <c r="I50" s="41" t="s">
        <v>261</v>
      </c>
      <c r="J50" s="27">
        <v>1669</v>
      </c>
      <c r="K50" s="35" t="s">
        <v>126</v>
      </c>
      <c r="L50" s="27">
        <v>1500</v>
      </c>
      <c r="M50" s="34" t="s">
        <v>215</v>
      </c>
      <c r="N50" s="62" t="s">
        <v>16</v>
      </c>
      <c r="P50" s="5"/>
    </row>
    <row r="51" spans="1:16" ht="35.1" customHeight="1" x14ac:dyDescent="0.25">
      <c r="A51" s="6">
        <v>50</v>
      </c>
      <c r="B51" s="50" t="s">
        <v>129</v>
      </c>
      <c r="C51" s="52" t="s">
        <v>130</v>
      </c>
      <c r="D51" s="52" t="s">
        <v>176</v>
      </c>
      <c r="E51" s="4" t="s">
        <v>14</v>
      </c>
      <c r="F51" s="31">
        <v>49.8</v>
      </c>
      <c r="G51" s="26">
        <f t="shared" si="0"/>
        <v>1110</v>
      </c>
      <c r="H51" s="28">
        <v>1122</v>
      </c>
      <c r="I51" s="35" t="s">
        <v>249</v>
      </c>
      <c r="J51" s="28">
        <v>1145</v>
      </c>
      <c r="K51" s="35" t="s">
        <v>230</v>
      </c>
      <c r="L51" s="28">
        <v>1063</v>
      </c>
      <c r="M51" s="34" t="s">
        <v>216</v>
      </c>
      <c r="N51" s="62" t="s">
        <v>16</v>
      </c>
      <c r="P51" s="5"/>
    </row>
    <row r="52" spans="1:16" ht="35.1" customHeight="1" x14ac:dyDescent="0.25">
      <c r="A52" s="6">
        <v>51</v>
      </c>
      <c r="B52" s="50" t="s">
        <v>131</v>
      </c>
      <c r="C52" s="51" t="s">
        <v>132</v>
      </c>
      <c r="D52" s="52" t="s">
        <v>176</v>
      </c>
      <c r="E52" s="4" t="s">
        <v>14</v>
      </c>
      <c r="F52" s="31">
        <v>49.8</v>
      </c>
      <c r="G52" s="26">
        <f t="shared" si="0"/>
        <v>1213.3333333333333</v>
      </c>
      <c r="H52" s="27">
        <v>1255</v>
      </c>
      <c r="I52" s="74" t="s">
        <v>344</v>
      </c>
      <c r="J52" s="27">
        <v>885</v>
      </c>
      <c r="K52" s="35" t="s">
        <v>346</v>
      </c>
      <c r="L52" s="33">
        <v>1500</v>
      </c>
      <c r="M52" s="34" t="s">
        <v>345</v>
      </c>
      <c r="N52" s="2" t="s">
        <v>16</v>
      </c>
      <c r="P52" s="5"/>
    </row>
    <row r="53" spans="1:16" ht="35.1" customHeight="1" x14ac:dyDescent="0.25">
      <c r="A53" s="6">
        <v>52</v>
      </c>
      <c r="B53" s="50" t="s">
        <v>133</v>
      </c>
      <c r="C53" s="51" t="s">
        <v>134</v>
      </c>
      <c r="D53" s="52" t="s">
        <v>196</v>
      </c>
      <c r="E53" s="4" t="s">
        <v>135</v>
      </c>
      <c r="F53" s="31">
        <v>68</v>
      </c>
      <c r="G53" s="26">
        <f t="shared" si="0"/>
        <v>1873.6666666666667</v>
      </c>
      <c r="H53" s="27">
        <v>1800</v>
      </c>
      <c r="I53" s="74" t="s">
        <v>347</v>
      </c>
      <c r="J53" s="27">
        <v>2860</v>
      </c>
      <c r="K53" s="35" t="s">
        <v>348</v>
      </c>
      <c r="L53" s="33">
        <v>961</v>
      </c>
      <c r="M53" s="34" t="s">
        <v>349</v>
      </c>
      <c r="N53" s="2" t="s">
        <v>16</v>
      </c>
      <c r="P53" s="5"/>
    </row>
    <row r="54" spans="1:16" ht="35.1" customHeight="1" x14ac:dyDescent="0.25">
      <c r="A54" s="6">
        <v>53</v>
      </c>
      <c r="B54" s="50" t="s">
        <v>136</v>
      </c>
      <c r="C54" s="51" t="s">
        <v>137</v>
      </c>
      <c r="D54" s="52" t="s">
        <v>197</v>
      </c>
      <c r="E54" s="4" t="s">
        <v>110</v>
      </c>
      <c r="F54" s="31">
        <v>757</v>
      </c>
      <c r="G54" s="26">
        <f t="shared" si="0"/>
        <v>8561</v>
      </c>
      <c r="H54" s="27">
        <v>9300</v>
      </c>
      <c r="I54" s="74" t="s">
        <v>350</v>
      </c>
      <c r="J54" s="27">
        <v>7737</v>
      </c>
      <c r="K54" s="35" t="s">
        <v>353</v>
      </c>
      <c r="L54" s="33">
        <v>8646</v>
      </c>
      <c r="M54" s="34" t="s">
        <v>351</v>
      </c>
      <c r="N54" s="2" t="s">
        <v>16</v>
      </c>
      <c r="P54" s="5"/>
    </row>
    <row r="55" spans="1:16" ht="35.1" customHeight="1" x14ac:dyDescent="0.25">
      <c r="A55" s="6">
        <v>54</v>
      </c>
      <c r="B55" s="50" t="s">
        <v>138</v>
      </c>
      <c r="C55" s="51" t="s">
        <v>139</v>
      </c>
      <c r="D55" s="52" t="s">
        <v>197</v>
      </c>
      <c r="E55" s="4" t="s">
        <v>110</v>
      </c>
      <c r="F55" s="31">
        <v>776</v>
      </c>
      <c r="G55" s="26">
        <f t="shared" si="0"/>
        <v>9246</v>
      </c>
      <c r="H55" s="27">
        <v>10264</v>
      </c>
      <c r="I55" s="74" t="s">
        <v>352</v>
      </c>
      <c r="J55" s="27">
        <v>8253</v>
      </c>
      <c r="K55" s="35" t="s">
        <v>354</v>
      </c>
      <c r="L55" s="33">
        <v>9221</v>
      </c>
      <c r="M55" s="34" t="s">
        <v>355</v>
      </c>
      <c r="N55" s="2" t="s">
        <v>16</v>
      </c>
      <c r="P55" s="5"/>
    </row>
    <row r="56" spans="1:16" ht="35.1" customHeight="1" x14ac:dyDescent="0.25">
      <c r="A56" s="6">
        <v>55</v>
      </c>
      <c r="B56" s="50" t="s">
        <v>140</v>
      </c>
      <c r="C56" s="51" t="s">
        <v>141</v>
      </c>
      <c r="D56" s="52" t="s">
        <v>198</v>
      </c>
      <c r="E56" s="4" t="s">
        <v>14</v>
      </c>
      <c r="F56" s="31">
        <v>3886</v>
      </c>
      <c r="G56" s="26">
        <f t="shared" si="0"/>
        <v>4800</v>
      </c>
      <c r="H56" s="27">
        <v>6500</v>
      </c>
      <c r="I56" s="74" t="s">
        <v>289</v>
      </c>
      <c r="J56" s="27">
        <v>2860</v>
      </c>
      <c r="K56" s="35" t="s">
        <v>262</v>
      </c>
      <c r="L56" s="33">
        <v>5040</v>
      </c>
      <c r="M56" s="34" t="s">
        <v>263</v>
      </c>
      <c r="N56" s="2" t="s">
        <v>16</v>
      </c>
      <c r="P56" s="5"/>
    </row>
    <row r="57" spans="1:16" ht="35.1" customHeight="1" x14ac:dyDescent="0.25">
      <c r="A57" s="6">
        <v>56</v>
      </c>
      <c r="B57" s="50" t="s">
        <v>142</v>
      </c>
      <c r="C57" s="51" t="s">
        <v>217</v>
      </c>
      <c r="D57" s="52" t="s">
        <v>197</v>
      </c>
      <c r="E57" s="4" t="s">
        <v>14</v>
      </c>
      <c r="F57" s="31">
        <v>735</v>
      </c>
      <c r="G57" s="26">
        <f t="shared" si="0"/>
        <v>7814</v>
      </c>
      <c r="H57" s="28">
        <v>8450</v>
      </c>
      <c r="I57" s="44" t="s">
        <v>356</v>
      </c>
      <c r="J57" s="28">
        <v>7080</v>
      </c>
      <c r="K57" s="37" t="s">
        <v>357</v>
      </c>
      <c r="L57" s="28">
        <v>7912</v>
      </c>
      <c r="M57" s="34" t="s">
        <v>218</v>
      </c>
      <c r="N57" s="61" t="s">
        <v>16</v>
      </c>
      <c r="P57" s="5"/>
    </row>
    <row r="58" spans="1:16" ht="35.1" customHeight="1" x14ac:dyDescent="0.25">
      <c r="A58" s="6">
        <v>57</v>
      </c>
      <c r="B58" s="50" t="s">
        <v>143</v>
      </c>
      <c r="C58" s="51" t="s">
        <v>144</v>
      </c>
      <c r="D58" s="52" t="s">
        <v>197</v>
      </c>
      <c r="E58" s="4" t="s">
        <v>110</v>
      </c>
      <c r="F58" s="31">
        <v>1110</v>
      </c>
      <c r="G58" s="26">
        <f t="shared" si="0"/>
        <v>11386.666666666666</v>
      </c>
      <c r="H58" s="27">
        <v>12650</v>
      </c>
      <c r="I58" s="44" t="s">
        <v>250</v>
      </c>
      <c r="J58" s="27">
        <v>10159</v>
      </c>
      <c r="K58" s="35" t="s">
        <v>358</v>
      </c>
      <c r="L58" s="27">
        <v>11351</v>
      </c>
      <c r="M58" s="34" t="s">
        <v>359</v>
      </c>
      <c r="N58" s="2" t="s">
        <v>16</v>
      </c>
      <c r="P58" s="5"/>
    </row>
    <row r="59" spans="1:16" ht="35.1" customHeight="1" x14ac:dyDescent="0.25">
      <c r="A59" s="6">
        <v>58</v>
      </c>
      <c r="B59" s="50" t="s">
        <v>145</v>
      </c>
      <c r="C59" s="51" t="s">
        <v>146</v>
      </c>
      <c r="D59" s="52" t="s">
        <v>197</v>
      </c>
      <c r="E59" s="4" t="s">
        <v>110</v>
      </c>
      <c r="F59" s="31">
        <v>875.5</v>
      </c>
      <c r="G59" s="26">
        <f t="shared" si="0"/>
        <v>10738.333333333334</v>
      </c>
      <c r="H59" s="27">
        <v>12049</v>
      </c>
      <c r="I59" s="44" t="s">
        <v>360</v>
      </c>
      <c r="J59" s="27">
        <v>9524</v>
      </c>
      <c r="K59" s="35" t="s">
        <v>264</v>
      </c>
      <c r="L59" s="27">
        <v>10642</v>
      </c>
      <c r="M59" s="34" t="s">
        <v>361</v>
      </c>
      <c r="N59" s="2" t="s">
        <v>16</v>
      </c>
      <c r="P59" s="5"/>
    </row>
    <row r="60" spans="1:16" ht="35.1" customHeight="1" thickBot="1" x14ac:dyDescent="0.3">
      <c r="A60" s="6">
        <v>59</v>
      </c>
      <c r="B60" s="50" t="s">
        <v>147</v>
      </c>
      <c r="C60" s="51" t="s">
        <v>148</v>
      </c>
      <c r="D60" s="52" t="s">
        <v>199</v>
      </c>
      <c r="E60" s="4" t="s">
        <v>14</v>
      </c>
      <c r="F60" s="31">
        <v>2890</v>
      </c>
      <c r="G60" s="26">
        <f t="shared" si="0"/>
        <v>29695</v>
      </c>
      <c r="H60" s="27">
        <v>33900</v>
      </c>
      <c r="I60" s="35" t="s">
        <v>281</v>
      </c>
      <c r="J60" s="27">
        <v>27685</v>
      </c>
      <c r="K60" s="35" t="s">
        <v>362</v>
      </c>
      <c r="L60" s="27">
        <v>27500</v>
      </c>
      <c r="M60" s="34" t="s">
        <v>363</v>
      </c>
      <c r="N60" s="2" t="s">
        <v>16</v>
      </c>
      <c r="P60" s="5"/>
    </row>
    <row r="61" spans="1:16" ht="35.1" customHeight="1" thickBot="1" x14ac:dyDescent="0.3">
      <c r="A61" s="6">
        <v>62</v>
      </c>
      <c r="B61" s="50" t="s">
        <v>149</v>
      </c>
      <c r="C61" s="51" t="s">
        <v>150</v>
      </c>
      <c r="D61" s="52" t="s">
        <v>200</v>
      </c>
      <c r="E61" s="4" t="s">
        <v>14</v>
      </c>
      <c r="F61" s="31">
        <v>35</v>
      </c>
      <c r="G61" s="26">
        <f t="shared" si="0"/>
        <v>704</v>
      </c>
      <c r="H61" s="27">
        <v>600</v>
      </c>
      <c r="I61" s="35" t="s">
        <v>365</v>
      </c>
      <c r="J61" s="27">
        <v>1100</v>
      </c>
      <c r="K61" s="35" t="s">
        <v>251</v>
      </c>
      <c r="L61" s="27">
        <v>412</v>
      </c>
      <c r="M61" s="54" t="s">
        <v>364</v>
      </c>
      <c r="N61" s="68" t="s">
        <v>16</v>
      </c>
      <c r="P61" s="5"/>
    </row>
    <row r="62" spans="1:16" ht="35.1" customHeight="1" thickBot="1" x14ac:dyDescent="0.3">
      <c r="A62" s="6">
        <v>63</v>
      </c>
      <c r="B62" s="50" t="s">
        <v>151</v>
      </c>
      <c r="C62" s="51" t="s">
        <v>152</v>
      </c>
      <c r="D62" s="52" t="s">
        <v>201</v>
      </c>
      <c r="E62" s="4" t="s">
        <v>14</v>
      </c>
      <c r="F62" s="31">
        <v>215</v>
      </c>
      <c r="G62" s="26">
        <f t="shared" si="0"/>
        <v>7455.666666666667</v>
      </c>
      <c r="H62" s="27">
        <v>8900</v>
      </c>
      <c r="I62" s="35" t="s">
        <v>368</v>
      </c>
      <c r="J62" s="27">
        <v>6917</v>
      </c>
      <c r="K62" s="35" t="s">
        <v>366</v>
      </c>
      <c r="L62" s="27">
        <v>6550</v>
      </c>
      <c r="M62" s="54" t="s">
        <v>367</v>
      </c>
      <c r="N62" s="68" t="s">
        <v>234</v>
      </c>
      <c r="P62" s="5"/>
    </row>
    <row r="63" spans="1:16" ht="35.1" customHeight="1" thickBot="1" x14ac:dyDescent="0.3">
      <c r="A63" s="6">
        <v>64</v>
      </c>
      <c r="B63" s="50" t="s">
        <v>153</v>
      </c>
      <c r="C63" s="51" t="s">
        <v>154</v>
      </c>
      <c r="D63" s="52" t="s">
        <v>201</v>
      </c>
      <c r="E63" s="4" t="s">
        <v>14</v>
      </c>
      <c r="F63" s="31">
        <v>6.5</v>
      </c>
      <c r="G63" s="26">
        <f t="shared" si="0"/>
        <v>130.94666666666669</v>
      </c>
      <c r="H63" s="27">
        <v>120</v>
      </c>
      <c r="I63" s="35" t="s">
        <v>369</v>
      </c>
      <c r="J63" s="27">
        <f>1390/10</f>
        <v>139</v>
      </c>
      <c r="K63" s="35" t="s">
        <v>273</v>
      </c>
      <c r="L63" s="27">
        <v>133.84</v>
      </c>
      <c r="M63" s="54" t="s">
        <v>243</v>
      </c>
      <c r="N63" s="68" t="s">
        <v>232</v>
      </c>
      <c r="P63" s="5"/>
    </row>
    <row r="64" spans="1:16" ht="35.1" customHeight="1" thickBot="1" x14ac:dyDescent="0.3">
      <c r="A64" s="6">
        <v>65</v>
      </c>
      <c r="B64" s="50" t="s">
        <v>155</v>
      </c>
      <c r="C64" s="51" t="s">
        <v>156</v>
      </c>
      <c r="D64" s="52" t="s">
        <v>201</v>
      </c>
      <c r="E64" s="4" t="s">
        <v>14</v>
      </c>
      <c r="F64" s="31">
        <v>10</v>
      </c>
      <c r="G64" s="26">
        <f t="shared" si="0"/>
        <v>150.97999999999999</v>
      </c>
      <c r="H64" s="27">
        <v>143.96</v>
      </c>
      <c r="I64" s="35" t="s">
        <v>157</v>
      </c>
      <c r="J64" s="33">
        <v>179.98</v>
      </c>
      <c r="K64" s="35" t="s">
        <v>265</v>
      </c>
      <c r="L64" s="27">
        <v>129</v>
      </c>
      <c r="M64" s="54" t="s">
        <v>158</v>
      </c>
      <c r="N64" s="68" t="s">
        <v>233</v>
      </c>
      <c r="P64" s="5"/>
    </row>
    <row r="65" spans="1:16" ht="35.1" customHeight="1" thickBot="1" x14ac:dyDescent="0.3">
      <c r="A65" s="6">
        <v>66</v>
      </c>
      <c r="B65" s="50" t="s">
        <v>159</v>
      </c>
      <c r="C65" s="51" t="s">
        <v>160</v>
      </c>
      <c r="D65" s="52" t="s">
        <v>202</v>
      </c>
      <c r="E65" s="4" t="s">
        <v>161</v>
      </c>
      <c r="F65" s="31">
        <v>778</v>
      </c>
      <c r="G65" s="26">
        <f t="shared" si="0"/>
        <v>9241.9499999999989</v>
      </c>
      <c r="H65" s="27">
        <v>8650</v>
      </c>
      <c r="I65" s="35" t="s">
        <v>370</v>
      </c>
      <c r="J65" s="33">
        <v>9010.85</v>
      </c>
      <c r="K65" s="35" t="s">
        <v>219</v>
      </c>
      <c r="L65" s="27">
        <v>10065</v>
      </c>
      <c r="M65" s="54" t="s">
        <v>371</v>
      </c>
      <c r="N65" s="68" t="s">
        <v>16</v>
      </c>
      <c r="P65" s="5"/>
    </row>
    <row r="66" spans="1:16" ht="35.1" customHeight="1" thickBot="1" x14ac:dyDescent="0.3">
      <c r="A66" s="6">
        <v>67</v>
      </c>
      <c r="B66" s="50" t="s">
        <v>162</v>
      </c>
      <c r="C66" s="51" t="s">
        <v>163</v>
      </c>
      <c r="D66" s="52" t="s">
        <v>202</v>
      </c>
      <c r="E66" s="4" t="s">
        <v>14</v>
      </c>
      <c r="F66" s="31">
        <v>7.8</v>
      </c>
      <c r="G66" s="26">
        <f t="shared" si="0"/>
        <v>125.73666666666668</v>
      </c>
      <c r="H66" s="27">
        <v>133</v>
      </c>
      <c r="I66" s="35" t="s">
        <v>374</v>
      </c>
      <c r="J66" s="27">
        <v>113.61</v>
      </c>
      <c r="K66" s="34" t="s">
        <v>372</v>
      </c>
      <c r="L66" s="27">
        <v>130.6</v>
      </c>
      <c r="M66" s="54" t="s">
        <v>373</v>
      </c>
      <c r="N66" s="68" t="s">
        <v>257</v>
      </c>
      <c r="P66" s="5"/>
    </row>
    <row r="67" spans="1:16" ht="35.1" customHeight="1" x14ac:dyDescent="0.25">
      <c r="A67" s="6">
        <v>68</v>
      </c>
      <c r="B67" s="50" t="s">
        <v>164</v>
      </c>
      <c r="C67" s="51" t="s">
        <v>165</v>
      </c>
      <c r="D67" s="52" t="s">
        <v>203</v>
      </c>
      <c r="E67" s="4" t="s">
        <v>14</v>
      </c>
      <c r="F67" s="31">
        <v>303</v>
      </c>
      <c r="G67" s="26">
        <f t="shared" si="0"/>
        <v>4805</v>
      </c>
      <c r="H67" s="33">
        <v>6167</v>
      </c>
      <c r="I67" s="35" t="s">
        <v>375</v>
      </c>
      <c r="J67" s="27">
        <v>5800</v>
      </c>
      <c r="K67" s="35" t="s">
        <v>376</v>
      </c>
      <c r="L67" s="27">
        <v>2448</v>
      </c>
      <c r="M67" s="34" t="s">
        <v>274</v>
      </c>
      <c r="N67" s="59" t="s">
        <v>16</v>
      </c>
      <c r="P67" s="5"/>
    </row>
    <row r="68" spans="1:16" x14ac:dyDescent="0.25">
      <c r="A68" s="10"/>
      <c r="B68" s="11"/>
      <c r="C68" s="12"/>
      <c r="D68" s="12"/>
      <c r="E68" s="13"/>
      <c r="F68" s="13"/>
      <c r="G68" s="14"/>
      <c r="H68" s="15"/>
      <c r="I68" s="45"/>
      <c r="J68" s="16"/>
      <c r="K68" s="45"/>
      <c r="L68" s="16"/>
      <c r="M68" s="45"/>
      <c r="N68" s="63"/>
    </row>
    <row r="69" spans="1:16" x14ac:dyDescent="0.25">
      <c r="A69" s="10"/>
      <c r="B69" s="11"/>
      <c r="C69" s="17"/>
      <c r="D69" s="17"/>
      <c r="E69" s="10"/>
      <c r="F69" s="10"/>
      <c r="G69" s="18"/>
      <c r="H69" s="78"/>
      <c r="I69" s="79"/>
      <c r="J69" s="79"/>
      <c r="K69" s="79"/>
      <c r="L69" s="79"/>
      <c r="M69" s="79"/>
      <c r="N69" s="79"/>
      <c r="O69" s="19"/>
    </row>
    <row r="70" spans="1:16" x14ac:dyDescent="0.25">
      <c r="A70" s="10"/>
      <c r="B70" s="11"/>
      <c r="C70" s="20"/>
      <c r="D70" s="20"/>
      <c r="E70" s="21"/>
      <c r="F70" s="21"/>
      <c r="G70" s="16"/>
      <c r="H70" s="22"/>
      <c r="I70" s="37"/>
      <c r="J70" s="22"/>
      <c r="K70" s="46"/>
      <c r="L70" s="22"/>
      <c r="M70" s="46"/>
      <c r="N70" s="64"/>
      <c r="O70" s="19"/>
    </row>
    <row r="71" spans="1:16" x14ac:dyDescent="0.25">
      <c r="A71" s="10"/>
      <c r="B71" s="11"/>
      <c r="C71" s="20"/>
      <c r="D71" s="20"/>
      <c r="E71" s="21"/>
      <c r="F71" s="21"/>
      <c r="G71" s="16"/>
      <c r="H71" s="22"/>
      <c r="I71" s="37"/>
      <c r="J71" s="22"/>
      <c r="K71" s="46"/>
      <c r="L71" s="22"/>
      <c r="M71" s="46"/>
      <c r="N71" s="64"/>
      <c r="O71" s="19"/>
    </row>
    <row r="72" spans="1:16" x14ac:dyDescent="0.25">
      <c r="A72" s="10"/>
      <c r="B72" s="11"/>
      <c r="C72" s="20"/>
      <c r="D72" s="20"/>
      <c r="E72" s="21"/>
      <c r="F72" s="21"/>
      <c r="G72" s="16"/>
      <c r="H72" s="22"/>
      <c r="I72" s="46"/>
      <c r="J72" s="22"/>
      <c r="K72" s="37"/>
      <c r="L72" s="22"/>
      <c r="M72" s="37"/>
      <c r="N72" s="64"/>
      <c r="O72" s="19"/>
    </row>
    <row r="73" spans="1:16" x14ac:dyDescent="0.25">
      <c r="A73" s="10"/>
      <c r="B73" s="11"/>
      <c r="C73" s="20"/>
      <c r="D73" s="20"/>
      <c r="E73" s="21"/>
      <c r="F73" s="21"/>
      <c r="G73" s="16"/>
      <c r="H73" s="22"/>
      <c r="I73" s="46"/>
      <c r="J73" s="22"/>
      <c r="K73" s="46"/>
      <c r="L73" s="22"/>
      <c r="M73" s="46"/>
      <c r="N73" s="64"/>
      <c r="O73" s="19"/>
    </row>
    <row r="74" spans="1:16" x14ac:dyDescent="0.25">
      <c r="A74" s="10"/>
      <c r="B74" s="11"/>
      <c r="C74" s="20"/>
      <c r="D74" s="20"/>
      <c r="E74" s="21"/>
      <c r="F74" s="21"/>
      <c r="G74" s="16"/>
      <c r="H74" s="22"/>
      <c r="I74" s="46"/>
      <c r="J74" s="22"/>
      <c r="K74" s="37"/>
      <c r="L74" s="22"/>
      <c r="M74" s="37"/>
      <c r="N74" s="64"/>
      <c r="O74" s="19"/>
    </row>
    <row r="75" spans="1:16" x14ac:dyDescent="0.25">
      <c r="A75" s="10"/>
      <c r="B75" s="11"/>
      <c r="C75" s="23"/>
      <c r="D75" s="23"/>
      <c r="E75" s="20"/>
      <c r="F75" s="20"/>
      <c r="G75" s="8"/>
      <c r="H75" s="22"/>
      <c r="I75" s="47"/>
      <c r="J75" s="22"/>
      <c r="K75" s="46"/>
      <c r="L75" s="22"/>
      <c r="M75" s="47"/>
      <c r="N75" s="64"/>
      <c r="O75" s="19"/>
    </row>
    <row r="76" spans="1:16" x14ac:dyDescent="0.25">
      <c r="A76" s="10"/>
      <c r="B76" s="11"/>
      <c r="C76" s="17"/>
      <c r="D76" s="17"/>
      <c r="E76" s="10"/>
      <c r="F76" s="10"/>
      <c r="G76" s="18"/>
      <c r="H76" s="8"/>
      <c r="I76" s="37"/>
      <c r="J76" s="8"/>
      <c r="K76" s="37"/>
      <c r="L76" s="8"/>
      <c r="M76" s="37"/>
      <c r="N76" s="64"/>
      <c r="O76" s="19"/>
    </row>
    <row r="77" spans="1:16" x14ac:dyDescent="0.25">
      <c r="A77" s="10"/>
      <c r="B77" s="11"/>
      <c r="C77" s="17"/>
      <c r="D77" s="17"/>
      <c r="E77" s="10"/>
      <c r="F77" s="10"/>
      <c r="G77" s="18"/>
      <c r="H77" s="8"/>
      <c r="I77" s="37"/>
      <c r="J77" s="8"/>
      <c r="K77" s="37"/>
      <c r="L77" s="8"/>
      <c r="M77" s="36"/>
      <c r="N77" s="65"/>
    </row>
    <row r="78" spans="1:16" x14ac:dyDescent="0.25">
      <c r="A78" s="10"/>
      <c r="B78" s="11"/>
      <c r="C78" s="17"/>
      <c r="D78" s="17"/>
      <c r="E78" s="10"/>
      <c r="F78" s="10"/>
      <c r="G78" s="18"/>
      <c r="H78" s="8"/>
      <c r="I78" s="37"/>
      <c r="J78" s="8"/>
      <c r="K78" s="37"/>
      <c r="L78" s="8"/>
      <c r="M78" s="36"/>
      <c r="N78" s="65"/>
    </row>
    <row r="79" spans="1:16" x14ac:dyDescent="0.25">
      <c r="A79" s="10"/>
      <c r="B79" s="11"/>
      <c r="C79" s="17"/>
      <c r="D79" s="17"/>
      <c r="E79" s="10"/>
      <c r="F79" s="10"/>
      <c r="G79" s="18"/>
      <c r="H79" s="8"/>
      <c r="I79" s="37"/>
      <c r="J79" s="8"/>
      <c r="K79" s="37"/>
      <c r="L79" s="8"/>
      <c r="M79" s="36"/>
      <c r="N79" s="65"/>
    </row>
    <row r="80" spans="1:16" x14ac:dyDescent="0.25">
      <c r="A80" s="10"/>
      <c r="B80" s="11"/>
      <c r="C80" s="17"/>
      <c r="D80" s="17"/>
      <c r="E80" s="10"/>
      <c r="F80" s="10"/>
      <c r="G80" s="18"/>
      <c r="H80" s="8"/>
      <c r="I80" s="37"/>
      <c r="J80" s="8"/>
      <c r="K80" s="37"/>
      <c r="L80" s="8"/>
      <c r="M80" s="36"/>
      <c r="N80" s="65"/>
    </row>
    <row r="81" spans="1:14" x14ac:dyDescent="0.25">
      <c r="A81" s="10"/>
      <c r="B81" s="11"/>
      <c r="C81" s="17"/>
      <c r="D81" s="17"/>
      <c r="E81" s="10"/>
      <c r="F81" s="10"/>
      <c r="G81" s="18"/>
      <c r="H81" s="8"/>
      <c r="I81" s="47"/>
      <c r="J81" s="8"/>
      <c r="K81" s="37"/>
      <c r="L81" s="8"/>
      <c r="M81" s="36"/>
      <c r="N81" s="65"/>
    </row>
    <row r="82" spans="1:14" x14ac:dyDescent="0.25">
      <c r="A82" s="10"/>
      <c r="B82" s="11"/>
      <c r="C82" s="17"/>
      <c r="D82" s="17"/>
      <c r="E82" s="10"/>
      <c r="F82" s="10"/>
      <c r="G82" s="18"/>
      <c r="H82" s="8"/>
      <c r="I82" s="47"/>
      <c r="J82" s="8"/>
      <c r="K82" s="37"/>
      <c r="L82" s="8"/>
      <c r="M82" s="36"/>
      <c r="N82" s="65"/>
    </row>
    <row r="83" spans="1:14" x14ac:dyDescent="0.25">
      <c r="A83" s="10"/>
      <c r="B83" s="11"/>
      <c r="C83" s="17"/>
      <c r="D83" s="17"/>
      <c r="E83" s="10"/>
      <c r="F83" s="10"/>
      <c r="G83" s="18"/>
      <c r="H83" s="8"/>
      <c r="I83" s="47"/>
      <c r="J83" s="8"/>
      <c r="K83" s="37"/>
      <c r="L83" s="8"/>
      <c r="M83" s="36"/>
      <c r="N83" s="65"/>
    </row>
    <row r="84" spans="1:14" x14ac:dyDescent="0.25">
      <c r="A84" s="10"/>
      <c r="B84" s="11"/>
      <c r="C84" s="17"/>
      <c r="D84" s="17"/>
      <c r="E84" s="10"/>
      <c r="F84" s="10"/>
      <c r="G84" s="18"/>
      <c r="H84" s="8"/>
      <c r="I84" s="36"/>
      <c r="J84" s="8"/>
      <c r="K84" s="37"/>
      <c r="L84" s="8"/>
      <c r="M84" s="36"/>
      <c r="N84" s="65"/>
    </row>
    <row r="85" spans="1:14" x14ac:dyDescent="0.25">
      <c r="A85" s="10"/>
      <c r="B85" s="11"/>
      <c r="C85" s="17"/>
      <c r="D85" s="17"/>
      <c r="E85" s="10"/>
      <c r="F85" s="10"/>
      <c r="G85" s="18"/>
      <c r="H85" s="8"/>
      <c r="I85" s="37"/>
      <c r="J85" s="8"/>
      <c r="K85" s="37"/>
      <c r="L85" s="8"/>
      <c r="M85" s="36"/>
      <c r="N85" s="65"/>
    </row>
    <row r="86" spans="1:14" x14ac:dyDescent="0.25">
      <c r="A86" s="10"/>
      <c r="B86" s="11"/>
      <c r="C86" s="17"/>
      <c r="D86" s="17"/>
      <c r="E86" s="10"/>
      <c r="F86" s="10"/>
      <c r="G86" s="18"/>
      <c r="H86" s="8"/>
      <c r="I86" s="37"/>
      <c r="J86" s="8"/>
      <c r="K86" s="37"/>
      <c r="L86" s="8"/>
      <c r="M86" s="36"/>
      <c r="N86" s="65"/>
    </row>
    <row r="87" spans="1:14" x14ac:dyDescent="0.25">
      <c r="A87" s="10"/>
      <c r="B87" s="11"/>
      <c r="C87" s="17"/>
      <c r="D87" s="17"/>
      <c r="E87" s="10"/>
      <c r="F87" s="10"/>
      <c r="G87" s="18"/>
      <c r="H87" s="8"/>
      <c r="I87" s="37"/>
      <c r="J87" s="8"/>
      <c r="K87" s="37"/>
      <c r="L87" s="8"/>
      <c r="M87" s="36"/>
      <c r="N87" s="65"/>
    </row>
    <row r="88" spans="1:14" x14ac:dyDescent="0.25">
      <c r="A88" s="10"/>
      <c r="B88" s="11"/>
      <c r="C88" s="17"/>
      <c r="D88" s="17"/>
      <c r="E88" s="10"/>
      <c r="F88" s="10"/>
      <c r="G88" s="18"/>
      <c r="H88" s="24"/>
      <c r="I88" s="37"/>
      <c r="J88" s="8"/>
      <c r="K88" s="37"/>
      <c r="L88" s="8"/>
      <c r="M88" s="37"/>
      <c r="N88" s="64"/>
    </row>
    <row r="89" spans="1:14" x14ac:dyDescent="0.25">
      <c r="A89" s="10"/>
      <c r="B89" s="11"/>
      <c r="C89" s="17"/>
      <c r="D89" s="17"/>
      <c r="E89" s="10"/>
      <c r="F89" s="10"/>
      <c r="G89" s="18"/>
      <c r="H89" s="8"/>
      <c r="I89" s="37"/>
      <c r="J89" s="9"/>
      <c r="K89" s="37"/>
      <c r="L89" s="8"/>
      <c r="M89" s="37"/>
      <c r="N89" s="64"/>
    </row>
    <row r="90" spans="1:14" x14ac:dyDescent="0.25">
      <c r="A90" s="10"/>
      <c r="B90" s="11"/>
      <c r="C90" s="17"/>
      <c r="D90" s="17"/>
      <c r="E90" s="10"/>
      <c r="F90" s="10"/>
      <c r="G90" s="18"/>
      <c r="H90" s="8"/>
      <c r="I90" s="37"/>
      <c r="J90" s="8"/>
      <c r="K90" s="37"/>
      <c r="L90" s="8"/>
      <c r="M90" s="36"/>
      <c r="N90" s="65"/>
    </row>
    <row r="91" spans="1:14" x14ac:dyDescent="0.25">
      <c r="A91" s="10"/>
      <c r="B91" s="11"/>
      <c r="C91" s="17"/>
      <c r="D91" s="17"/>
      <c r="E91" s="10"/>
      <c r="F91" s="10"/>
      <c r="G91" s="18"/>
      <c r="H91" s="8"/>
      <c r="I91" s="37"/>
      <c r="J91" s="8"/>
      <c r="K91" s="37"/>
      <c r="L91" s="8"/>
      <c r="M91" s="36"/>
      <c r="N91" s="65"/>
    </row>
    <row r="92" spans="1:14" x14ac:dyDescent="0.25">
      <c r="A92" s="10"/>
      <c r="B92" s="11"/>
      <c r="C92" s="17"/>
      <c r="D92" s="17"/>
      <c r="E92" s="10"/>
      <c r="F92" s="10"/>
      <c r="G92" s="18"/>
      <c r="H92" s="8"/>
      <c r="I92" s="37"/>
      <c r="J92" s="8"/>
      <c r="K92" s="37"/>
      <c r="L92" s="8"/>
      <c r="M92" s="36"/>
      <c r="N92" s="65"/>
    </row>
    <row r="93" spans="1:14" x14ac:dyDescent="0.25">
      <c r="A93" s="10"/>
      <c r="B93" s="11"/>
      <c r="C93" s="17"/>
      <c r="D93" s="17"/>
      <c r="E93" s="10"/>
      <c r="F93" s="10"/>
      <c r="G93" s="18"/>
      <c r="H93" s="8"/>
      <c r="I93" s="37"/>
      <c r="J93" s="8"/>
      <c r="K93" s="37"/>
      <c r="L93" s="8"/>
      <c r="M93" s="36"/>
      <c r="N93" s="65"/>
    </row>
    <row r="94" spans="1:14" x14ac:dyDescent="0.25">
      <c r="A94" s="10"/>
      <c r="B94" s="11"/>
      <c r="C94" s="17"/>
      <c r="D94" s="17"/>
      <c r="E94" s="10"/>
      <c r="F94" s="10"/>
      <c r="G94" s="18"/>
      <c r="H94" s="8"/>
      <c r="I94" s="37"/>
      <c r="J94" s="8"/>
      <c r="K94" s="37"/>
      <c r="L94" s="8"/>
      <c r="M94" s="36"/>
      <c r="N94" s="65"/>
    </row>
    <row r="95" spans="1:14" x14ac:dyDescent="0.25">
      <c r="A95" s="10"/>
      <c r="B95" s="11"/>
      <c r="C95" s="17"/>
      <c r="D95" s="17"/>
      <c r="E95" s="10"/>
      <c r="F95" s="10"/>
      <c r="G95" s="18"/>
      <c r="H95" s="8"/>
      <c r="I95" s="37"/>
      <c r="J95" s="8"/>
      <c r="K95" s="37"/>
      <c r="L95" s="8"/>
      <c r="M95" s="36"/>
      <c r="N95" s="65"/>
    </row>
    <row r="96" spans="1:14" x14ac:dyDescent="0.25">
      <c r="A96" s="10"/>
      <c r="B96" s="11"/>
      <c r="C96" s="17"/>
      <c r="D96" s="17"/>
      <c r="E96" s="10"/>
      <c r="F96" s="10"/>
      <c r="G96" s="18"/>
      <c r="H96" s="8"/>
      <c r="I96" s="37"/>
      <c r="J96" s="8"/>
      <c r="K96" s="37"/>
      <c r="L96" s="8"/>
      <c r="M96" s="36"/>
      <c r="N96" s="65"/>
    </row>
    <row r="97" spans="1:14" x14ac:dyDescent="0.25">
      <c r="A97" s="10"/>
      <c r="B97" s="11"/>
      <c r="C97" s="17"/>
      <c r="D97" s="17"/>
      <c r="E97" s="10"/>
      <c r="F97" s="10"/>
      <c r="G97" s="18"/>
      <c r="H97" s="8"/>
      <c r="I97" s="37"/>
      <c r="J97" s="8"/>
      <c r="K97" s="37"/>
      <c r="L97" s="8"/>
      <c r="M97" s="36"/>
      <c r="N97" s="65"/>
    </row>
    <row r="98" spans="1:14" x14ac:dyDescent="0.25">
      <c r="A98" s="10"/>
      <c r="B98" s="11"/>
      <c r="C98" s="17"/>
      <c r="D98" s="17"/>
      <c r="E98" s="10"/>
      <c r="F98" s="10"/>
      <c r="G98" s="18"/>
      <c r="H98" s="8"/>
      <c r="I98" s="36"/>
      <c r="J98" s="8"/>
      <c r="K98" s="37"/>
      <c r="L98" s="8"/>
      <c r="M98" s="36"/>
      <c r="N98" s="65"/>
    </row>
    <row r="99" spans="1:14" x14ac:dyDescent="0.25">
      <c r="A99" s="10"/>
      <c r="B99" s="11"/>
      <c r="C99" s="17"/>
      <c r="D99" s="17"/>
      <c r="E99" s="10"/>
      <c r="F99" s="10"/>
      <c r="G99" s="18"/>
      <c r="H99" s="8"/>
      <c r="I99" s="36"/>
      <c r="J99" s="8"/>
      <c r="K99" s="37"/>
      <c r="L99" s="8"/>
      <c r="M99" s="36"/>
      <c r="N99" s="65"/>
    </row>
    <row r="100" spans="1:14" x14ac:dyDescent="0.25">
      <c r="A100" s="10"/>
      <c r="B100" s="11"/>
      <c r="C100" s="17"/>
      <c r="D100" s="17"/>
      <c r="E100" s="10"/>
      <c r="F100" s="10"/>
      <c r="G100" s="18"/>
      <c r="H100" s="8"/>
      <c r="I100" s="37"/>
      <c r="J100" s="8"/>
      <c r="K100" s="37"/>
      <c r="L100" s="8"/>
      <c r="M100" s="36"/>
      <c r="N100" s="65"/>
    </row>
    <row r="101" spans="1:14" x14ac:dyDescent="0.25">
      <c r="A101" s="10"/>
      <c r="B101" s="11"/>
      <c r="C101" s="17"/>
      <c r="D101" s="17"/>
      <c r="E101" s="10"/>
      <c r="F101" s="10"/>
      <c r="G101" s="18"/>
      <c r="H101" s="8"/>
      <c r="I101" s="37"/>
      <c r="J101" s="8"/>
      <c r="K101" s="37"/>
      <c r="L101" s="8"/>
      <c r="M101" s="36"/>
      <c r="N101" s="65"/>
    </row>
    <row r="102" spans="1:14" x14ac:dyDescent="0.25">
      <c r="A102" s="10"/>
      <c r="B102" s="11"/>
      <c r="C102" s="17"/>
      <c r="D102" s="17"/>
      <c r="E102" s="10"/>
      <c r="F102" s="10"/>
      <c r="G102" s="18"/>
      <c r="H102" s="8"/>
      <c r="I102" s="37"/>
      <c r="J102" s="8"/>
      <c r="K102" s="37"/>
      <c r="L102" s="8"/>
      <c r="M102" s="36"/>
      <c r="N102" s="65"/>
    </row>
    <row r="103" spans="1:14" x14ac:dyDescent="0.25">
      <c r="A103" s="10"/>
      <c r="B103" s="11"/>
      <c r="C103" s="17"/>
      <c r="D103" s="17"/>
      <c r="E103" s="10"/>
      <c r="F103" s="10"/>
      <c r="G103" s="18"/>
      <c r="H103" s="8"/>
      <c r="I103" s="37"/>
      <c r="J103" s="8"/>
      <c r="K103" s="37"/>
      <c r="L103" s="8"/>
      <c r="M103" s="36"/>
      <c r="N103" s="65"/>
    </row>
    <row r="104" spans="1:14" x14ac:dyDescent="0.25">
      <c r="A104" s="10"/>
      <c r="B104" s="11"/>
      <c r="C104" s="17"/>
      <c r="D104" s="17"/>
      <c r="E104" s="10"/>
      <c r="F104" s="10"/>
      <c r="G104" s="18"/>
      <c r="H104" s="8"/>
      <c r="I104" s="37"/>
      <c r="J104" s="8"/>
      <c r="K104" s="37"/>
      <c r="L104" s="8"/>
      <c r="M104" s="36"/>
      <c r="N104" s="65"/>
    </row>
    <row r="105" spans="1:14" x14ac:dyDescent="0.25">
      <c r="A105" s="10"/>
      <c r="B105" s="11"/>
      <c r="C105" s="17"/>
      <c r="D105" s="17"/>
      <c r="E105" s="10"/>
      <c r="F105" s="10"/>
      <c r="G105" s="18"/>
    </row>
    <row r="106" spans="1:14" x14ac:dyDescent="0.25">
      <c r="A106" s="10"/>
      <c r="B106" s="11"/>
      <c r="C106" s="17"/>
      <c r="D106" s="17"/>
      <c r="E106" s="10"/>
      <c r="F106" s="10"/>
      <c r="G106" s="18"/>
      <c r="H106" s="8"/>
      <c r="I106" s="37"/>
      <c r="J106" s="8"/>
      <c r="K106" s="37"/>
      <c r="L106" s="8"/>
      <c r="M106" s="36"/>
      <c r="N106" s="65"/>
    </row>
    <row r="107" spans="1:14" x14ac:dyDescent="0.25">
      <c r="A107" s="10"/>
      <c r="B107" s="11"/>
      <c r="C107" s="17"/>
      <c r="D107" s="17"/>
      <c r="E107" s="10"/>
      <c r="F107" s="10"/>
      <c r="G107" s="18"/>
      <c r="H107" s="8"/>
      <c r="I107" s="37"/>
      <c r="J107" s="8"/>
      <c r="K107" s="37"/>
      <c r="L107" s="8"/>
      <c r="M107" s="36"/>
      <c r="N107" s="65"/>
    </row>
    <row r="108" spans="1:14" x14ac:dyDescent="0.25">
      <c r="A108" s="10"/>
      <c r="B108" s="11"/>
      <c r="C108" s="25"/>
      <c r="D108" s="25"/>
      <c r="E108" s="10"/>
      <c r="F108" s="10"/>
      <c r="G108" s="18"/>
      <c r="H108" s="8"/>
      <c r="I108" s="37"/>
      <c r="J108" s="8"/>
      <c r="K108" s="37"/>
      <c r="L108" s="8"/>
      <c r="M108" s="36"/>
      <c r="N108" s="65"/>
    </row>
    <row r="109" spans="1:14" x14ac:dyDescent="0.25">
      <c r="A109" s="10"/>
      <c r="B109" s="11"/>
      <c r="C109" s="17"/>
      <c r="D109" s="17"/>
      <c r="E109" s="10"/>
      <c r="F109" s="10"/>
      <c r="G109" s="18"/>
      <c r="H109" s="8"/>
      <c r="I109" s="37"/>
      <c r="J109" s="8"/>
      <c r="K109" s="37"/>
      <c r="L109" s="8"/>
      <c r="M109" s="36"/>
      <c r="N109" s="65"/>
    </row>
    <row r="110" spans="1:14" x14ac:dyDescent="0.25">
      <c r="A110" s="10"/>
      <c r="B110" s="11"/>
      <c r="C110" s="11"/>
      <c r="D110" s="11"/>
      <c r="E110" s="25"/>
      <c r="F110" s="25"/>
      <c r="G110" s="8"/>
      <c r="H110" s="18"/>
      <c r="I110" s="38"/>
      <c r="J110" s="9"/>
      <c r="K110" s="37"/>
      <c r="L110" s="7"/>
      <c r="M110" s="36"/>
      <c r="N110" s="65"/>
    </row>
    <row r="111" spans="1:14" x14ac:dyDescent="0.25">
      <c r="A111" s="10"/>
      <c r="B111" s="11"/>
      <c r="C111" s="17"/>
      <c r="D111" s="17"/>
      <c r="E111" s="10"/>
      <c r="F111" s="10"/>
      <c r="G111" s="18"/>
      <c r="H111" s="8"/>
      <c r="I111" s="37"/>
      <c r="J111" s="8"/>
      <c r="K111" s="37"/>
      <c r="L111" s="8"/>
      <c r="M111" s="36"/>
      <c r="N111" s="65"/>
    </row>
    <row r="112" spans="1:14" x14ac:dyDescent="0.25">
      <c r="A112" s="10"/>
      <c r="B112" s="11"/>
      <c r="C112" s="17"/>
      <c r="D112" s="17"/>
      <c r="E112" s="10"/>
      <c r="F112" s="10"/>
      <c r="G112" s="18"/>
      <c r="H112" s="8"/>
      <c r="I112" s="37"/>
      <c r="J112" s="8"/>
      <c r="K112" s="37"/>
      <c r="L112" s="8"/>
      <c r="M112" s="36"/>
      <c r="N112" s="65"/>
    </row>
    <row r="113" spans="1:14" x14ac:dyDescent="0.25">
      <c r="A113" s="10"/>
      <c r="B113" s="11"/>
      <c r="C113" s="17"/>
      <c r="D113" s="17"/>
      <c r="E113" s="10"/>
      <c r="F113" s="10"/>
      <c r="G113" s="18"/>
      <c r="H113" s="8"/>
      <c r="I113" s="37"/>
      <c r="J113" s="8"/>
      <c r="K113" s="37"/>
      <c r="L113" s="8"/>
      <c r="M113" s="36"/>
      <c r="N113" s="65"/>
    </row>
    <row r="114" spans="1:14" x14ac:dyDescent="0.25">
      <c r="A114" s="10"/>
      <c r="B114" s="11"/>
      <c r="C114" s="17"/>
      <c r="D114" s="17"/>
      <c r="E114" s="10"/>
      <c r="F114" s="10"/>
      <c r="G114" s="18"/>
      <c r="H114" s="8"/>
      <c r="I114" s="37"/>
      <c r="J114" s="8"/>
      <c r="K114" s="37"/>
      <c r="L114" s="8"/>
      <c r="M114" s="36"/>
      <c r="N114" s="65"/>
    </row>
    <row r="115" spans="1:14" x14ac:dyDescent="0.25">
      <c r="A115" s="10"/>
      <c r="B115" s="11"/>
      <c r="C115" s="17"/>
      <c r="D115" s="17"/>
      <c r="E115" s="10"/>
      <c r="F115" s="10"/>
      <c r="G115" s="18"/>
      <c r="H115" s="8"/>
      <c r="I115" s="37"/>
      <c r="J115" s="8"/>
      <c r="K115" s="37"/>
      <c r="L115" s="8"/>
      <c r="M115" s="36"/>
      <c r="N115" s="65"/>
    </row>
    <row r="116" spans="1:14" x14ac:dyDescent="0.25">
      <c r="A116" s="10"/>
      <c r="B116" s="11"/>
      <c r="C116" s="25"/>
      <c r="D116" s="25"/>
      <c r="E116" s="10"/>
      <c r="F116" s="10"/>
      <c r="G116" s="18"/>
      <c r="H116" s="8"/>
      <c r="I116" s="37"/>
      <c r="J116" s="8"/>
      <c r="K116" s="37"/>
      <c r="L116" s="8"/>
      <c r="M116" s="36"/>
      <c r="N116" s="65"/>
    </row>
    <row r="117" spans="1:14" x14ac:dyDescent="0.25">
      <c r="A117" s="10"/>
      <c r="B117" s="11"/>
      <c r="C117" s="17"/>
      <c r="D117" s="17"/>
      <c r="E117" s="10"/>
      <c r="F117" s="10"/>
      <c r="G117" s="18"/>
      <c r="H117" s="8"/>
      <c r="I117" s="37"/>
      <c r="J117" s="8"/>
      <c r="K117" s="37"/>
      <c r="L117" s="8"/>
      <c r="M117" s="36"/>
      <c r="N117" s="65"/>
    </row>
    <row r="118" spans="1:14" x14ac:dyDescent="0.25">
      <c r="A118" s="10"/>
      <c r="B118" s="11"/>
      <c r="C118" s="17"/>
      <c r="D118" s="17"/>
      <c r="E118" s="10"/>
      <c r="F118" s="10"/>
      <c r="G118" s="18"/>
      <c r="H118" s="8"/>
      <c r="I118" s="37"/>
      <c r="J118" s="8"/>
      <c r="K118" s="37"/>
      <c r="L118" s="8"/>
      <c r="M118" s="36"/>
      <c r="N118" s="65"/>
    </row>
    <row r="119" spans="1:14" x14ac:dyDescent="0.25">
      <c r="A119" s="10"/>
      <c r="B119" s="11"/>
      <c r="C119" s="17"/>
      <c r="D119" s="17"/>
      <c r="E119" s="10"/>
      <c r="F119" s="10"/>
      <c r="G119" s="18"/>
      <c r="H119" s="8"/>
      <c r="I119" s="37"/>
      <c r="J119" s="8"/>
      <c r="K119" s="37"/>
      <c r="L119" s="8"/>
      <c r="M119" s="36"/>
      <c r="N119" s="65"/>
    </row>
    <row r="120" spans="1:14" x14ac:dyDescent="0.25">
      <c r="A120" s="10"/>
      <c r="B120" s="11"/>
      <c r="C120" s="17"/>
      <c r="D120" s="17"/>
      <c r="E120" s="10"/>
      <c r="F120" s="10"/>
      <c r="G120" s="18"/>
      <c r="H120" s="8"/>
      <c r="I120" s="37"/>
      <c r="J120" s="8"/>
      <c r="K120" s="37"/>
      <c r="L120" s="8"/>
      <c r="M120" s="36"/>
      <c r="N120" s="65"/>
    </row>
    <row r="121" spans="1:14" x14ac:dyDescent="0.25">
      <c r="A121" s="10"/>
      <c r="B121" s="11"/>
      <c r="C121" s="17"/>
      <c r="D121" s="17"/>
      <c r="E121" s="10"/>
      <c r="F121" s="10"/>
      <c r="G121" s="18"/>
      <c r="H121" s="8"/>
      <c r="I121" s="37"/>
      <c r="J121" s="8"/>
      <c r="K121" s="37"/>
      <c r="L121" s="8"/>
      <c r="M121" s="36"/>
      <c r="N121" s="65"/>
    </row>
    <row r="122" spans="1:14" x14ac:dyDescent="0.25">
      <c r="A122" s="10"/>
      <c r="B122" s="11"/>
      <c r="C122" s="17"/>
      <c r="D122" s="17"/>
      <c r="E122" s="10"/>
      <c r="F122" s="10"/>
      <c r="G122" s="18"/>
      <c r="H122" s="8"/>
      <c r="I122" s="37"/>
      <c r="J122" s="8"/>
      <c r="K122" s="37"/>
      <c r="L122" s="8"/>
      <c r="M122" s="42"/>
      <c r="N122" s="65"/>
    </row>
    <row r="123" spans="1:14" x14ac:dyDescent="0.25">
      <c r="A123" s="10"/>
      <c r="B123" s="11"/>
      <c r="C123" s="17"/>
      <c r="D123" s="17"/>
      <c r="E123" s="10"/>
      <c r="F123" s="10"/>
      <c r="G123" s="18"/>
      <c r="H123" s="8"/>
      <c r="I123" s="47"/>
      <c r="J123" s="8"/>
      <c r="K123" s="37"/>
      <c r="L123" s="8"/>
      <c r="M123" s="36"/>
      <c r="N123" s="65"/>
    </row>
    <row r="124" spans="1:14" x14ac:dyDescent="0.25">
      <c r="A124" s="10"/>
      <c r="B124" s="11"/>
      <c r="C124" s="17"/>
      <c r="D124" s="17"/>
      <c r="E124" s="10"/>
      <c r="F124" s="10"/>
      <c r="G124" s="18"/>
      <c r="H124" s="8"/>
      <c r="I124" s="37"/>
      <c r="J124" s="8"/>
      <c r="K124" s="37"/>
      <c r="L124" s="8"/>
      <c r="M124" s="36"/>
      <c r="N124" s="65"/>
    </row>
    <row r="125" spans="1:14" x14ac:dyDescent="0.25">
      <c r="A125" s="10"/>
      <c r="B125" s="11"/>
      <c r="C125" s="17"/>
      <c r="D125" s="17"/>
      <c r="E125" s="10"/>
      <c r="F125" s="10"/>
      <c r="G125" s="18"/>
      <c r="H125" s="8"/>
      <c r="I125" s="37"/>
      <c r="J125" s="8"/>
      <c r="K125" s="37"/>
      <c r="L125" s="8"/>
      <c r="M125" s="36"/>
      <c r="N125" s="65"/>
    </row>
    <row r="126" spans="1:14" x14ac:dyDescent="0.25">
      <c r="A126" s="10"/>
      <c r="B126" s="11"/>
      <c r="C126" s="17"/>
      <c r="D126" s="17"/>
      <c r="E126" s="10"/>
      <c r="F126" s="10"/>
      <c r="G126" s="18"/>
      <c r="H126" s="8"/>
      <c r="I126" s="37"/>
      <c r="J126" s="8"/>
      <c r="K126" s="37"/>
      <c r="L126" s="8"/>
      <c r="M126" s="36"/>
      <c r="N126" s="65"/>
    </row>
    <row r="127" spans="1:14" x14ac:dyDescent="0.25">
      <c r="A127" s="10"/>
      <c r="B127" s="11"/>
      <c r="C127" s="17"/>
      <c r="D127" s="17"/>
      <c r="E127" s="10"/>
      <c r="F127" s="10"/>
      <c r="G127" s="18"/>
      <c r="H127" s="8"/>
      <c r="I127" s="37"/>
      <c r="J127" s="8"/>
      <c r="K127" s="37"/>
      <c r="L127" s="8"/>
      <c r="M127" s="36"/>
      <c r="N127" s="65"/>
    </row>
    <row r="128" spans="1:14" x14ac:dyDescent="0.25">
      <c r="A128" s="10"/>
      <c r="B128" s="11"/>
      <c r="C128" s="17"/>
      <c r="D128" s="17"/>
      <c r="E128" s="10"/>
      <c r="F128" s="10"/>
      <c r="G128" s="18"/>
      <c r="H128" s="8"/>
      <c r="I128" s="37"/>
      <c r="J128" s="8"/>
      <c r="K128" s="37"/>
      <c r="L128" s="8"/>
      <c r="M128" s="36"/>
      <c r="N128" s="65"/>
    </row>
    <row r="129" spans="1:14" x14ac:dyDescent="0.25">
      <c r="A129" s="10"/>
      <c r="B129" s="11"/>
      <c r="C129" s="17"/>
      <c r="D129" s="17"/>
      <c r="E129" s="10"/>
      <c r="F129" s="10"/>
      <c r="G129" s="18"/>
      <c r="H129" s="8"/>
      <c r="I129" s="37"/>
      <c r="J129" s="8"/>
      <c r="K129" s="37"/>
      <c r="L129" s="8"/>
      <c r="M129" s="36"/>
      <c r="N129" s="65"/>
    </row>
    <row r="130" spans="1:14" x14ac:dyDescent="0.25">
      <c r="A130" s="10"/>
      <c r="B130" s="11"/>
      <c r="C130" s="17"/>
      <c r="D130" s="17"/>
      <c r="E130" s="10"/>
      <c r="F130" s="10"/>
      <c r="G130" s="18"/>
      <c r="H130" s="8"/>
      <c r="I130" s="47"/>
      <c r="J130" s="8"/>
      <c r="K130" s="37"/>
      <c r="L130" s="8"/>
      <c r="M130" s="36"/>
      <c r="N130" s="65"/>
    </row>
    <row r="131" spans="1:14" x14ac:dyDescent="0.25">
      <c r="A131" s="10"/>
      <c r="B131" s="11"/>
      <c r="C131" s="17"/>
      <c r="D131" s="17"/>
      <c r="E131" s="10"/>
      <c r="F131" s="10"/>
      <c r="G131" s="18"/>
      <c r="H131" s="8"/>
      <c r="I131" s="37"/>
      <c r="J131" s="8"/>
      <c r="K131" s="37"/>
      <c r="L131" s="8"/>
      <c r="M131" s="36"/>
      <c r="N131" s="65"/>
    </row>
    <row r="132" spans="1:14" x14ac:dyDescent="0.25">
      <c r="A132" s="10"/>
      <c r="B132" s="11"/>
      <c r="C132" s="17"/>
      <c r="D132" s="17"/>
      <c r="E132" s="10"/>
      <c r="F132" s="10"/>
      <c r="G132" s="18"/>
      <c r="H132" s="8"/>
      <c r="I132" s="37"/>
      <c r="J132" s="8"/>
      <c r="K132" s="37"/>
      <c r="L132" s="8"/>
      <c r="M132" s="36"/>
      <c r="N132" s="65"/>
    </row>
    <row r="133" spans="1:14" x14ac:dyDescent="0.25">
      <c r="A133" s="10"/>
      <c r="B133" s="11"/>
      <c r="C133" s="17"/>
      <c r="D133" s="17"/>
      <c r="E133" s="10"/>
      <c r="F133" s="10"/>
      <c r="G133" s="18"/>
      <c r="H133" s="8"/>
      <c r="I133" s="37"/>
      <c r="J133" s="8"/>
      <c r="K133" s="37"/>
      <c r="L133" s="8"/>
      <c r="M133" s="36"/>
      <c r="N133" s="65"/>
    </row>
    <row r="134" spans="1:14" x14ac:dyDescent="0.25">
      <c r="A134" s="10"/>
      <c r="B134" s="11"/>
      <c r="C134" s="17"/>
      <c r="D134" s="17"/>
      <c r="E134" s="10"/>
      <c r="F134" s="10"/>
      <c r="G134" s="18"/>
      <c r="H134" s="8"/>
      <c r="I134" s="37"/>
      <c r="J134" s="8"/>
      <c r="K134" s="37"/>
      <c r="L134" s="8"/>
      <c r="M134" s="36"/>
      <c r="N134" s="65"/>
    </row>
    <row r="135" spans="1:14" x14ac:dyDescent="0.25">
      <c r="A135" s="10"/>
      <c r="B135" s="11"/>
      <c r="C135" s="17"/>
      <c r="D135" s="17"/>
      <c r="E135" s="10"/>
      <c r="F135" s="10"/>
      <c r="G135" s="18"/>
      <c r="H135" s="8"/>
      <c r="I135" s="37"/>
      <c r="J135" s="8"/>
      <c r="K135" s="37"/>
      <c r="L135" s="8"/>
      <c r="M135" s="36"/>
      <c r="N135" s="65"/>
    </row>
    <row r="136" spans="1:14" x14ac:dyDescent="0.25">
      <c r="A136" s="10"/>
      <c r="B136" s="11"/>
      <c r="C136" s="17"/>
      <c r="D136" s="17"/>
      <c r="E136" s="10"/>
      <c r="F136" s="10"/>
      <c r="G136" s="18"/>
      <c r="H136" s="8"/>
      <c r="I136" s="37"/>
      <c r="J136" s="8"/>
      <c r="K136" s="37"/>
      <c r="L136" s="8"/>
      <c r="M136" s="36"/>
      <c r="N136" s="65"/>
    </row>
    <row r="137" spans="1:14" x14ac:dyDescent="0.25">
      <c r="A137" s="16"/>
      <c r="B137" s="16"/>
      <c r="C137" s="16"/>
      <c r="D137" s="16"/>
      <c r="E137" s="16"/>
      <c r="F137" s="16"/>
      <c r="G137" s="16"/>
      <c r="H137" s="16"/>
      <c r="I137" s="47"/>
      <c r="J137" s="16"/>
      <c r="K137" s="47"/>
      <c r="L137" s="16"/>
      <c r="M137" s="45"/>
      <c r="N137" s="63"/>
    </row>
    <row r="138" spans="1:14" x14ac:dyDescent="0.25">
      <c r="A138" s="16"/>
      <c r="B138" s="16"/>
      <c r="C138" s="75"/>
      <c r="D138" s="75"/>
      <c r="E138" s="75"/>
      <c r="F138" s="30"/>
      <c r="G138" s="16"/>
      <c r="H138" s="16"/>
      <c r="I138" s="47"/>
      <c r="J138" s="16"/>
      <c r="K138" s="47"/>
      <c r="L138" s="16"/>
      <c r="M138" s="45"/>
      <c r="N138" s="63"/>
    </row>
    <row r="139" spans="1:14" x14ac:dyDescent="0.25">
      <c r="A139" s="16"/>
      <c r="B139" s="16"/>
      <c r="C139" s="75"/>
      <c r="D139" s="75"/>
      <c r="E139" s="75"/>
      <c r="F139" s="30"/>
      <c r="G139" s="16"/>
      <c r="H139" s="16"/>
      <c r="I139" s="47"/>
      <c r="J139" s="16"/>
      <c r="K139" s="47"/>
      <c r="L139" s="16"/>
      <c r="M139" s="45"/>
      <c r="N139" s="63"/>
    </row>
    <row r="140" spans="1:14" x14ac:dyDescent="0.25">
      <c r="A140" s="16"/>
      <c r="B140" s="16"/>
      <c r="C140" s="16"/>
      <c r="D140" s="16"/>
      <c r="E140" s="16"/>
      <c r="F140" s="16"/>
      <c r="G140" s="16"/>
      <c r="H140" s="16"/>
      <c r="I140" s="47"/>
      <c r="J140" s="16"/>
      <c r="K140" s="47"/>
      <c r="L140" s="16"/>
      <c r="M140" s="45"/>
      <c r="N140" s="63"/>
    </row>
    <row r="141" spans="1:14" x14ac:dyDescent="0.25">
      <c r="A141" s="16"/>
      <c r="B141" s="16"/>
      <c r="C141" s="16"/>
      <c r="D141" s="16"/>
      <c r="E141" s="16"/>
      <c r="F141" s="16"/>
      <c r="G141" s="16"/>
      <c r="H141" s="16"/>
      <c r="I141" s="47"/>
      <c r="J141" s="16"/>
      <c r="K141" s="47"/>
      <c r="L141" s="16"/>
      <c r="M141" s="45"/>
      <c r="N141" s="63"/>
    </row>
    <row r="142" spans="1:14" x14ac:dyDescent="0.25">
      <c r="A142" s="16"/>
      <c r="B142" s="16"/>
      <c r="C142" s="16"/>
      <c r="D142" s="16"/>
      <c r="E142" s="16"/>
      <c r="F142" s="16"/>
      <c r="G142" s="16"/>
      <c r="H142" s="16"/>
      <c r="I142" s="47"/>
      <c r="J142" s="16"/>
      <c r="K142" s="47"/>
      <c r="L142" s="16"/>
      <c r="M142" s="45"/>
      <c r="N142" s="63"/>
    </row>
    <row r="143" spans="1:14" x14ac:dyDescent="0.25">
      <c r="A143" s="19"/>
      <c r="B143" s="19"/>
      <c r="C143" s="19"/>
      <c r="D143" s="19"/>
      <c r="E143" s="19"/>
      <c r="F143" s="19"/>
      <c r="G143" s="19"/>
      <c r="I143" s="49"/>
      <c r="K143" s="49"/>
    </row>
    <row r="144" spans="1:14" x14ac:dyDescent="0.25">
      <c r="A144" s="19"/>
      <c r="B144" s="19"/>
      <c r="C144" s="19"/>
      <c r="D144" s="19"/>
      <c r="E144" s="19"/>
      <c r="F144" s="19"/>
      <c r="G144" s="19"/>
      <c r="I144" s="49"/>
      <c r="K144" s="49"/>
    </row>
    <row r="145" spans="1:11" x14ac:dyDescent="0.25">
      <c r="A145" s="19"/>
      <c r="B145" s="19"/>
      <c r="C145" s="19"/>
      <c r="D145" s="19"/>
      <c r="E145" s="19"/>
      <c r="F145" s="19"/>
      <c r="G145" s="19"/>
      <c r="I145" s="49"/>
      <c r="K145" s="49"/>
    </row>
    <row r="146" spans="1:11" x14ac:dyDescent="0.25">
      <c r="A146" s="19"/>
      <c r="B146" s="19"/>
      <c r="C146" s="19"/>
      <c r="D146" s="19"/>
      <c r="E146" s="19"/>
      <c r="F146" s="19"/>
      <c r="G146" s="19"/>
      <c r="I146" s="49"/>
      <c r="K146" s="49"/>
    </row>
    <row r="147" spans="1:11" x14ac:dyDescent="0.25">
      <c r="A147" s="19"/>
      <c r="B147" s="19"/>
      <c r="C147" s="19"/>
      <c r="D147" s="19"/>
      <c r="E147" s="19"/>
      <c r="F147" s="19"/>
      <c r="G147" s="19"/>
      <c r="I147" s="49"/>
      <c r="K147" s="49"/>
    </row>
    <row r="148" spans="1:11" x14ac:dyDescent="0.25">
      <c r="A148" s="19"/>
      <c r="B148" s="19"/>
      <c r="C148" s="19"/>
      <c r="D148" s="19"/>
      <c r="E148" s="19"/>
      <c r="F148" s="19"/>
      <c r="G148" s="19"/>
      <c r="I148" s="49"/>
      <c r="K148" s="49"/>
    </row>
    <row r="149" spans="1:11" x14ac:dyDescent="0.25">
      <c r="A149" s="19"/>
      <c r="B149" s="19"/>
      <c r="C149" s="19"/>
      <c r="D149" s="19"/>
      <c r="E149" s="19"/>
      <c r="F149" s="19"/>
      <c r="G149" s="19"/>
      <c r="I149" s="49"/>
      <c r="K149" s="49"/>
    </row>
    <row r="150" spans="1:11" x14ac:dyDescent="0.25">
      <c r="A150" s="19"/>
      <c r="B150" s="19"/>
      <c r="C150" s="19"/>
      <c r="D150" s="19"/>
      <c r="E150" s="19"/>
      <c r="F150" s="19"/>
      <c r="G150" s="19"/>
      <c r="I150" s="49"/>
      <c r="K150" s="49"/>
    </row>
    <row r="151" spans="1:11" x14ac:dyDescent="0.25">
      <c r="A151" s="19"/>
      <c r="B151" s="19"/>
      <c r="C151" s="19"/>
      <c r="D151" s="19"/>
      <c r="E151" s="19"/>
      <c r="F151" s="19"/>
      <c r="G151" s="19"/>
      <c r="I151" s="49"/>
      <c r="K151" s="49"/>
    </row>
    <row r="152" spans="1:11" x14ac:dyDescent="0.25">
      <c r="A152" s="19"/>
      <c r="B152" s="19"/>
      <c r="C152" s="19"/>
      <c r="D152" s="19"/>
      <c r="E152" s="19"/>
      <c r="F152" s="19"/>
      <c r="G152" s="19"/>
      <c r="I152" s="49"/>
      <c r="K152" s="49"/>
    </row>
    <row r="153" spans="1:11" x14ac:dyDescent="0.25">
      <c r="A153" s="19"/>
      <c r="B153" s="19"/>
      <c r="C153" s="19"/>
      <c r="D153" s="19"/>
      <c r="E153" s="19"/>
      <c r="F153" s="19"/>
      <c r="G153" s="19"/>
      <c r="I153" s="49"/>
      <c r="K153" s="49"/>
    </row>
    <row r="154" spans="1:11" x14ac:dyDescent="0.25">
      <c r="A154" s="19"/>
      <c r="B154" s="19"/>
      <c r="C154" s="19"/>
      <c r="D154" s="19"/>
      <c r="E154" s="19"/>
      <c r="F154" s="19"/>
      <c r="G154" s="19"/>
      <c r="I154" s="49"/>
      <c r="K154" s="49"/>
    </row>
    <row r="155" spans="1:11" x14ac:dyDescent="0.25">
      <c r="A155" s="19"/>
      <c r="B155" s="19"/>
      <c r="C155" s="19"/>
      <c r="D155" s="19"/>
      <c r="E155" s="19"/>
      <c r="F155" s="19"/>
      <c r="G155" s="19"/>
      <c r="I155" s="49"/>
      <c r="K155" s="49"/>
    </row>
    <row r="156" spans="1:11" x14ac:dyDescent="0.25">
      <c r="A156" s="19"/>
      <c r="B156" s="19"/>
      <c r="C156" s="19"/>
      <c r="D156" s="19"/>
      <c r="E156" s="19"/>
      <c r="F156" s="19"/>
      <c r="G156" s="19"/>
      <c r="I156" s="49"/>
      <c r="K156" s="49"/>
    </row>
    <row r="157" spans="1:11" x14ac:dyDescent="0.25">
      <c r="A157" s="19"/>
      <c r="B157" s="19"/>
      <c r="C157" s="19"/>
      <c r="D157" s="19"/>
      <c r="E157" s="19"/>
      <c r="F157" s="19"/>
      <c r="G157" s="19"/>
      <c r="I157" s="49"/>
      <c r="K157" s="49"/>
    </row>
    <row r="158" spans="1:11" x14ac:dyDescent="0.25">
      <c r="A158" s="19"/>
      <c r="B158" s="19"/>
      <c r="C158" s="19"/>
      <c r="D158" s="19"/>
      <c r="E158" s="19"/>
      <c r="F158" s="19"/>
      <c r="G158" s="19"/>
      <c r="I158" s="49"/>
      <c r="K158" s="49"/>
    </row>
    <row r="159" spans="1:11" x14ac:dyDescent="0.25">
      <c r="A159" s="19"/>
      <c r="B159" s="19"/>
      <c r="C159" s="19"/>
      <c r="D159" s="19"/>
      <c r="E159" s="19"/>
      <c r="F159" s="19"/>
      <c r="G159" s="19"/>
      <c r="I159" s="49"/>
      <c r="K159" s="49"/>
    </row>
    <row r="160" spans="1:11" x14ac:dyDescent="0.25">
      <c r="A160" s="19"/>
      <c r="B160" s="19"/>
      <c r="C160" s="19"/>
      <c r="D160" s="19"/>
      <c r="E160" s="19"/>
      <c r="F160" s="19"/>
      <c r="G160" s="19"/>
      <c r="I160" s="49"/>
      <c r="K160" s="49"/>
    </row>
    <row r="161" spans="1:11" x14ac:dyDescent="0.25">
      <c r="A161" s="19"/>
      <c r="B161" s="19"/>
      <c r="C161" s="19"/>
      <c r="D161" s="19"/>
      <c r="E161" s="19"/>
      <c r="F161" s="19"/>
      <c r="G161" s="19"/>
      <c r="I161" s="49"/>
      <c r="K161" s="49"/>
    </row>
    <row r="162" spans="1:11" x14ac:dyDescent="0.25">
      <c r="A162" s="19"/>
      <c r="B162" s="19"/>
      <c r="C162" s="19"/>
      <c r="D162" s="19"/>
      <c r="E162" s="19"/>
      <c r="F162" s="19"/>
      <c r="G162" s="19"/>
      <c r="I162" s="49"/>
      <c r="K162" s="49"/>
    </row>
    <row r="163" spans="1:11" x14ac:dyDescent="0.25">
      <c r="A163" s="19"/>
      <c r="B163" s="19"/>
      <c r="C163" s="19"/>
      <c r="D163" s="19"/>
      <c r="E163" s="19"/>
      <c r="F163" s="19"/>
      <c r="G163" s="19"/>
      <c r="I163" s="49"/>
      <c r="K163" s="49"/>
    </row>
    <row r="164" spans="1:11" x14ac:dyDescent="0.25">
      <c r="A164" s="19"/>
      <c r="B164" s="19"/>
      <c r="C164" s="19"/>
      <c r="D164" s="19"/>
      <c r="E164" s="19"/>
      <c r="F164" s="19"/>
      <c r="G164" s="19"/>
      <c r="I164" s="49"/>
      <c r="K164" s="49"/>
    </row>
    <row r="165" spans="1:11" x14ac:dyDescent="0.25">
      <c r="A165" s="19"/>
      <c r="B165" s="19"/>
      <c r="C165" s="19"/>
      <c r="D165" s="19"/>
      <c r="E165" s="19"/>
      <c r="F165" s="19"/>
      <c r="G165" s="19"/>
      <c r="I165" s="49"/>
      <c r="K165" s="49"/>
    </row>
    <row r="166" spans="1:11" x14ac:dyDescent="0.25">
      <c r="A166" s="19"/>
      <c r="B166" s="19"/>
      <c r="C166" s="19"/>
      <c r="D166" s="19"/>
      <c r="E166" s="19"/>
      <c r="F166" s="19"/>
      <c r="G166" s="19"/>
      <c r="I166" s="49"/>
      <c r="K166" s="49"/>
    </row>
    <row r="167" spans="1:11" x14ac:dyDescent="0.25">
      <c r="A167" s="19"/>
      <c r="B167" s="19"/>
      <c r="C167" s="19"/>
      <c r="D167" s="19"/>
      <c r="E167" s="19"/>
      <c r="F167" s="19"/>
      <c r="G167" s="19"/>
      <c r="I167" s="49"/>
      <c r="K167" s="49"/>
    </row>
    <row r="168" spans="1:11" x14ac:dyDescent="0.25">
      <c r="A168" s="19"/>
      <c r="B168" s="19"/>
      <c r="C168" s="19"/>
      <c r="D168" s="19"/>
      <c r="E168" s="19"/>
      <c r="F168" s="19"/>
      <c r="G168" s="19"/>
      <c r="I168" s="49"/>
      <c r="K168" s="49"/>
    </row>
    <row r="169" spans="1:11" x14ac:dyDescent="0.25">
      <c r="A169" s="19"/>
      <c r="B169" s="19"/>
      <c r="C169" s="19"/>
      <c r="D169" s="19"/>
      <c r="E169" s="19"/>
      <c r="F169" s="19"/>
      <c r="G169" s="19"/>
      <c r="I169" s="49"/>
      <c r="K169" s="49"/>
    </row>
    <row r="170" spans="1:11" x14ac:dyDescent="0.25">
      <c r="A170" s="19"/>
      <c r="B170" s="19"/>
      <c r="C170" s="19"/>
      <c r="D170" s="19"/>
      <c r="E170" s="19"/>
      <c r="F170" s="19"/>
      <c r="G170" s="19"/>
      <c r="I170" s="49"/>
      <c r="K170" s="49"/>
    </row>
    <row r="171" spans="1:11" x14ac:dyDescent="0.25">
      <c r="A171" s="19"/>
      <c r="B171" s="19"/>
      <c r="C171" s="19"/>
      <c r="D171" s="19"/>
      <c r="E171" s="19"/>
      <c r="F171" s="19"/>
      <c r="G171" s="19"/>
      <c r="I171" s="49"/>
      <c r="K171" s="49"/>
    </row>
    <row r="172" spans="1:11" x14ac:dyDescent="0.25">
      <c r="A172" s="19"/>
      <c r="B172" s="19"/>
      <c r="C172" s="19"/>
      <c r="D172" s="19"/>
      <c r="E172" s="19"/>
      <c r="F172" s="19"/>
      <c r="G172" s="19"/>
      <c r="I172" s="49"/>
      <c r="K172" s="49"/>
    </row>
    <row r="173" spans="1:11" x14ac:dyDescent="0.25">
      <c r="A173" s="19"/>
      <c r="B173" s="19"/>
      <c r="C173" s="19"/>
      <c r="D173" s="19"/>
      <c r="E173" s="19"/>
      <c r="F173" s="19"/>
      <c r="G173" s="19"/>
      <c r="I173" s="49"/>
      <c r="K173" s="49"/>
    </row>
    <row r="174" spans="1:11" x14ac:dyDescent="0.25">
      <c r="A174" s="19"/>
      <c r="B174" s="19"/>
      <c r="C174" s="19"/>
      <c r="D174" s="19"/>
      <c r="E174" s="19"/>
      <c r="F174" s="19"/>
      <c r="G174" s="19"/>
      <c r="I174" s="49"/>
      <c r="K174" s="49"/>
    </row>
    <row r="175" spans="1:11" x14ac:dyDescent="0.25">
      <c r="A175" s="19"/>
      <c r="B175" s="19"/>
      <c r="C175" s="19"/>
      <c r="D175" s="19"/>
      <c r="E175" s="19"/>
      <c r="F175" s="19"/>
      <c r="G175" s="19"/>
      <c r="I175" s="49"/>
      <c r="K175" s="49"/>
    </row>
    <row r="176" spans="1:11" x14ac:dyDescent="0.25">
      <c r="A176" s="19"/>
      <c r="B176" s="19"/>
      <c r="C176" s="19"/>
      <c r="D176" s="19"/>
      <c r="E176" s="19"/>
      <c r="F176" s="19"/>
      <c r="G176" s="19"/>
      <c r="I176" s="49"/>
      <c r="K176" s="49"/>
    </row>
    <row r="177" spans="1:11" x14ac:dyDescent="0.25">
      <c r="A177" s="19"/>
      <c r="B177" s="19"/>
      <c r="C177" s="19"/>
      <c r="D177" s="19"/>
      <c r="E177" s="19"/>
      <c r="F177" s="19"/>
      <c r="G177" s="19"/>
      <c r="I177" s="49"/>
      <c r="K177" s="49"/>
    </row>
    <row r="178" spans="1:11" x14ac:dyDescent="0.25">
      <c r="A178" s="19"/>
      <c r="B178" s="19"/>
      <c r="C178" s="19"/>
      <c r="D178" s="19"/>
      <c r="E178" s="19"/>
      <c r="F178" s="19"/>
      <c r="G178" s="19"/>
      <c r="I178" s="49"/>
      <c r="K178" s="49"/>
    </row>
    <row r="179" spans="1:11" x14ac:dyDescent="0.25">
      <c r="A179" s="19"/>
      <c r="B179" s="19"/>
      <c r="C179" s="19"/>
      <c r="D179" s="19"/>
      <c r="E179" s="19"/>
      <c r="F179" s="19"/>
      <c r="G179" s="19"/>
      <c r="I179" s="49"/>
      <c r="K179" s="49"/>
    </row>
    <row r="180" spans="1:11" x14ac:dyDescent="0.25">
      <c r="A180" s="19"/>
      <c r="B180" s="19"/>
      <c r="C180" s="19"/>
      <c r="D180" s="19"/>
      <c r="E180" s="19"/>
      <c r="F180" s="19"/>
      <c r="G180" s="19"/>
      <c r="I180" s="49"/>
      <c r="K180" s="49"/>
    </row>
    <row r="181" spans="1:11" x14ac:dyDescent="0.25">
      <c r="A181" s="19"/>
      <c r="B181" s="19"/>
      <c r="C181" s="19"/>
      <c r="D181" s="19"/>
      <c r="E181" s="19"/>
      <c r="F181" s="19"/>
      <c r="G181" s="19"/>
      <c r="I181" s="49"/>
      <c r="K181" s="49"/>
    </row>
    <row r="182" spans="1:11" x14ac:dyDescent="0.25">
      <c r="A182" s="19"/>
      <c r="B182" s="19"/>
      <c r="C182" s="19"/>
      <c r="D182" s="19"/>
      <c r="E182" s="19"/>
      <c r="F182" s="19"/>
      <c r="G182" s="19"/>
      <c r="I182" s="49"/>
      <c r="K182" s="49"/>
    </row>
    <row r="183" spans="1:11" x14ac:dyDescent="0.25">
      <c r="A183" s="19"/>
      <c r="B183" s="19"/>
      <c r="C183" s="19"/>
      <c r="D183" s="19"/>
      <c r="E183" s="19"/>
      <c r="F183" s="19"/>
      <c r="G183" s="19"/>
      <c r="I183" s="49"/>
      <c r="K183" s="49"/>
    </row>
    <row r="184" spans="1:11" x14ac:dyDescent="0.25">
      <c r="A184" s="19"/>
      <c r="B184" s="19"/>
      <c r="C184" s="19"/>
      <c r="D184" s="19"/>
      <c r="E184" s="19"/>
      <c r="F184" s="19"/>
      <c r="G184" s="19"/>
      <c r="I184" s="49"/>
      <c r="K184" s="49"/>
    </row>
    <row r="185" spans="1:11" x14ac:dyDescent="0.25">
      <c r="A185" s="19"/>
      <c r="B185" s="19"/>
      <c r="C185" s="19"/>
      <c r="D185" s="19"/>
      <c r="E185" s="19"/>
      <c r="F185" s="19"/>
      <c r="G185" s="19"/>
      <c r="I185" s="49"/>
      <c r="K185" s="49"/>
    </row>
    <row r="186" spans="1:11" x14ac:dyDescent="0.25">
      <c r="A186" s="19"/>
      <c r="B186" s="19"/>
      <c r="C186" s="19"/>
      <c r="D186" s="19"/>
      <c r="E186" s="19"/>
      <c r="F186" s="19"/>
      <c r="G186" s="19"/>
      <c r="I186" s="49"/>
      <c r="K186" s="49"/>
    </row>
    <row r="187" spans="1:11" x14ac:dyDescent="0.25">
      <c r="A187" s="19"/>
      <c r="B187" s="19"/>
      <c r="C187" s="19"/>
      <c r="D187" s="19"/>
      <c r="E187" s="19"/>
      <c r="F187" s="19"/>
      <c r="G187" s="19"/>
      <c r="I187" s="49"/>
      <c r="K187" s="49"/>
    </row>
  </sheetData>
  <autoFilter ref="A3:N67"/>
  <mergeCells count="5">
    <mergeCell ref="C138:E138"/>
    <mergeCell ref="C139:E139"/>
    <mergeCell ref="A1:N1"/>
    <mergeCell ref="A2:N2"/>
    <mergeCell ref="H69:N69"/>
  </mergeCells>
  <hyperlinks>
    <hyperlink ref="K19" r:id="rId1"/>
    <hyperlink ref="K49" r:id="rId2"/>
    <hyperlink ref="K31" r:id="rId3"/>
    <hyperlink ref="K9" r:id="rId4"/>
    <hyperlink ref="M19" r:id="rId5"/>
    <hyperlink ref="M8" r:id="rId6" location=":~:text=CFT%3A%200%2C00%25%20Total,%24510%20En%201%20pago%3A%20%24510"/>
    <hyperlink ref="K5" r:id="rId7"/>
    <hyperlink ref="K7" r:id="rId8"/>
    <hyperlink ref="M25" r:id="rId9"/>
    <hyperlink ref="K37" display="https://articulo.mercadolibre.com.ar/MLA-1122554477-cuaderno-a4-universitario-triunfante-t-dura-vinilica-120-h-_JM?searchVariation=174173157446#searchVariation=174173157446&amp;position=2&amp;search_layout=grid&amp;type=item&amp;tracking_id=8b09058f-e980-423e-8335-cf44cb"/>
    <hyperlink ref="K39" display="https://articulo.mercadolibre.com.ar/MLA-1102755107-etiquetas-pegasola-escolar-verde-30-planchas-240-etiquetas-_JM?matt_tool=42371990&amp;matt_word=&amp;matt_source=google&amp;matt_campaign_id=14508409322&amp;matt_ad_group_id=124055975702&amp;matt_match_type=&amp;matt_network=g&amp;"/>
    <hyperlink ref="K45" r:id="rId10"/>
    <hyperlink ref="M64" r:id="rId11"/>
    <hyperlink ref="K65" display="https://articulo.mercadolibre.com.ar/MLA-885096706-sobre-medoro-30x40cm-art-2670-manila-x50-unidades-_JM?matt_tool=42371990&amp;matt_word=&amp;matt_source=google&amp;matt_campaign_id=14508409322&amp;matt_ad_group_id=124055975702&amp;matt_match_type=&amp;matt_network=g&amp;matt_devic"/>
    <hyperlink ref="M51" r:id="rId12"/>
    <hyperlink ref="M49" r:id="rId13"/>
    <hyperlink ref="I39" r:id="rId14" location="gps"/>
    <hyperlink ref="I21" r:id="rId15"/>
    <hyperlink ref="K25" r:id="rId16"/>
    <hyperlink ref="I7" display="https://articulo.mercadolibre.com.ar/MLA-791224777-almohadilla-para-sellos-metalica-n-3-pagoda-_JM?matt_tool=42371990&amp;matt_word=&amp;matt_source=google&amp;matt_campaign_id=14508409322&amp;matt_ad_group_id=124055975702&amp;matt_match_type=&amp;matt_network=g&amp;matt_device=c&amp;ma"/>
    <hyperlink ref="M44" r:id="rId17"/>
    <hyperlink ref="M57" r:id="rId18"/>
    <hyperlink ref="M45" r:id="rId19"/>
    <hyperlink ref="K10" r:id="rId20"/>
    <hyperlink ref="M26" r:id="rId21"/>
    <hyperlink ref="K26" r:id="rId22"/>
    <hyperlink ref="M27" r:id="rId23"/>
    <hyperlink ref="K27" r:id="rId24"/>
    <hyperlink ref="M28" r:id="rId25"/>
    <hyperlink ref="K28" r:id="rId26"/>
    <hyperlink ref="K48" r:id="rId27"/>
    <hyperlink ref="M48" r:id="rId28"/>
    <hyperlink ref="K50" r:id="rId29"/>
    <hyperlink ref="M50" r:id="rId30"/>
  </hyperlinks>
  <pageMargins left="0.70866141732283472" right="0.70866141732283472" top="0.74803149606299213" bottom="0.74803149606299213" header="0.31496062992125984" footer="0.31496062992125984"/>
  <pageSetup paperSize="9" scale="95" orientation="landscape"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Precios de Referencia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Analia Lucero</dc:creator>
  <cp:lastModifiedBy>Roberto Cabaña</cp:lastModifiedBy>
  <dcterms:created xsi:type="dcterms:W3CDTF">2022-03-29T14:38:42Z</dcterms:created>
  <dcterms:modified xsi:type="dcterms:W3CDTF">2024-02-26T14:19:24Z</dcterms:modified>
</cp:coreProperties>
</file>