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BEBIDAS" sheetId="1" r:id="rId1"/>
    <sheet name="Hoja1" sheetId="2" r:id="rId2"/>
  </sheets>
  <calcPr calcId="152511"/>
</workbook>
</file>

<file path=xl/calcChain.xml><?xml version="1.0" encoding="utf-8"?>
<calcChain xmlns="http://schemas.openxmlformats.org/spreadsheetml/2006/main">
  <c r="P5" i="2" l="1"/>
  <c r="P6" i="2"/>
  <c r="P7" i="2"/>
  <c r="P8" i="2"/>
  <c r="P9" i="2"/>
  <c r="P10" i="2"/>
  <c r="G7" i="1" l="1"/>
  <c r="G10" i="1" l="1"/>
  <c r="G8" i="1"/>
  <c r="G9" i="1" l="1"/>
  <c r="G12" i="1" l="1"/>
  <c r="G11" i="1" l="1"/>
</calcChain>
</file>

<file path=xl/sharedStrings.xml><?xml version="1.0" encoding="utf-8"?>
<sst xmlns="http://schemas.openxmlformats.org/spreadsheetml/2006/main" count="128" uniqueCount="72">
  <si>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</si>
  <si>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</si>
  <si>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</si>
  <si>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</si>
  <si>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</si>
  <si>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</si>
  <si>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</si>
  <si>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</si>
  <si>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</si>
  <si>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</si>
  <si>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</si>
  <si>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</si>
  <si>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</si>
  <si>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 xml:space="preserve">890110018.14 </t>
  </si>
  <si>
    <t xml:space="preserve">AGUA ENVASADA </t>
  </si>
  <si>
    <t>ISMAEL</t>
  </si>
  <si>
    <t>Envase x 20 lts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</si>
  <si>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</si>
  <si>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 xml:space="preserve">AGUA ENVASADA  </t>
  </si>
  <si>
    <t>Envase x 12lts.</t>
  </si>
  <si>
    <t>Envase x 5 Lts.</t>
  </si>
  <si>
    <t>http://maxiconsumo.com/sucursal_capital/catalog/product/view/id/3350/s/agua-kin-bidon-6-5-lt-22266/category/126/</t>
  </si>
  <si>
    <t xml:space="preserve">890110023.20 </t>
  </si>
  <si>
    <t>.</t>
  </si>
  <si>
    <t xml:space="preserve">AGUA MINERAL </t>
  </si>
  <si>
    <t>AGUA MINERAL  SIN GAS</t>
  </si>
  <si>
    <t>R.</t>
  </si>
  <si>
    <t>https://www.cotodigital3.com.ar/sitios/cdigi/producto/-agua-mineral--kin----bidon-6-l/_/A-00288309-00288309-200?gclid=EAIaIQobChMI66LtppLH8gIVi4KRCh1B2AynEAAYAiAAEgJxLvD_BwE</t>
  </si>
  <si>
    <t>pr1 al  3 x 6 lts.</t>
  </si>
  <si>
    <t>https://www.cotodigital3.com.ar/sitios/cdigi/producto/-agua-mineral-natural-de-manantial-villavicencio-500-ml/_/A-00011779-00011779-200</t>
  </si>
  <si>
    <t>pr1 al 3 m/Villavicencio</t>
  </si>
  <si>
    <t>https://www.hiperlibertad.com.ar/agua-mineral-sin-gas-villavicencio-500-ml/p</t>
  </si>
  <si>
    <t>https://regondi.com/producto/premium_12r/</t>
  </si>
  <si>
    <t>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464518877&amp;matt_product_id=MLA769876472&amp;matt_product_partition_id=1414756886338&amp;matt_target_id=aud-415044759576:pla-1414756886338&amp;gclid=Cj0KCQiAjJOQBhCkARIsAEKMtO3zbHCfUBemsBYgGOUON6CIHScY5FP0vTDExJ8O_VHAUPYs9t5GqEgaAhVSEALw_wcB</t>
  </si>
  <si>
    <t>890110023.20</t>
  </si>
  <si>
    <t>Env.x 20 lts.</t>
  </si>
  <si>
    <t>500 a 600cc</t>
  </si>
  <si>
    <t>AGUA MINERAL</t>
  </si>
  <si>
    <t>1500 cc</t>
  </si>
  <si>
    <t>RUPAYCO</t>
  </si>
  <si>
    <t>https://www.disco.com.ar/agua-sierra-de-los-padres-6-l/p?idsku=320527&amp;gclid=Cj0KCQiAjc2QBhDgARIsAMc3SqS4yLbvq_1Ex0qzxEE-j-eMojqPvDVU9xAaLx5Q8M0fxZz4frIZsawaAj47EALw_wcB&amp;gclsrc=aw.ds</t>
  </si>
  <si>
    <t>https://www.aguaella.com.ar/product-page/bid%C3%B3n-20-litros</t>
  </si>
  <si>
    <t xml:space="preserve">PRECIOS DE REFERENCIA  DE AGUAS Y OTRAS BEBIDAS - PROCESO 10606-0002-LPU22  - EX-2022-00303477- -GDEMZA-DGCPYGB#MHYF
</t>
  </si>
  <si>
    <t>https://www.disco.com.ar/agua-villavicencio-pet-sin-gas-500-ml/p?idsku=238784&amp;gclid=Cj0KCQiAjc2QBhDgARIsAMc3SqSYteeC1NzVkf-8yL28H3xX66Pa4xe7L-I1vniuX1qfwTIIUZh_hRsaAnmoEALw_wcB&amp;gclsrc=aw.ds</t>
  </si>
  <si>
    <t>https://www.disco.com.ar/agua-mineral-sierra-de-los-padres-sin-gas-1-5-l/p?idsku=306910&amp;gclid=Cj0KCQiAjc2QBhDgARIsAMc3SqR56UDs98mSzDTwoJbnzZVlYQbBkkgX02C69oGoxnKzA9gL7T3a4cQaAlW5EALw_wcB&amp;gclsrc=aw.ds</t>
  </si>
  <si>
    <t>https://www.cotodigital3.com.ar/sitios/cdigi/producto/_/A-00227155-00227155-200/</t>
  </si>
  <si>
    <t>pr 1 al 3 m/Sierra de los Padres.</t>
  </si>
  <si>
    <t>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t_device=c&amp;matt_creative=544876793758&amp;matt_keyword=&amp;matt_ad_position=&amp;matt_ad_type=pla&amp;matt_merchant_id=280887330&amp;matt_product_id=MLA620368870&amp;matt_product_partition_id=1412401522700&amp;matt_target_id=aud-415044759576:pla-1412401522700&amp;gclid=EAIaIQobChMIq5_C86m09gIVKilMCh0U5QUiEAYYASABEgLtyvD_BwE</t>
  </si>
  <si>
    <t>https://articulo.mercadolibre.com.ar/MLA-867441807-agua-en-bidon-20lts-aquamasters-zona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552682178&amp;matt_product_id=MLA867441807&amp;matt_product_partition_id=1413162902526&amp;matt_target_id=aud-415044759576:pla-1413162902526&amp;gclid=CjwKCAjwx7GYBhB7EiwA0d8oeyUylf2TggdlzugyW3m7paceYHHFp1d4i8wbgWYz_DiPNdWugf1AABoCsAkQAvD_BwE</t>
  </si>
  <si>
    <t>https://www.disco.com.ar/agua-mineral-bonaqua-sin-gas-1-5-lt/p</t>
  </si>
  <si>
    <t>https://articulo.mercadolibre.com.ar/MLA-782585107-bidon-de-agua-x-20-l-no-vendemos-el-bidon-vacio-cordoba-_JM#position=31&amp;search_layout=stack&amp;type=item&amp;tracking_id=9eb3f389-f7a0-4851-9f95-4b8121022e39</t>
  </si>
  <si>
    <t>https://articulo.mercadolibre.com.ar/MLA-1126113631-agua-de-mesa-12-litros-_JM?searchVariation=174273101740#searchVariation=174273101740&amp;position=17&amp;search_layout=stack&amp;type=item&amp;tracking_id=ccb9ea68-2bd5-4ea2-9ee6-b2d0c74b41cd</t>
  </si>
  <si>
    <t>Variación Acum</t>
  </si>
  <si>
    <t xml:space="preserve">Precios relevados por la D.G.C.P. Y G.B. y publicados https://www.mendoza.gov.ar/compras/precio-ref-agua/ </t>
  </si>
  <si>
    <t>https://articulo.mercadolibre.com.ar/MLA-867441807-agua-en-bidon-20lts-aquamasters-zona-caba-_JM#position=10&amp;search_layout=stack&amp;type=item&amp;tracking_id=2c77e51e-f25c-48ea-9a87-835430e7fca4</t>
  </si>
  <si>
    <t>https://www.aguaella.com.ar/product-page/bid%C3%B3n12-litros</t>
  </si>
  <si>
    <t>https://articulo.mercadolibre.com.ar/MLA-1345885667-bidon-de-12-y-20-litros-vacio-agua-mineral-_JM#position=9&amp;search_layout=stack&amp;type=item&amp;tracking_id=a643c88c-2620-427d-8b37-c0287effc3e6</t>
  </si>
  <si>
    <t>https://www.laronline.com.ar/productos/bidon-de-agua-nuestra-12l1/</t>
  </si>
  <si>
    <t>https://www.masonline.com.ar/agua-mineral-de-manantial-sin-gas-eco-de-los-andes-1-5-lt/p</t>
  </si>
  <si>
    <t>FECHA DE APERTURA C.M.: 09/02/2022  -  PRECIOS  DE MERCADO TOMADOS DURANTE de febrero 2024</t>
  </si>
  <si>
    <t>https://www.masonline.com.ar/bidon-agua-nestle-pureza-vital-6-3-lt/p</t>
  </si>
  <si>
    <t>https://maxiconsumo.com/sucursal_capital/bebidas/aguas/aguas-minerales/agua-villavicencio-1-5-lt-2004.html</t>
  </si>
  <si>
    <t>https://www.hiperlibertad.com.ar/agua-mineral-bonaqua-sin-gas-x-1-5-lts/p?sc=6</t>
  </si>
  <si>
    <t>Precio promedio de mercado Diciembre 2023 (*)</t>
  </si>
  <si>
    <t>https://www.cotodigital3.com.ar/sitios/cdigi/producto/-agua-mineral-natural-villa-del-sur-600-ml/_/A-00266816-00266816-200</t>
  </si>
  <si>
    <t>https://www.jumbo.com.ar/agua-sin-gas-villavicencio-500-ml/p</t>
  </si>
  <si>
    <t>https://www.masonline.com.ar/agua-mineral-de-manantial-sin-gas-eco-de-los-andes-500-cc/p</t>
  </si>
  <si>
    <t>https://www.cotodigital3.com.ar/sitios/cdigi/producto/-agua-de-mesa-nestle-bidon-63-l/_/A-00267340-00267340-200</t>
  </si>
  <si>
    <t>https://www.jumbo.com.ar/agua-sin-gas-nestle-pureza-vital-bidon-6-3-l/p</t>
  </si>
  <si>
    <t>https://www.laronline.com.ar/productos/bidon-de-agua-nuestra-20l/</t>
  </si>
  <si>
    <t>VARIACIÓN BIMESTRAL PRECIOS DE REFERENCIA  DE AGUAS Y OTRAS BEBIDAS - PROCESO 10606-0002-LPU22  - EX-2022-00303477- -GDEMZA-DGCPYGB#MHYF</t>
  </si>
  <si>
    <t>Precio promedio de mercado Febrero 2024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</si>
</sst>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2"/>
    <xf numFmtId="0" fontId="6" fillId="0" borderId="2" applyNumberFormat="0" applyFill="0" applyBorder="0" applyAlignment="0" applyProtection="0"/>
    <xf numFmtId="44" fontId="3" fillId="0" borderId="2" applyFont="0" applyFill="0" applyBorder="0" applyAlignment="0" applyProtection="0"/>
    <xf numFmtId="9" fontId="3" fillId="0" borderId="2" applyFont="0" applyFill="0" applyBorder="0" applyAlignment="0" applyProtection="0"/>
    <xf numFmtId="0" fontId="3" fillId="0" borderId="2"/>
    <xf numFmtId="0" fontId="6" fillId="0" borderId="2" applyNumberFormat="0" applyFill="0" applyBorder="0" applyAlignment="0" applyProtection="0"/>
    <xf numFmtId="44" fontId="3" fillId="0" borderId="2" applyFont="0" applyFill="0" applyBorder="0" applyAlignment="0" applyProtection="0"/>
    <xf numFmtId="9" fontId="3" fillId="0" borderId="2" applyFont="0" applyFill="0" applyBorder="0" applyAlignment="0" applyProtection="0"/>
    <xf numFmtId="0" fontId="13" fillId="0" borderId="2"/>
  </cellStyleXfs>
  <cellXfs count="66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164" fontId="0" fillId="3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1" fillId="0" borderId="3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1" applyFill="1" applyBorder="1"/>
    <xf numFmtId="0" fontId="6" fillId="0" borderId="1" xfId="1" applyFill="1" applyBorder="1" applyAlignment="1"/>
    <xf numFmtId="0" fontId="0" fillId="0" borderId="2" xfId="0" applyFont="1" applyFill="1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justify" vertical="top" wrapText="1"/>
    </xf>
    <xf numFmtId="0" fontId="3" fillId="0" borderId="0" xfId="0" applyFont="1" applyAlignment="1"/>
    <xf numFmtId="0" fontId="0" fillId="0" borderId="1" xfId="0" applyFont="1" applyFill="1" applyBorder="1"/>
    <xf numFmtId="0" fontId="3" fillId="0" borderId="1" xfId="0" applyFont="1" applyFill="1" applyBorder="1"/>
    <xf numFmtId="164" fontId="0" fillId="6" borderId="1" xfId="0" applyNumberFormat="1" applyFont="1" applyFill="1" applyBorder="1" applyAlignment="1">
      <alignment horizontal="center"/>
    </xf>
    <xf numFmtId="4" fontId="0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164" fontId="3" fillId="6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2" xfId="0" applyFont="1" applyBorder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 vertical="center" wrapText="1"/>
    </xf>
    <xf numFmtId="164" fontId="0" fillId="6" borderId="4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>
      <alignment horizontal="center"/>
    </xf>
    <xf numFmtId="0" fontId="6" fillId="0" borderId="4" xfId="1" applyFill="1" applyBorder="1"/>
    <xf numFmtId="0" fontId="5" fillId="4" borderId="4" xfId="0" applyFont="1" applyFill="1" applyBorder="1" applyAlignment="1">
      <alignment horizontal="center" wrapText="1"/>
    </xf>
    <xf numFmtId="44" fontId="0" fillId="0" borderId="4" xfId="2" applyFont="1" applyBorder="1" applyAlignment="1"/>
    <xf numFmtId="9" fontId="0" fillId="0" borderId="4" xfId="3" applyFont="1" applyBorder="1" applyAlignment="1"/>
    <xf numFmtId="0" fontId="9" fillId="0" borderId="4" xfId="0" applyFont="1" applyFill="1" applyBorder="1" applyAlignment="1">
      <alignment horizont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6" fillId="0" borderId="4" xfId="1" applyFill="1" applyBorder="1" applyAlignment="1"/>
    <xf numFmtId="0" fontId="9" fillId="0" borderId="4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164" fontId="0" fillId="2" borderId="1" xfId="4" applyNumberFormat="1" applyFont="1" applyFill="1" applyBorder="1" applyAlignment="1">
      <alignment horizontal="center"/>
    </xf>
    <xf numFmtId="164" fontId="3" fillId="2" borderId="1" xfId="4" applyNumberFormat="1" applyFont="1" applyFill="1" applyBorder="1" applyAlignment="1">
      <alignment horizontal="center"/>
    </xf>
    <xf numFmtId="164" fontId="0" fillId="2" borderId="1" xfId="12" applyNumberFormat="1" applyFont="1" applyFill="1" applyBorder="1" applyAlignment="1">
      <alignment horizontal="center"/>
    </xf>
    <xf numFmtId="0" fontId="6" fillId="0" borderId="1" xfId="9" applyFill="1" applyBorder="1"/>
    <xf numFmtId="164" fontId="0" fillId="6" borderId="1" xfId="12" applyNumberFormat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11" fillId="7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</cellXfs>
  <cellStyles count="13">
    <cellStyle name="Hipervínculo" xfId="1" builtinId="8"/>
    <cellStyle name="Hipervínculo 2" xfId="9"/>
    <cellStyle name="Hipervínculo 3" xfId="5"/>
    <cellStyle name="Moneda" xfId="2" builtinId="4"/>
    <cellStyle name="Moneda 2" xfId="10"/>
    <cellStyle name="Moneda 3" xfId="6"/>
    <cellStyle name="Normal" xfId="0" builtinId="0"/>
    <cellStyle name="Normal 2" xfId="8"/>
    <cellStyle name="Normal 3" xfId="4"/>
    <cellStyle name="Normal 4" xfId="12"/>
    <cellStyle name="Porcentaje" xfId="3" builtinId="5"/>
    <cellStyle name="Porcentaje 2" xfId="11"/>
    <cellStyle name="Porcentaj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aronline.com.ar/productos/bidon-de-agua-nuestra-12l1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rticulo.mercadolibre.com.ar/MLA-867441807-agua-en-bidon-20lts-aquamasters-zona-caba-_JM" TargetMode="External"/><Relationship Id="rId1" Type="http://schemas.openxmlformats.org/officeDocument/2006/relationships/hyperlink" Target="https://www.aguaella.com.ar/product-page/bid%C3%B3n-20-litros" TargetMode="External"/><Relationship Id="rId6" Type="http://schemas.openxmlformats.org/officeDocument/2006/relationships/hyperlink" Target="https://www.cotodigital3.com.ar/sitios/cdigi/producto/-agua-mineral-natural-villa-del-sur-600-ml/_/A-00266816-00266816-200" TargetMode="External"/><Relationship Id="rId5" Type="http://schemas.openxmlformats.org/officeDocument/2006/relationships/hyperlink" Target="https://articulo.mercadolibre.com.ar/MLA-1345885667-bidon-de-12-y-20-litros-vacio-agua-mineral-_JM" TargetMode="External"/><Relationship Id="rId4" Type="http://schemas.openxmlformats.org/officeDocument/2006/relationships/hyperlink" Target="https://www.aguaella.com.ar/product-page/bid%C3%B3n12-litro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todigital3.com.ar/sitios/cdigi/producto/_/A-00227155-00227155-200/" TargetMode="External"/><Relationship Id="rId3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7" Type="http://schemas.openxmlformats.org/officeDocument/2006/relationships/hyperlink" Target="https://www.disco.com.ar/agua-villavicencio-pet-sin-gas-500-ml/p?idsku=238784&amp;gclid=Cj0KCQiAjc2QBhDgARIsAMc3SqSYteeC1NzVkf-8yL28H3xX66Pa4xe7L-I1vniuX1qfwTIIUZh_hRsaAnmoEALw_wcB&amp;gclsrc=aw.ds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maxiconsumo.com/sucursal_capital/catalog/product/view/id/3350/s/agua-kin-bidon-6-5-lt-22266/category/126/" TargetMode="External"/><Relationship Id="rId1" Type="http://schemas.openxmlformats.org/officeDocument/2006/relationships/hyperlink" Target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 TargetMode="External"/><Relationship Id="rId6" Type="http://schemas.openxmlformats.org/officeDocument/2006/relationships/hyperlink" Target="https://www.disco.com.ar/agua-sierra-de-los-padres-6-l/p?idsku=320527&amp;gclid=Cj0KCQiAjc2QBhDgARIsAMc3SqS4yLbvq_1Ex0qzxEE-j-eMojqPvDVU9xAaLx5Q8M0fxZz4frIZsawaAj47EALw_wcB&amp;gclsrc=aw.ds" TargetMode="External"/><Relationship Id="rId11" Type="http://schemas.openxmlformats.org/officeDocument/2006/relationships/hyperlink" Target="https://regondi.com/producto/premium_12r/" TargetMode="External"/><Relationship Id="rId5" Type="http://schemas.openxmlformats.org/officeDocument/2006/relationships/hyperlink" Target="https://www.hiperlibertad.com.ar/agua-mineral-sin-gas-villavicencio-500-ml/p" TargetMode="External"/><Relationship Id="rId10" Type="http://schemas.openxmlformats.org/officeDocument/2006/relationships/hyperlink" Target="https://www.aguaella.com.ar/product-page/bid%C3%B3n-20-litros" TargetMode="External"/><Relationship Id="rId4" Type="http://schemas.openxmlformats.org/officeDocument/2006/relationships/hyperlink" Target="https://www.cotodigital3.com.ar/sitios/cdigi/producto/-agua-mineral-natural-de-manantial-villavicencio-500-ml/_/A-00011779-00011779-200" TargetMode="External"/><Relationship Id="rId9" Type="http://schemas.openxmlformats.org/officeDocument/2006/relationships/hyperlink" Target="https://www.disco.com.ar/agua-mineral-sierra-de-los-padres-sin-gas-1-5-l/p?idsku=306910&amp;gclid=Cj0KCQiAjc2QBhDgARIsAMc3SqR56UDs98mSzDTwoJbnzZVlYQbBkkgX02C69oGoxnKzA9gL7T3a4cQaAlW5EALw_wcB&amp;gclsrc=aw.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workbookViewId="0">
      <selection activeCell="G10" sqref="G10"/>
    </sheetView>
  </sheetViews>
  <sheetFormatPr baseColWidth="10" defaultRowHeight="15" customHeight="1" x14ac:dyDescent="0.25"/>
  <cols>
    <col min="1" max="1" width="4.85546875" customWidth="1"/>
    <col min="2" max="2" width="12.5703125" customWidth="1"/>
    <col min="3" max="3" width="30.42578125" customWidth="1"/>
    <col min="4" max="4" width="15.7109375" customWidth="1"/>
    <col min="5" max="5" width="10.7109375" customWidth="1"/>
    <col min="6" max="6" width="8.5703125" customWidth="1"/>
    <col min="7" max="8" width="10.7109375" customWidth="1"/>
    <col min="9" max="9" width="11.85546875" customWidth="1"/>
    <col min="10" max="10" width="11.28515625" customWidth="1"/>
    <col min="11" max="11" width="12.7109375" customWidth="1"/>
    <col min="12" max="12" width="11.140625" customWidth="1"/>
    <col min="13" max="13" width="12.7109375" customWidth="1"/>
    <col min="14" max="14" width="17.7109375" customWidth="1"/>
  </cols>
  <sheetData>
    <row r="1" spans="1:15" x14ac:dyDescent="0.25">
      <c r="F1" s="1"/>
    </row>
    <row r="2" spans="1:15" x14ac:dyDescent="0.25">
      <c r="F2" s="1"/>
    </row>
    <row r="3" spans="1:15" ht="15" customHeight="1" x14ac:dyDescent="0.25">
      <c r="A3" s="59" t="s">
        <v>42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5" ht="15" customHeight="1" x14ac:dyDescent="0.25">
      <c r="A4" s="59" t="s">
        <v>59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5" ht="15" customHeight="1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"/>
    </row>
    <row r="6" spans="1:15" ht="60" x14ac:dyDescent="0.25">
      <c r="A6" s="7" t="s">
        <v>26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</row>
    <row r="7" spans="1:15" ht="30" x14ac:dyDescent="0.25">
      <c r="A7" s="11">
        <v>1</v>
      </c>
      <c r="B7" s="19" t="s">
        <v>13</v>
      </c>
      <c r="C7" s="19" t="s">
        <v>14</v>
      </c>
      <c r="D7" s="12" t="s">
        <v>15</v>
      </c>
      <c r="E7" s="12" t="s">
        <v>16</v>
      </c>
      <c r="F7" s="21">
        <v>180</v>
      </c>
      <c r="G7" s="3">
        <f>+(H7+J7+L7)/3</f>
        <v>3333.3333333333335</v>
      </c>
      <c r="H7" s="4">
        <v>4000</v>
      </c>
      <c r="I7" s="13" t="s">
        <v>47</v>
      </c>
      <c r="J7" s="4">
        <v>3000</v>
      </c>
      <c r="K7" s="13" t="s">
        <v>54</v>
      </c>
      <c r="L7" s="4">
        <v>3000</v>
      </c>
      <c r="M7" s="13" t="s">
        <v>41</v>
      </c>
      <c r="N7" s="6" t="s">
        <v>23</v>
      </c>
    </row>
    <row r="8" spans="1:15" ht="46.5" customHeight="1" x14ac:dyDescent="0.25">
      <c r="A8" s="11">
        <v>2</v>
      </c>
      <c r="B8" s="19" t="s">
        <v>13</v>
      </c>
      <c r="C8" s="19" t="s">
        <v>18</v>
      </c>
      <c r="D8" s="12" t="s">
        <v>15</v>
      </c>
      <c r="E8" s="12" t="s">
        <v>19</v>
      </c>
      <c r="F8" s="21">
        <v>130</v>
      </c>
      <c r="G8" s="3">
        <f>+(H8+J8+L8)/3</f>
        <v>4130</v>
      </c>
      <c r="H8" s="4">
        <v>8500</v>
      </c>
      <c r="I8" s="13" t="s">
        <v>57</v>
      </c>
      <c r="J8" s="21">
        <v>2200</v>
      </c>
      <c r="K8" s="13" t="s">
        <v>55</v>
      </c>
      <c r="L8" s="4">
        <v>1690</v>
      </c>
      <c r="M8" s="13" t="s">
        <v>56</v>
      </c>
      <c r="N8" s="6" t="s">
        <v>23</v>
      </c>
    </row>
    <row r="9" spans="1:15" ht="30" x14ac:dyDescent="0.25">
      <c r="A9" s="11">
        <v>3</v>
      </c>
      <c r="B9" s="19" t="s">
        <v>13</v>
      </c>
      <c r="C9" s="19" t="s">
        <v>18</v>
      </c>
      <c r="D9" s="12" t="s">
        <v>15</v>
      </c>
      <c r="E9" s="12" t="s">
        <v>20</v>
      </c>
      <c r="F9" s="21">
        <v>100</v>
      </c>
      <c r="G9" s="3">
        <f>+(H9+J9+L9)/3</f>
        <v>2794</v>
      </c>
      <c r="H9" s="56">
        <v>2800</v>
      </c>
      <c r="I9" s="13" t="s">
        <v>68</v>
      </c>
      <c r="J9" s="56">
        <v>2791</v>
      </c>
      <c r="K9" s="13" t="s">
        <v>60</v>
      </c>
      <c r="L9" s="58">
        <v>2791</v>
      </c>
      <c r="M9" s="57" t="s">
        <v>67</v>
      </c>
      <c r="N9" s="16" t="s">
        <v>28</v>
      </c>
    </row>
    <row r="10" spans="1:15" ht="30" x14ac:dyDescent="0.25">
      <c r="A10" s="11">
        <v>4</v>
      </c>
      <c r="B10" s="19" t="s">
        <v>34</v>
      </c>
      <c r="C10" s="20" t="s">
        <v>37</v>
      </c>
      <c r="D10" s="27" t="s">
        <v>39</v>
      </c>
      <c r="E10" s="12" t="s">
        <v>35</v>
      </c>
      <c r="F10" s="21">
        <v>320</v>
      </c>
      <c r="G10" s="3">
        <f>+(H10+J10)/2</f>
        <v>3150</v>
      </c>
      <c r="H10" s="4">
        <v>2700</v>
      </c>
      <c r="I10" s="13" t="s">
        <v>41</v>
      </c>
      <c r="J10" s="4">
        <v>3600</v>
      </c>
      <c r="K10" s="13" t="s">
        <v>69</v>
      </c>
      <c r="L10" s="21" t="s">
        <v>23</v>
      </c>
      <c r="M10" s="13"/>
      <c r="N10" s="16"/>
    </row>
    <row r="11" spans="1:15" ht="47.25" customHeight="1" x14ac:dyDescent="0.25">
      <c r="A11" s="11">
        <v>5</v>
      </c>
      <c r="B11" s="19" t="s">
        <v>22</v>
      </c>
      <c r="C11" s="20" t="s">
        <v>25</v>
      </c>
      <c r="D11" s="27" t="s">
        <v>39</v>
      </c>
      <c r="E11" s="11" t="s">
        <v>36</v>
      </c>
      <c r="F11" s="21">
        <v>40</v>
      </c>
      <c r="G11" s="3">
        <f t="shared" ref="G11:G12" si="0">+(H11+J11+L11)/3</f>
        <v>739.33333333333337</v>
      </c>
      <c r="H11" s="54">
        <v>750</v>
      </c>
      <c r="I11" s="14" t="s">
        <v>65</v>
      </c>
      <c r="J11" s="54">
        <v>805</v>
      </c>
      <c r="K11" s="13" t="s">
        <v>66</v>
      </c>
      <c r="L11" s="55">
        <v>663</v>
      </c>
      <c r="M11" s="13" t="s">
        <v>64</v>
      </c>
      <c r="N11" s="17" t="s">
        <v>30</v>
      </c>
      <c r="O11" s="18"/>
    </row>
    <row r="12" spans="1:15" ht="47.25" customHeight="1" x14ac:dyDescent="0.25">
      <c r="A12" s="11">
        <v>6</v>
      </c>
      <c r="B12" s="19" t="s">
        <v>34</v>
      </c>
      <c r="C12" s="20" t="s">
        <v>24</v>
      </c>
      <c r="D12" s="25" t="s">
        <v>39</v>
      </c>
      <c r="E12" s="23" t="s">
        <v>38</v>
      </c>
      <c r="F12" s="26">
        <v>67.5</v>
      </c>
      <c r="G12" s="3">
        <f t="shared" si="0"/>
        <v>925.56666666666661</v>
      </c>
      <c r="H12" s="4">
        <v>660.7</v>
      </c>
      <c r="I12" s="14" t="s">
        <v>61</v>
      </c>
      <c r="J12" s="4">
        <v>1094</v>
      </c>
      <c r="K12" s="13" t="s">
        <v>58</v>
      </c>
      <c r="L12" s="4">
        <v>1022</v>
      </c>
      <c r="M12" s="13" t="s">
        <v>62</v>
      </c>
      <c r="N12" s="17" t="s">
        <v>23</v>
      </c>
      <c r="O12" s="18"/>
    </row>
    <row r="13" spans="1:15" ht="15.75" customHeight="1" x14ac:dyDescent="0.25">
      <c r="B13" s="15"/>
      <c r="C13" s="5"/>
      <c r="F13" s="1"/>
    </row>
    <row r="14" spans="1:15" ht="15.75" customHeight="1" x14ac:dyDescent="0.25">
      <c r="B14" s="60"/>
      <c r="C14" s="61"/>
      <c r="D14" s="61"/>
      <c r="E14" s="61"/>
      <c r="F14" s="61"/>
      <c r="G14" s="61"/>
      <c r="H14" s="61"/>
      <c r="I14" s="61"/>
      <c r="J14" s="61"/>
      <c r="K14" s="61"/>
    </row>
    <row r="15" spans="1:15" ht="15.75" customHeight="1" x14ac:dyDescent="0.25">
      <c r="D15" s="1"/>
      <c r="E15" s="1"/>
      <c r="F15" s="1"/>
    </row>
    <row r="16" spans="1:15" ht="15.75" customHeight="1" x14ac:dyDescent="0.25">
      <c r="F16" s="1"/>
    </row>
    <row r="17" spans="3:6" ht="15.75" customHeight="1" x14ac:dyDescent="0.25">
      <c r="F17" s="1"/>
    </row>
    <row r="18" spans="3:6" ht="15.75" customHeight="1" x14ac:dyDescent="0.25">
      <c r="F18" s="1"/>
    </row>
    <row r="19" spans="3:6" ht="15.75" customHeight="1" x14ac:dyDescent="0.25">
      <c r="C19" s="24"/>
      <c r="E19" s="22"/>
      <c r="F19" s="1"/>
    </row>
    <row r="20" spans="3:6" ht="15.75" customHeight="1" x14ac:dyDescent="0.25">
      <c r="C20" s="24"/>
      <c r="F20" s="1"/>
    </row>
    <row r="21" spans="3:6" ht="15.75" customHeight="1" x14ac:dyDescent="0.25">
      <c r="C21" s="24"/>
      <c r="E21" s="22"/>
      <c r="F21" s="1"/>
    </row>
    <row r="22" spans="3:6" ht="15.75" customHeight="1" x14ac:dyDescent="0.25">
      <c r="C22" s="24"/>
      <c r="E22" s="22"/>
      <c r="F22" s="1"/>
    </row>
    <row r="23" spans="3:6" ht="15.75" customHeight="1" x14ac:dyDescent="0.25">
      <c r="C23" s="24"/>
      <c r="E23" s="22"/>
      <c r="F23" s="1"/>
    </row>
    <row r="24" spans="3:6" ht="15.75" customHeight="1" x14ac:dyDescent="0.25">
      <c r="C24" s="24"/>
      <c r="E24" s="22"/>
      <c r="F24" s="1"/>
    </row>
    <row r="25" spans="3:6" ht="15.75" customHeight="1" x14ac:dyDescent="0.25">
      <c r="C25" s="24"/>
      <c r="E25" s="22"/>
    </row>
    <row r="26" spans="3:6" ht="15.75" customHeight="1" x14ac:dyDescent="0.25">
      <c r="E26" s="22"/>
      <c r="F26" s="1"/>
    </row>
    <row r="27" spans="3:6" ht="15.75" customHeight="1" x14ac:dyDescent="0.25">
      <c r="E27" s="22"/>
      <c r="F27" s="1"/>
    </row>
    <row r="28" spans="3:6" ht="15.75" customHeight="1" x14ac:dyDescent="0.25">
      <c r="E28" s="22"/>
      <c r="F28" s="1"/>
    </row>
    <row r="29" spans="3:6" ht="15.75" customHeight="1" x14ac:dyDescent="0.25">
      <c r="E29" s="22"/>
      <c r="F29" s="1"/>
    </row>
    <row r="30" spans="3:6" ht="15.75" customHeight="1" x14ac:dyDescent="0.25">
      <c r="E30" s="22"/>
      <c r="F30" s="1"/>
    </row>
    <row r="31" spans="3:6" ht="15.75" customHeight="1" x14ac:dyDescent="0.25">
      <c r="E31" s="22"/>
      <c r="F31" s="1"/>
    </row>
    <row r="32" spans="3:6" ht="15.75" customHeight="1" x14ac:dyDescent="0.25">
      <c r="E32" s="22"/>
      <c r="F32" s="1"/>
    </row>
    <row r="33" spans="5:6" ht="15.75" customHeight="1" x14ac:dyDescent="0.25">
      <c r="E33" s="22"/>
      <c r="F33" s="1"/>
    </row>
    <row r="34" spans="5:6" ht="15.75" customHeight="1" x14ac:dyDescent="0.25">
      <c r="E34" s="22"/>
      <c r="F34" s="1"/>
    </row>
    <row r="35" spans="5:6" ht="15.75" customHeight="1" x14ac:dyDescent="0.25">
      <c r="F35" s="1"/>
    </row>
    <row r="36" spans="5:6" ht="15.75" customHeight="1" x14ac:dyDescent="0.25">
      <c r="F36" s="1"/>
    </row>
    <row r="37" spans="5:6" ht="15.75" customHeight="1" x14ac:dyDescent="0.25">
      <c r="F37" s="1"/>
    </row>
    <row r="38" spans="5:6" ht="15.75" customHeight="1" x14ac:dyDescent="0.25">
      <c r="F38" s="1"/>
    </row>
    <row r="39" spans="5:6" ht="15.75" customHeight="1" x14ac:dyDescent="0.25">
      <c r="F39" s="1"/>
    </row>
    <row r="40" spans="5:6" ht="15.75" customHeight="1" x14ac:dyDescent="0.25">
      <c r="F40" s="1"/>
    </row>
    <row r="41" spans="5:6" ht="15.75" customHeight="1" x14ac:dyDescent="0.25">
      <c r="F41" s="1"/>
    </row>
    <row r="42" spans="5:6" ht="15.75" customHeight="1" x14ac:dyDescent="0.25">
      <c r="F42" s="1"/>
    </row>
    <row r="43" spans="5:6" ht="15.75" customHeight="1" x14ac:dyDescent="0.25">
      <c r="F43" s="1"/>
    </row>
    <row r="44" spans="5:6" ht="15.75" customHeight="1" x14ac:dyDescent="0.25">
      <c r="F44" s="1"/>
    </row>
    <row r="45" spans="5:6" ht="15.75" customHeight="1" x14ac:dyDescent="0.25">
      <c r="F45" s="1"/>
    </row>
    <row r="46" spans="5:6" ht="15.75" customHeight="1" x14ac:dyDescent="0.25">
      <c r="F46" s="1"/>
    </row>
    <row r="47" spans="5:6" ht="15.75" customHeight="1" x14ac:dyDescent="0.25">
      <c r="F47" s="1"/>
    </row>
    <row r="48" spans="5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</sheetData>
  <mergeCells count="3">
    <mergeCell ref="A4:N4"/>
    <mergeCell ref="A3:N3"/>
    <mergeCell ref="B14:K14"/>
  </mergeCells>
  <hyperlinks>
    <hyperlink ref="I10" r:id="rId1"/>
    <hyperlink ref="I7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K7" r:id="rId2" location="position=10&amp;search_layout=stack&amp;type=item&amp;tracking_id=2c77e51e-f25c-48ea-9a87-835430e7fca4"/>
    <hyperlink ref="I8" r:id="rId3"/>
    <hyperlink ref="K8" r:id="rId4"/>
    <hyperlink ref="M8" r:id="rId5" location="position=9&amp;search_layout=stack&amp;type=item&amp;tracking_id=a643c88c-2620-427d-8b37-c0287effc3e6"/>
    <hyperlink ref="M11" r:id="rId6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7"/>
  <ignoredErrors>
    <ignoredError sqref="G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selection sqref="A1:P13"/>
    </sheetView>
  </sheetViews>
  <sheetFormatPr baseColWidth="10" defaultRowHeight="15" x14ac:dyDescent="0.25"/>
  <cols>
    <col min="2" max="2" width="13.140625" customWidth="1"/>
    <col min="3" max="3" width="22.7109375" bestFit="1" customWidth="1"/>
    <col min="5" max="5" width="13.7109375" customWidth="1"/>
    <col min="6" max="6" width="0" hidden="1" customWidth="1"/>
    <col min="7" max="7" width="20.7109375" customWidth="1"/>
    <col min="8" max="13" width="0" hidden="1" customWidth="1"/>
    <col min="14" max="14" width="7.5703125" hidden="1" customWidth="1"/>
    <col min="15" max="16" width="20.7109375" customWidth="1"/>
  </cols>
  <sheetData>
    <row r="1" spans="1:16" ht="15" customHeight="1" x14ac:dyDescent="0.25">
      <c r="A1" s="62" t="s">
        <v>70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.75" thickBot="1" x14ac:dyDescent="0.3">
      <c r="A3" s="28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28"/>
      <c r="P3" s="28"/>
    </row>
    <row r="4" spans="1:16" ht="60.75" thickBot="1" x14ac:dyDescent="0.3">
      <c r="A4" s="50" t="s">
        <v>26</v>
      </c>
      <c r="B4" s="51" t="s">
        <v>0</v>
      </c>
      <c r="C4" s="52" t="s">
        <v>1</v>
      </c>
      <c r="D4" s="51" t="s">
        <v>2</v>
      </c>
      <c r="E4" s="51" t="s">
        <v>3</v>
      </c>
      <c r="F4" s="51" t="s">
        <v>4</v>
      </c>
      <c r="G4" s="52" t="s">
        <v>71</v>
      </c>
      <c r="H4" s="51" t="s">
        <v>6</v>
      </c>
      <c r="I4" s="51" t="s">
        <v>7</v>
      </c>
      <c r="J4" s="51" t="s">
        <v>8</v>
      </c>
      <c r="K4" s="51" t="s">
        <v>9</v>
      </c>
      <c r="L4" s="51" t="s">
        <v>10</v>
      </c>
      <c r="M4" s="51" t="s">
        <v>11</v>
      </c>
      <c r="N4" s="51" t="s">
        <v>12</v>
      </c>
      <c r="O4" s="52" t="s">
        <v>63</v>
      </c>
      <c r="P4" s="53" t="s">
        <v>52</v>
      </c>
    </row>
    <row r="5" spans="1:16" ht="15.75" thickBot="1" x14ac:dyDescent="0.3">
      <c r="A5" s="32">
        <v>1</v>
      </c>
      <c r="B5" s="33" t="s">
        <v>13</v>
      </c>
      <c r="C5" s="33" t="s">
        <v>14</v>
      </c>
      <c r="D5" s="34" t="s">
        <v>15</v>
      </c>
      <c r="E5" s="34" t="s">
        <v>16</v>
      </c>
      <c r="F5" s="35">
        <v>180</v>
      </c>
      <c r="G5" s="49">
        <v>3333.3333333333335</v>
      </c>
      <c r="H5" s="36">
        <v>520</v>
      </c>
      <c r="I5" s="37" t="s">
        <v>47</v>
      </c>
      <c r="J5" s="36">
        <v>500</v>
      </c>
      <c r="K5" s="37" t="s">
        <v>50</v>
      </c>
      <c r="L5" s="36">
        <v>400</v>
      </c>
      <c r="M5" s="37" t="s">
        <v>17</v>
      </c>
      <c r="N5" s="38" t="s">
        <v>23</v>
      </c>
      <c r="O5" s="39">
        <v>2466.6666666666665</v>
      </c>
      <c r="P5" s="40">
        <f>+(G5-O5)/O5</f>
        <v>0.35135135135135148</v>
      </c>
    </row>
    <row r="6" spans="1:16" ht="15.75" thickBot="1" x14ac:dyDescent="0.3">
      <c r="A6" s="32">
        <v>2</v>
      </c>
      <c r="B6" s="33" t="s">
        <v>13</v>
      </c>
      <c r="C6" s="33" t="s">
        <v>18</v>
      </c>
      <c r="D6" s="34" t="s">
        <v>15</v>
      </c>
      <c r="E6" s="34" t="s">
        <v>19</v>
      </c>
      <c r="F6" s="35">
        <v>130</v>
      </c>
      <c r="G6" s="49">
        <v>4130</v>
      </c>
      <c r="H6" s="36">
        <v>520</v>
      </c>
      <c r="I6" s="37" t="s">
        <v>32</v>
      </c>
      <c r="J6" s="35">
        <v>400</v>
      </c>
      <c r="K6" s="37" t="s">
        <v>51</v>
      </c>
      <c r="L6" s="36">
        <v>500</v>
      </c>
      <c r="M6" s="37" t="s">
        <v>33</v>
      </c>
      <c r="N6" s="38" t="s">
        <v>23</v>
      </c>
      <c r="O6" s="39">
        <v>2696.6666666666665</v>
      </c>
      <c r="P6" s="40">
        <f t="shared" ref="P6:P10" si="0">+(G6-O6)/O6</f>
        <v>0.53152039555006192</v>
      </c>
    </row>
    <row r="7" spans="1:16" ht="45.75" thickBot="1" x14ac:dyDescent="0.3">
      <c r="A7" s="32">
        <v>3</v>
      </c>
      <c r="B7" s="33" t="s">
        <v>13</v>
      </c>
      <c r="C7" s="33" t="s">
        <v>18</v>
      </c>
      <c r="D7" s="34" t="s">
        <v>15</v>
      </c>
      <c r="E7" s="34" t="s">
        <v>20</v>
      </c>
      <c r="F7" s="35">
        <v>100</v>
      </c>
      <c r="G7" s="49">
        <v>1718.71</v>
      </c>
      <c r="H7" s="36">
        <v>559.78</v>
      </c>
      <c r="I7" s="37" t="s">
        <v>21</v>
      </c>
      <c r="J7" s="36">
        <v>350</v>
      </c>
      <c r="K7" s="37" t="s">
        <v>40</v>
      </c>
      <c r="L7" s="35">
        <v>393.04</v>
      </c>
      <c r="M7" s="37" t="s">
        <v>27</v>
      </c>
      <c r="N7" s="41" t="s">
        <v>28</v>
      </c>
      <c r="O7" s="39">
        <v>1512.9099999999999</v>
      </c>
      <c r="P7" s="40">
        <f t="shared" si="0"/>
        <v>0.1360292416601121</v>
      </c>
    </row>
    <row r="8" spans="1:16" ht="15.75" thickBot="1" x14ac:dyDescent="0.3">
      <c r="A8" s="32">
        <v>4</v>
      </c>
      <c r="B8" s="33" t="s">
        <v>34</v>
      </c>
      <c r="C8" s="42" t="s">
        <v>37</v>
      </c>
      <c r="D8" s="43" t="s">
        <v>39</v>
      </c>
      <c r="E8" s="34" t="s">
        <v>35</v>
      </c>
      <c r="F8" s="35">
        <v>320</v>
      </c>
      <c r="G8" s="49">
        <v>3150</v>
      </c>
      <c r="H8" s="36">
        <v>560</v>
      </c>
      <c r="I8" s="37" t="s">
        <v>41</v>
      </c>
      <c r="J8" s="36">
        <v>600</v>
      </c>
      <c r="K8" s="37" t="s">
        <v>48</v>
      </c>
      <c r="L8" s="35" t="s">
        <v>23</v>
      </c>
      <c r="M8" s="37"/>
      <c r="N8" s="41"/>
      <c r="O8" s="39">
        <v>2350</v>
      </c>
      <c r="P8" s="40">
        <f t="shared" si="0"/>
        <v>0.34042553191489361</v>
      </c>
    </row>
    <row r="9" spans="1:16" ht="60.75" thickBot="1" x14ac:dyDescent="0.3">
      <c r="A9" s="32">
        <v>5</v>
      </c>
      <c r="B9" s="33" t="s">
        <v>22</v>
      </c>
      <c r="C9" s="42" t="s">
        <v>25</v>
      </c>
      <c r="D9" s="43" t="s">
        <v>39</v>
      </c>
      <c r="E9" s="32" t="s">
        <v>36</v>
      </c>
      <c r="F9" s="35">
        <v>40</v>
      </c>
      <c r="G9" s="49">
        <v>739.33333333333337</v>
      </c>
      <c r="H9" s="36">
        <v>146</v>
      </c>
      <c r="I9" s="44" t="s">
        <v>43</v>
      </c>
      <c r="J9" s="36">
        <v>115.99</v>
      </c>
      <c r="K9" s="37" t="s">
        <v>31</v>
      </c>
      <c r="L9" s="36">
        <v>145.35</v>
      </c>
      <c r="M9" s="37" t="s">
        <v>29</v>
      </c>
      <c r="N9" s="45" t="s">
        <v>30</v>
      </c>
      <c r="O9" s="39">
        <v>524</v>
      </c>
      <c r="P9" s="40">
        <f t="shared" si="0"/>
        <v>0.4109414758269721</v>
      </c>
    </row>
    <row r="10" spans="1:16" ht="90.75" thickBot="1" x14ac:dyDescent="0.3">
      <c r="A10" s="32">
        <v>6</v>
      </c>
      <c r="B10" s="33" t="s">
        <v>34</v>
      </c>
      <c r="C10" s="42" t="s">
        <v>24</v>
      </c>
      <c r="D10" s="46" t="s">
        <v>39</v>
      </c>
      <c r="E10" s="47" t="s">
        <v>38</v>
      </c>
      <c r="F10" s="48">
        <v>67.5</v>
      </c>
      <c r="G10" s="49">
        <v>925.56666666666661</v>
      </c>
      <c r="H10" s="36">
        <v>70.86</v>
      </c>
      <c r="I10" s="44" t="s">
        <v>45</v>
      </c>
      <c r="J10" s="36">
        <v>142</v>
      </c>
      <c r="K10" s="37" t="s">
        <v>49</v>
      </c>
      <c r="L10" s="36">
        <v>73.34</v>
      </c>
      <c r="M10" s="37" t="s">
        <v>44</v>
      </c>
      <c r="N10" s="45" t="s">
        <v>46</v>
      </c>
      <c r="O10" s="39">
        <v>708.66666666666663</v>
      </c>
      <c r="P10" s="40">
        <f t="shared" si="0"/>
        <v>0.30606773283160865</v>
      </c>
    </row>
    <row r="11" spans="1:16" ht="15.75" thickBot="1" x14ac:dyDescent="0.3">
      <c r="A11" s="63" t="s">
        <v>53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5"/>
    </row>
  </sheetData>
  <mergeCells count="2">
    <mergeCell ref="A1:P2"/>
    <mergeCell ref="A11:P11"/>
  </mergeCells>
  <hyperlinks>
    <hyperlink ref="M5" r:id="rId1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/>
    <hyperlink ref="I7" r:id="rId2"/>
    <hyperlink ref="M7" r:id="rId3"/>
    <hyperlink ref="M9" r:id="rId4"/>
    <hyperlink ref="M6" display="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"/>
    <hyperlink ref="K9" r:id="rId5"/>
    <hyperlink ref="K7" r:id="rId6"/>
    <hyperlink ref="I9" r:id="rId7"/>
    <hyperlink ref="I10" r:id="rId8"/>
    <hyperlink ref="M10" r:id="rId9"/>
    <hyperlink ref="I8" r:id="rId10"/>
    <hyperlink ref="I5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I6" r:id="rId11"/>
  </hyperlinks>
  <pageMargins left="0.7" right="0.7" top="0.75" bottom="0.75" header="0.3" footer="0.3"/>
  <pageSetup paperSize="9" scale="97" fitToHeight="0" orientation="landscape" horizontalDpi="1200" verticalDpi="12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BEBIDAS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2024-02-26T11:59:25Z</cp:lastPrinted>
  <dcterms:created xsi:type="dcterms:W3CDTF">2020-06-23T13:02:12Z</dcterms:created>
  <dcterms:modified xsi:type="dcterms:W3CDTF">2024-02-26T14:17:03Z</dcterms:modified>
</cp:coreProperties>
</file>