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82" activeTab="0"/>
  </bookViews>
  <sheets>
    <sheet name="ABRIL- MAYO 2024 ALTO IMPACTO" sheetId="1" r:id="rId1"/>
    <sheet name="H LAGOMAGGIORE" sheetId="2" r:id="rId2"/>
    <sheet name="H CENTRAL INTERNADOS" sheetId="3" r:id="rId3"/>
    <sheet name="H MALARGUE" sheetId="4" r:id="rId4"/>
    <sheet name="H PAROISSIEN" sheetId="5" r:id="rId5"/>
    <sheet name="H EL SAUCE" sheetId="6" r:id="rId6"/>
    <sheet name="SERV PENITENCIARIO" sheetId="7" r:id="rId7"/>
    <sheet name="H ENF ARGENTINOS" sheetId="8" r:id="rId8"/>
    <sheet name="H TAGARELLI" sheetId="9" r:id="rId9"/>
    <sheet name="H NOTTI" sheetId="10" r:id="rId10"/>
    <sheet name="H SAPORITI" sheetId="11" r:id="rId11"/>
    <sheet name="H CENTRAL CONS EXTERNOS" sheetId="12" r:id="rId12"/>
    <sheet name="M SALUD" sheetId="13" r:id="rId13"/>
    <sheet name="H PERRUPATO" sheetId="14" r:id="rId14"/>
    <sheet name="H LAS HERAS" sheetId="15" r:id="rId15"/>
    <sheet name="H SCARAVELLI" sheetId="16" r:id="rId16"/>
    <sheet name="H SCHESTAKOW" sheetId="17" r:id="rId17"/>
    <sheet name="DRPJ" sheetId="18" r:id="rId18"/>
    <sheet name="DGP" sheetId="19" r:id="rId19"/>
  </sheets>
  <definedNames>
    <definedName name="F_">#N/A</definedName>
    <definedName name="FACUNDO">#N/A</definedName>
    <definedName name="Imprimir_área_IM">#REF!</definedName>
    <definedName name="L">#N/A</definedName>
    <definedName name="M">#N/A</definedName>
    <definedName name="MERCEDES">#N/A</definedName>
  </definedNames>
  <calcPr fullCalcOnLoad="1"/>
</workbook>
</file>

<file path=xl/sharedStrings.xml><?xml version="1.0" encoding="utf-8"?>
<sst xmlns="http://schemas.openxmlformats.org/spreadsheetml/2006/main" count="2665" uniqueCount="244">
  <si>
    <t>Nº ITEM</t>
  </si>
  <si>
    <t>CANTIDAD TOTAL</t>
  </si>
  <si>
    <t>TOTALES</t>
  </si>
  <si>
    <t>CÓDIGO DE INSUMOS</t>
  </si>
  <si>
    <t>DESCRIPCIÓN DE INSUMO</t>
  </si>
  <si>
    <t>ÁREA O SECTOR:</t>
  </si>
  <si>
    <t>RESPONSABLE:</t>
  </si>
  <si>
    <t>TEL. CONTACTO:</t>
  </si>
  <si>
    <t>031072003.4</t>
  </si>
  <si>
    <t>031072003.5</t>
  </si>
  <si>
    <t>031073010.3</t>
  </si>
  <si>
    <t>031077020.1</t>
  </si>
  <si>
    <t>031077020.2</t>
  </si>
  <si>
    <t>031078001.2</t>
  </si>
  <si>
    <t>031078015.1</t>
  </si>
  <si>
    <t>031078015.2</t>
  </si>
  <si>
    <t>031078017.1</t>
  </si>
  <si>
    <t>031079001.1</t>
  </si>
  <si>
    <t>031080005.3</t>
  </si>
  <si>
    <t>031080011.2</t>
  </si>
  <si>
    <t>031080012.1</t>
  </si>
  <si>
    <t>031080012.2</t>
  </si>
  <si>
    <t>031080016.1</t>
  </si>
  <si>
    <t>031080018.1</t>
  </si>
  <si>
    <t>031080018.2</t>
  </si>
  <si>
    <t>031080018.3</t>
  </si>
  <si>
    <t>031080018.4</t>
  </si>
  <si>
    <t>031080019.1</t>
  </si>
  <si>
    <t>031080020.1</t>
  </si>
  <si>
    <t>031080029.1</t>
  </si>
  <si>
    <t>031080033.1</t>
  </si>
  <si>
    <t>031090012.2</t>
  </si>
  <si>
    <t>031115001.1</t>
  </si>
  <si>
    <t>031115001.5</t>
  </si>
  <si>
    <t>031122006.1</t>
  </si>
  <si>
    <t>031150011.4</t>
  </si>
  <si>
    <t>031150011.5</t>
  </si>
  <si>
    <t>031150012.1</t>
  </si>
  <si>
    <t>031201002.2</t>
  </si>
  <si>
    <t>031201002.3</t>
  </si>
  <si>
    <t>031201002.4</t>
  </si>
  <si>
    <t>031201002.5</t>
  </si>
  <si>
    <t>031201005.1</t>
  </si>
  <si>
    <t>031204004.1</t>
  </si>
  <si>
    <t>031215017.2</t>
  </si>
  <si>
    <t>031240001.11</t>
  </si>
  <si>
    <t>031134003.1</t>
  </si>
  <si>
    <t>031134003.4</t>
  </si>
  <si>
    <t>031134004.1</t>
  </si>
  <si>
    <t>031134006.2</t>
  </si>
  <si>
    <t>031134007.1</t>
  </si>
  <si>
    <t>031134007.3</t>
  </si>
  <si>
    <t>031200002.1</t>
  </si>
  <si>
    <t>031200003.2</t>
  </si>
  <si>
    <t>031200003.3</t>
  </si>
  <si>
    <t>031200003.4</t>
  </si>
  <si>
    <t>031203001.1</t>
  </si>
  <si>
    <t>031220003.5</t>
  </si>
  <si>
    <t>031220004.5</t>
  </si>
  <si>
    <t>031220008.3</t>
  </si>
  <si>
    <t>031220008.4</t>
  </si>
  <si>
    <t>031221002.2</t>
  </si>
  <si>
    <t>031221005.2</t>
  </si>
  <si>
    <t>031220003.13</t>
  </si>
  <si>
    <t>031220003.14</t>
  </si>
  <si>
    <t>031220003.15</t>
  </si>
  <si>
    <t>031220007.16</t>
  </si>
  <si>
    <t>031220007.18</t>
  </si>
  <si>
    <t>031220007.19</t>
  </si>
  <si>
    <t>031220007.20</t>
  </si>
  <si>
    <t>032070002.16</t>
  </si>
  <si>
    <t>032070002.35</t>
  </si>
  <si>
    <t>TOBRAMICINA 300 MG/5ML P/NEBULIZAR(C/NEBULIZADOR Y PIPETA) Presentación: FCO.AMPOLLA Solicitado: UNIDAD</t>
  </si>
  <si>
    <t>TOBRAMICINA 28 MG POLVO P/INHALACION Presentación: CAPSULA Solicitado: UNIDAD</t>
  </si>
  <si>
    <t>CEFTAZIDIMA 2G/AVIBACTAM 0.5G Presentación: AMPOLLA</t>
  </si>
  <si>
    <t>COLISTIMETATO SODICO 2.000.000 UI Presentación: AMP.P/NEB Solicitado: UNIDAD</t>
  </si>
  <si>
    <t>COLISTIMETATO SODICO 1.000.000 UI Presentación: AMP.P/NEB Solicitado: UNIDAD</t>
  </si>
  <si>
    <t>ANFOTERICINA B LIPOSOMAL Presentación: 50 MG Solicitado: FCO.AMPOLLA</t>
  </si>
  <si>
    <t>CASPOFUNGIN ACETATO Presentación: 50 MG Solicitado: FCO AMP LIOF.</t>
  </si>
  <si>
    <t>CASPOFUNGIN ACETATO Presentación: 70 MG Solicitado: FCO AMP LIOF</t>
  </si>
  <si>
    <t>ANIDULAFUNGINA 100 mg Presentación: FRASCO AMP. Solicitado: FRASCO AMP</t>
  </si>
  <si>
    <t>LINEZOLID X 600MG (2MG/ML) Presentación: BOLSA 300ML Solicitado: UNIDAD</t>
  </si>
  <si>
    <t>INTERFERON BETA 1a 12.000.000.UI /44 MCG JERINGA PRELLENA Presentación: CAJA X 12 UNI Solicitado: CAJA</t>
  </si>
  <si>
    <t>GLATIRAMER. ACETATO 20 mg/ml JERINGA PRELLENA Presentación: CAJA X 28 Solicitado: CAJA</t>
  </si>
  <si>
    <t>RITUXIMAB 500 MG/50 ML Presentación: AMPOLLA Solicitado: UNIDAD</t>
  </si>
  <si>
    <t>RITUXIMAB 100 MG/100 ML Presentación: AMPOLLA Solicitado: UNIDAD</t>
  </si>
  <si>
    <t>INFLIXIMAB 100 MG Presentación: FCO.AMP. Solicitado: FCO.AMP</t>
  </si>
  <si>
    <t>TOCILIZUMAB 400 MG/20 ML Presentación: FRASCO AMP. Solicitado: UNIDAD</t>
  </si>
  <si>
    <t>TOCILIZUMAB 80 MG/4 ML Presentación: FRASCO AMP. Solicitado: UNIDAD</t>
  </si>
  <si>
    <t>TOCILIZUMAB 200 MG/10 ML Presentación: AMPOLLA Solicitado: UNIDAD</t>
  </si>
  <si>
    <t>TOCILIZUMAB 162 MG/0.9 ML APROX. Presentación: JERINGA PRE C</t>
  </si>
  <si>
    <t>ADALIMUMAB 40MG Presentación: JER. PRELL. Solicitado: UNIDAD</t>
  </si>
  <si>
    <t>FINGOLIMOD 0,5 MG Presentación: COMPRIMIDOS Solicitado: UNIDAD</t>
  </si>
  <si>
    <t>PIRFENIDONA 200 MG Presentación: COMPRIMIDO Solicitado: UNIDAD</t>
  </si>
  <si>
    <t>GOLIMUMAB 50 MG/0,5ML Presentación: JER.PRELLENA Solicitado: UNIDAD</t>
  </si>
  <si>
    <t>AMBRISENTAN 10 MG Presentación: COMPRIMIDO Solicitado: UNIDAD</t>
  </si>
  <si>
    <t>ENZIMA PANCREATICA 150MG (10000U) Presentación: CAPSULA</t>
  </si>
  <si>
    <t>ENZIMA PANCREATICA 300MG (25000U) Presentación: COMPRIMIDO</t>
  </si>
  <si>
    <t>ALFA DORNASA INHALATORIA 2,5 MG Presentación: AMPOLLA</t>
  </si>
  <si>
    <t>INMUNOGLOBULINA HUMANA 5 GRAMOS Presentación: FCO. AMPOLLA Solicitado: UNIDAD</t>
  </si>
  <si>
    <t>INMUNOGLOBULINA HUMANA 10 GRAMOS Presentación: FCO. AMPOLLA Solicitado: UNIDAD</t>
  </si>
  <si>
    <t>ONABOTULINUMTOXIN A (TOX.BOTULINICA T/A X 900 KDA) Presentación: VIALX100U Solicitado: UNIDAD</t>
  </si>
  <si>
    <t>FACTOR VIII 1000 U.I. Presentación: FRASCO AMPOLL Solicitado: UNIDAD</t>
  </si>
  <si>
    <t>FACTOR VIII 500 U.I. Presentación: FRASCO AMPOLL Solicitado: UNIDAD</t>
  </si>
  <si>
    <t>FACTOR VIII HUMANO C/VON WILLEBRAND Presentación: 1000 UL</t>
  </si>
  <si>
    <t>FACTOR VIII HUMANO C/VON WILLEBRAND Presentación: 500 UL Solicitado: 500UL</t>
  </si>
  <si>
    <t>TERLIPRESINA.ACETATO X 1MG Presentación: FCO - AMPOLLA Solicitado: UNIDAD</t>
  </si>
  <si>
    <t>ALTEPLASA 50MG ACTIVADOR DEL PLASMINOGENO TISULAR Presentación: SET x 2 FCOS Solicitado: UNIDAD</t>
  </si>
  <si>
    <t>DIMETILFUMARATO 240 MG Presentación: CAPSULA Solicitado: UNIDAD</t>
  </si>
  <si>
    <t>VITAMINAS A, D, K ,E Presentación: COMPRIMIDO Solicitado: UNIDAD</t>
  </si>
  <si>
    <t>INSULINA NPH HUMANA X 100 UI Presentación: FCO.AMPOLLA Solicitado: UNIDAD</t>
  </si>
  <si>
    <t>INSULINA NPH HUMANA X 100 UI Presentación: JER.PRELL/CAR Solicitado: JERING/CARTUC</t>
  </si>
  <si>
    <t>INSULINA CORRIENTE HUMANA 100 UI Presentación: FCO.AMP X10ML Solicitado: ENVASE</t>
  </si>
  <si>
    <t>INSULINA ASPARTICA 100 UI/ML Presentación: JER.PRELLENA</t>
  </si>
  <si>
    <t>INSULINA DETEMIR ACCION PROLONGADA 100 UIX3ML Presentación: JER.PRELL Solicitado: UNIDAD</t>
  </si>
  <si>
    <t>INSULINA GLARGINA ACCION PROLONGADA 100 UI Presentación: JER.PRELL. Solicitado: UNIDAD</t>
  </si>
  <si>
    <t>HEPARINA SODICA 5000 UI/ML Presentación: X 5 ML Solicitado: FCO. AMPOLLA</t>
  </si>
  <si>
    <t>HEPARINA DE BAJO PESO MOLECULAR 40 UI Presentación: AMP/JER.PRELL Solicitado: UNIDAD</t>
  </si>
  <si>
    <t>HEPARINA DE BAJO PESO MOLECULAR 60 UI Presentación: AMP/JER.PRELL Solicitado: UNIDAD</t>
  </si>
  <si>
    <t>HEPARINA DE BAJO PESO MOLECULAR 80 UI Presentación: AMP/JER.PRELL Solicitado: UNIDAD</t>
  </si>
  <si>
    <t>ALBUMINA HUMANA 20% Presentación: 50 ML Solicitado: AMPOLLA</t>
  </si>
  <si>
    <t>DEXTROSA Presentacion: AL 10%X500 ML Solicitado: ENV.SEMIRRIG</t>
  </si>
  <si>
    <t>RINGER LACTATO SACHET Presentación: X 500 ML Solicitado: ENV.FLEXIBLE</t>
  </si>
  <si>
    <t>AGUA DESTILADA Presentación: X 500 ML Solicitado: ENV.SEMIRRIG</t>
  </si>
  <si>
    <t>AGUA DESTILADA ESTERIL APIROGENA Presentación: X 1000 ML Solicitado: ENV.SEMIRRIG</t>
  </si>
  <si>
    <t>POTASIO CLORURO Presentación: MOLAR X100 ML Solicitado: ENVASE</t>
  </si>
  <si>
    <t>SODIO BICARBONATO Presentación: MOLAR X100 ML Solicitado: ENVASE</t>
  </si>
  <si>
    <t>DEXTROSA 5% APIRÓGENA ESTÉRIL, SISTEMA CERRADO, MÍNIMO 2 SITIOS DE INSERCIÓN INDEPENDIENTES Presentacion: X 100 ML Solicitado: UNIDAD</t>
  </si>
  <si>
    <t>DEXTROSA 5% ESTERIL APIROGENA,SISTEMA CERRADO, MÍNIMO 2 SITIOS DE INSERCIÓN INDEPENDIENTES Presentacion: X 250 ML Solicitado: UNIDAD</t>
  </si>
  <si>
    <t>DEXTROSA 5% ESTERIL APIROGENA,SISTEMA CERRADO, MÍNIMO 2 SITIOS DE INSERCIÓN INDEPENDIENTES Presentacion: X 500 ML Solicitado: UNIDAD</t>
  </si>
  <si>
    <t>SODIO CLORURO 20% ENVASE FLEXIBLE Presentación: 100 ML Solicitado: UNIDAD</t>
  </si>
  <si>
    <t>SODIO ISOTONICO CLORURO ESTÉRIL APIROGENO,SISTEMA CERRADO,MÍNIMO 2 SITIOS DE INSERCIÓN INDEPENDIENTES Presentacion: X 100 ML Solicitado: UNIDAD</t>
  </si>
  <si>
    <t>SODIO ISOTONICO CLORURO ESTÉRIL APIROGENO,SISTEMA CERRADO,MÍNIMO 2 SITIOS DE INSERCIÓN INDEPENDIENTES Presentacion: X 250 ML Solicitado: UNDAD</t>
  </si>
  <si>
    <t>SODIO ISOTONICO CLORURO ESTÉRIL APIROGENO,SISTEMA CERRADO,MÍNIMO 2 SITIOS DE INSERCIÓN INDEPENDIENTES Presentacion: X 500 ML Solicitado: UNIDAD</t>
  </si>
  <si>
    <t>AGUJA HIPODERMICA 0,25MM X 5MM APROX (3/16"X31G) P/JERINGA PRELLENA DE INSULLINA DESC. ESTERIL Presentación: UNIDAD</t>
  </si>
  <si>
    <t>AGUJA HIPODERMICA 4MM DE LARGO X 32G APROX (NANO)P/JERINGA PRELLENA DE INSULINA, DESC ESTERIL Presentacion: UNIDAD</t>
  </si>
  <si>
    <t>CUC:</t>
  </si>
  <si>
    <t>PROGRAMA BIMESTRAL DE ADQUISICIONES - A. MARCO "MEDICAMENTOS DE ALTO IMPACTO" - 10606-17-LPU22</t>
  </si>
  <si>
    <t>PERÍODO A CUBRIR: ABRIL- MAYO 2024.</t>
  </si>
  <si>
    <t>NECESIDADES DE ABRIL</t>
  </si>
  <si>
    <t>NECESIDADES DE MAYO</t>
  </si>
  <si>
    <t>DGP</t>
  </si>
  <si>
    <t>DRPJ</t>
  </si>
  <si>
    <t>HOSPITAL SCHESTAKOW</t>
  </si>
  <si>
    <t>FARMACIA HOSPITAL SCARAVELLI                                                        CUC:                   287</t>
  </si>
  <si>
    <r>
      <rPr>
        <b/>
        <sz val="10"/>
        <rFont val="Cambria"/>
        <family val="1"/>
      </rPr>
      <t>Nº ITE M</t>
    </r>
  </si>
  <si>
    <r>
      <rPr>
        <b/>
        <sz val="10"/>
        <rFont val="Cambria"/>
        <family val="1"/>
      </rPr>
      <t>CÓDIGO DE INSUMOS</t>
    </r>
  </si>
  <si>
    <r>
      <rPr>
        <b/>
        <sz val="10"/>
        <rFont val="Cambria"/>
        <family val="1"/>
      </rPr>
      <t>DESCRIPCIÓN DE INSUMO</t>
    </r>
  </si>
  <si>
    <r>
      <rPr>
        <b/>
        <sz val="10"/>
        <rFont val="Cambria"/>
        <family val="1"/>
      </rPr>
      <t>NECESIDA DES DE ABRIL</t>
    </r>
  </si>
  <si>
    <r>
      <rPr>
        <b/>
        <sz val="10"/>
        <rFont val="Cambria"/>
        <family val="1"/>
      </rPr>
      <t>NECESIDAD ES DE MAYO</t>
    </r>
  </si>
  <si>
    <r>
      <rPr>
        <b/>
        <sz val="10"/>
        <rFont val="Cambria"/>
        <family val="1"/>
      </rPr>
      <t>CANTIDAD TOTAL</t>
    </r>
  </si>
  <si>
    <r>
      <rPr>
        <b/>
        <sz val="9"/>
        <rFont val="Cambria"/>
        <family val="1"/>
      </rPr>
      <t xml:space="preserve">TOBRAMICINA 300 MG/5ML P/NEBULIZAR(C/NEBULIZADOR Y PIPETA)
</t>
    </r>
    <r>
      <rPr>
        <b/>
        <sz val="9"/>
        <rFont val="Cambria"/>
        <family val="1"/>
      </rPr>
      <t>Presentación: FCO.AMPOLLA Solicitado: UNIDAD</t>
    </r>
  </si>
  <si>
    <r>
      <rPr>
        <b/>
        <sz val="9"/>
        <rFont val="Cambria"/>
        <family val="1"/>
      </rPr>
      <t xml:space="preserve">TOBRAMICINA 28 MG POLVO P/INHALACION Presentación: CAPSULA
</t>
    </r>
    <r>
      <rPr>
        <b/>
        <sz val="9"/>
        <rFont val="Cambria"/>
        <family val="1"/>
      </rPr>
      <t>Solicitado: UNIDAD</t>
    </r>
  </si>
  <si>
    <r>
      <rPr>
        <b/>
        <sz val="9"/>
        <rFont val="Cambria"/>
        <family val="1"/>
      </rPr>
      <t>CEFTAZIDIMA 2G/AVIBACTAM 0.5G Presentación: AMPOLLA</t>
    </r>
  </si>
  <si>
    <r>
      <rPr>
        <b/>
        <sz val="9"/>
        <rFont val="Cambria"/>
        <family val="1"/>
      </rPr>
      <t>COLISTIMETATO SODICO 2.000.000 UI Presentación: AMP.P/NEB Solicitado: UNIDAD</t>
    </r>
  </si>
  <si>
    <r>
      <rPr>
        <b/>
        <sz val="9"/>
        <rFont val="Cambria"/>
        <family val="1"/>
      </rPr>
      <t>COLISTIMETATO SODICO 1.000.000 UI Presentación: AMP.P/NEB Solicitado: UNIDAD</t>
    </r>
  </si>
  <si>
    <r>
      <rPr>
        <b/>
        <sz val="9"/>
        <rFont val="Cambria"/>
        <family val="1"/>
      </rPr>
      <t>ANFOTERICINA B LIPOSOMAL Presentación: 50 MG Solicitado: FCO.AMPOLLA</t>
    </r>
  </si>
  <si>
    <r>
      <rPr>
        <b/>
        <sz val="9"/>
        <rFont val="Cambria"/>
        <family val="1"/>
      </rPr>
      <t>CASPOFUNGIN ACETATO Presentación: 50 MG Solicitado: FCO AMP LIOF.</t>
    </r>
  </si>
  <si>
    <r>
      <rPr>
        <b/>
        <sz val="9"/>
        <rFont val="Cambria"/>
        <family val="1"/>
      </rPr>
      <t>CASPOFUNGIN ACETATO Presentación: 70 MG Solicitado: FCO AMP LIOF</t>
    </r>
  </si>
  <si>
    <r>
      <rPr>
        <b/>
        <sz val="9"/>
        <rFont val="Cambria"/>
        <family val="1"/>
      </rPr>
      <t>ANIDULAFUNGINA 100 mg Presentación: FRASCO AMP. Solicitado: FRASCO AMP</t>
    </r>
  </si>
  <si>
    <r>
      <rPr>
        <b/>
        <sz val="9"/>
        <rFont val="Cambria"/>
        <family val="1"/>
      </rPr>
      <t>LINEZOLID X 600MG (2MG/ML) Presentación: BOLSA 300ML Solicitado: UNIDAD</t>
    </r>
  </si>
  <si>
    <r>
      <rPr>
        <b/>
        <sz val="9"/>
        <rFont val="Cambria"/>
        <family val="1"/>
      </rPr>
      <t>INTERFERON BETA 1a 12.000.000.UI /44 MCG JERINGA PRELLENA</t>
    </r>
  </si>
  <si>
    <r>
      <rPr>
        <b/>
        <sz val="9"/>
        <rFont val="Cambria"/>
        <family val="1"/>
      </rPr>
      <t>GLATIRAMER. ACETATO 20 mg/ml JERINGA PRELLENA Presentación: CAJA X 28 Solicitado: CAJA</t>
    </r>
  </si>
  <si>
    <r>
      <rPr>
        <b/>
        <sz val="9"/>
        <rFont val="Cambria"/>
        <family val="1"/>
      </rPr>
      <t>RITUXIMAB 500 MG/50 ML Presentación: AMPOLLA Solicitado: UNIDAD</t>
    </r>
  </si>
  <si>
    <r>
      <rPr>
        <b/>
        <sz val="9"/>
        <rFont val="Cambria"/>
        <family val="1"/>
      </rPr>
      <t>RITUXIMAB 100 MG/100 ML Presentación: AMPOLLA Solicitado: UNIDAD</t>
    </r>
  </si>
  <si>
    <r>
      <rPr>
        <b/>
        <sz val="9"/>
        <rFont val="Cambria"/>
        <family val="1"/>
      </rPr>
      <t>INFLIXIMAB 100 MG Presentación: FCO.AMP. Solicitado: FCO.AMP</t>
    </r>
  </si>
  <si>
    <r>
      <rPr>
        <b/>
        <sz val="9"/>
        <rFont val="Cambria"/>
        <family val="1"/>
      </rPr>
      <t>TOCILIZUMAB 400 MG/20 ML Presentación: FRASCO AMP. Solicitado: UNIDAD</t>
    </r>
  </si>
  <si>
    <r>
      <rPr>
        <b/>
        <sz val="9"/>
        <rFont val="Cambria"/>
        <family val="1"/>
      </rPr>
      <t>TOCILIZUMAB 80 MG/4 ML Presentación: FRASCO AMP. Solicitado: UNIDAD</t>
    </r>
  </si>
  <si>
    <r>
      <rPr>
        <b/>
        <sz val="9"/>
        <rFont val="Cambria"/>
        <family val="1"/>
      </rPr>
      <t>TOCILIZUMAB 200 MG/10 ML Presentación: AMPOLLA Solicitado: UNIDAD</t>
    </r>
  </si>
  <si>
    <r>
      <rPr>
        <b/>
        <sz val="9"/>
        <rFont val="Cambria"/>
        <family val="1"/>
      </rPr>
      <t>TOCILIZUMAB 162 MG/0.9 ML APROX. Presentación: JERINGA PRE C</t>
    </r>
  </si>
  <si>
    <r>
      <rPr>
        <b/>
        <sz val="9"/>
        <rFont val="Cambria"/>
        <family val="1"/>
      </rPr>
      <t>ADALIMUMAB 40MG Presentación: JER. PRELL. Solicitado: UNIDAD</t>
    </r>
  </si>
  <si>
    <r>
      <rPr>
        <b/>
        <sz val="9"/>
        <rFont val="Cambria"/>
        <family val="1"/>
      </rPr>
      <t>FINGOLIMOD 0,5 MG Presentación: COMPRIMIDOS Solicitado: UNIDAD</t>
    </r>
  </si>
  <si>
    <r>
      <rPr>
        <b/>
        <sz val="9"/>
        <rFont val="Cambria"/>
        <family val="1"/>
      </rPr>
      <t>PIRFENIDONA 200 MG Presentación: COMPRIMIDO Solicitado: UNIDAD</t>
    </r>
  </si>
  <si>
    <r>
      <rPr>
        <b/>
        <sz val="9"/>
        <rFont val="Cambria"/>
        <family val="1"/>
      </rPr>
      <t>GOLIMUMAB 50 MG/0,5ML Presentación: JER.PRELLENA Solicitado: UNIDAD</t>
    </r>
  </si>
  <si>
    <r>
      <rPr>
        <b/>
        <sz val="9"/>
        <rFont val="Cambria"/>
        <family val="1"/>
      </rPr>
      <t>AMBRISENTAN 10 MG Presentación: COMPRIMIDO Solicitado: UNIDAD</t>
    </r>
  </si>
  <si>
    <r>
      <rPr>
        <b/>
        <sz val="9"/>
        <rFont val="Cambria"/>
        <family val="1"/>
      </rPr>
      <t>ENZIMA PANCREATICA 150MG (10000U) Presentación: CAPSULA</t>
    </r>
  </si>
  <si>
    <r>
      <rPr>
        <b/>
        <sz val="9"/>
        <rFont val="Cambria"/>
        <family val="1"/>
      </rPr>
      <t>ENZIMA PANCREATICA 300MG (25000U) Presentación: COMPRIMIDO</t>
    </r>
  </si>
  <si>
    <r>
      <rPr>
        <b/>
        <sz val="9"/>
        <rFont val="Cambria"/>
        <family val="1"/>
      </rPr>
      <t>ALFA DORNASA INHALATORIA 2,5 MG Presentación: AMPOLLA</t>
    </r>
  </si>
  <si>
    <r>
      <rPr>
        <b/>
        <sz val="9"/>
        <rFont val="Cambria"/>
        <family val="1"/>
      </rPr>
      <t xml:space="preserve">INMUNOGLOBULINA HUMANA 5 GRAMOS Presentación: FCO. AMPOLLA
</t>
    </r>
    <r>
      <rPr>
        <b/>
        <sz val="9"/>
        <rFont val="Cambria"/>
        <family val="1"/>
      </rPr>
      <t>Solicitado: UNIDAD</t>
    </r>
  </si>
  <si>
    <r>
      <rPr>
        <b/>
        <sz val="9"/>
        <rFont val="Cambria"/>
        <family val="1"/>
      </rPr>
      <t xml:space="preserve">INMUNOGLOBULINA HUMANA 10 GRAMOS Presentación: FCO.
</t>
    </r>
    <r>
      <rPr>
        <b/>
        <sz val="9"/>
        <rFont val="Cambria"/>
        <family val="1"/>
      </rPr>
      <t>AMPOLLA Solicitado: UNIDAD</t>
    </r>
  </si>
  <si>
    <r>
      <rPr>
        <b/>
        <sz val="9"/>
        <rFont val="Cambria"/>
        <family val="1"/>
      </rPr>
      <t xml:space="preserve">ONABOTULINUMTOXIN A (TOX.BOTULINICA T/A X 900 KDA)
</t>
    </r>
    <r>
      <rPr>
        <b/>
        <sz val="9"/>
        <rFont val="Cambria"/>
        <family val="1"/>
      </rPr>
      <t>Presentación: VIALX100U Solicitado: UNIDAD</t>
    </r>
  </si>
  <si>
    <r>
      <rPr>
        <b/>
        <sz val="9"/>
        <rFont val="Cambria"/>
        <family val="1"/>
      </rPr>
      <t>FACTOR VIII 1000 U.I. Presentación: FRASCO AMPOLL Solicitado: UNIDAD</t>
    </r>
  </si>
  <si>
    <r>
      <rPr>
        <b/>
        <sz val="9"/>
        <rFont val="Cambria"/>
        <family val="1"/>
      </rPr>
      <t>FACTOR VIII 500 U.I. Presentación: FRASCO AMPOLL Solicitado: UNIDAD</t>
    </r>
  </si>
  <si>
    <r>
      <rPr>
        <b/>
        <sz val="9"/>
        <rFont val="Cambria"/>
        <family val="1"/>
      </rPr>
      <t>FACTOR VIII HUMANO C/VON WILLEBRAND Presentación: 1000 UL</t>
    </r>
  </si>
  <si>
    <r>
      <rPr>
        <b/>
        <sz val="9"/>
        <rFont val="Cambria"/>
        <family val="1"/>
      </rPr>
      <t xml:space="preserve">FACTOR VIII HUMANO C/VON WILLEBRAND Presentación: 500 UL
</t>
    </r>
    <r>
      <rPr>
        <b/>
        <sz val="9"/>
        <rFont val="Cambria"/>
        <family val="1"/>
      </rPr>
      <t>Solicitado: 500UL</t>
    </r>
  </si>
  <si>
    <r>
      <rPr>
        <b/>
        <sz val="9"/>
        <rFont val="Cambria"/>
        <family val="1"/>
      </rPr>
      <t>TERLIPRESINA.ACETATO X 1MG Presentación: FCO - AMPOLLA Solicitado:</t>
    </r>
  </si>
  <si>
    <r>
      <rPr>
        <b/>
        <sz val="9"/>
        <rFont val="Cambria"/>
        <family val="1"/>
      </rPr>
      <t>ALTEPLASA 50MG ACTIVADOR DEL PLASMINOGENO TISULAR</t>
    </r>
  </si>
  <si>
    <r>
      <rPr>
        <b/>
        <sz val="9"/>
        <rFont val="Cambria"/>
        <family val="1"/>
      </rPr>
      <t>DIMETILFUMARATO 240 MG Presentación: CAPSULA Solicitado: UNIDAD</t>
    </r>
  </si>
  <si>
    <r>
      <rPr>
        <b/>
        <sz val="9"/>
        <rFont val="Cambria"/>
        <family val="1"/>
      </rPr>
      <t>VITAMINAS A, D, K ,E Presentación: COMPRIMIDO Solicitado: UNIDAD</t>
    </r>
  </si>
  <si>
    <r>
      <rPr>
        <b/>
        <sz val="9"/>
        <rFont val="Cambria"/>
        <family val="1"/>
      </rPr>
      <t>INSULINA NPH HUMANA X 100 UI Presentación: FCO.AMPOLLA Solicitado: UNIDAD</t>
    </r>
  </si>
  <si>
    <r>
      <rPr>
        <b/>
        <sz val="9"/>
        <rFont val="Cambria"/>
        <family val="1"/>
      </rPr>
      <t>INSULINA NPH HUMANA X 100 UI Presentación: JER.PRELL/CAR Solicitado: JERING/CARTUC</t>
    </r>
  </si>
  <si>
    <r>
      <rPr>
        <b/>
        <sz val="9"/>
        <rFont val="Cambria"/>
        <family val="1"/>
      </rPr>
      <t xml:space="preserve">INSULINA CORRIENTE HUMANA 100 UI Presentación: FCO.AMP X10ML
</t>
    </r>
    <r>
      <rPr>
        <b/>
        <sz val="9"/>
        <rFont val="Cambria"/>
        <family val="1"/>
      </rPr>
      <t>Solicitado: ENVASE</t>
    </r>
  </si>
  <si>
    <r>
      <rPr>
        <b/>
        <sz val="9"/>
        <rFont val="Cambria"/>
        <family val="1"/>
      </rPr>
      <t>INSULINA ASPARTICA 100 UI/ML Presentación: JER.PRELLENA</t>
    </r>
  </si>
  <si>
    <r>
      <rPr>
        <b/>
        <sz val="9"/>
        <rFont val="Cambria"/>
        <family val="1"/>
      </rPr>
      <t xml:space="preserve">INSULINA DETEMIR ACCION PROLONGADA 100 UIX3ML Presentación:
</t>
    </r>
    <r>
      <rPr>
        <b/>
        <sz val="9"/>
        <rFont val="Cambria"/>
        <family val="1"/>
      </rPr>
      <t>JER.PRELL Solicitado: UNIDAD</t>
    </r>
  </si>
  <si>
    <r>
      <rPr>
        <b/>
        <sz val="9"/>
        <rFont val="Cambria"/>
        <family val="1"/>
      </rPr>
      <t xml:space="preserve">INSULINA GLARGINA ACCION PROLONGADA 100 UI Presentación:
</t>
    </r>
    <r>
      <rPr>
        <b/>
        <sz val="9"/>
        <rFont val="Cambria"/>
        <family val="1"/>
      </rPr>
      <t>JER.PRELL. Solicitado: UNIDAD</t>
    </r>
  </si>
  <si>
    <r>
      <rPr>
        <b/>
        <sz val="9"/>
        <rFont val="Cambria"/>
        <family val="1"/>
      </rPr>
      <t>HEPARINA SODICA 5000 UI/ML Presentación: X 5 ML Solicitado: FCO. AMPOLLA</t>
    </r>
  </si>
  <si>
    <r>
      <rPr>
        <b/>
        <sz val="9"/>
        <rFont val="Cambria"/>
        <family val="1"/>
      </rPr>
      <t xml:space="preserve">HEPARINA DE BAJO PESO MOLECULAR 40 UI Presentación:
</t>
    </r>
    <r>
      <rPr>
        <b/>
        <sz val="9"/>
        <rFont val="Cambria"/>
        <family val="1"/>
      </rPr>
      <t>AMP/JER.PRELL Solicitado: UNIDAD</t>
    </r>
  </si>
  <si>
    <r>
      <rPr>
        <b/>
        <sz val="9"/>
        <rFont val="Cambria"/>
        <family val="1"/>
      </rPr>
      <t xml:space="preserve">HEPARINA DE BAJO PESO MOLECULAR 60 UI Presentación:
</t>
    </r>
    <r>
      <rPr>
        <b/>
        <sz val="9"/>
        <rFont val="Cambria"/>
        <family val="1"/>
      </rPr>
      <t>AMP/JER.PRELL Solicitado: UNIDAD</t>
    </r>
  </si>
  <si>
    <r>
      <rPr>
        <b/>
        <sz val="9"/>
        <rFont val="Cambria"/>
        <family val="1"/>
      </rPr>
      <t xml:space="preserve">HEPARINA DE BAJO PESO MOLECULAR 80 UI Presentación:
</t>
    </r>
    <r>
      <rPr>
        <b/>
        <sz val="9"/>
        <rFont val="Cambria"/>
        <family val="1"/>
      </rPr>
      <t>AMP/JER.PRELL Solicitado: UNIDAD</t>
    </r>
  </si>
  <si>
    <r>
      <rPr>
        <b/>
        <sz val="9"/>
        <rFont val="Cambria"/>
        <family val="1"/>
      </rPr>
      <t>ALBUMINA HUMANA 20% Presentación: 50 ML Solicitado: AMPOLLA</t>
    </r>
  </si>
  <si>
    <r>
      <rPr>
        <b/>
        <sz val="9"/>
        <rFont val="Cambria"/>
        <family val="1"/>
      </rPr>
      <t>DEXTROSA Presentacion: AL 10%X500 ML Solicitado: ENV.SEMIRRIG</t>
    </r>
  </si>
  <si>
    <r>
      <rPr>
        <b/>
        <sz val="9"/>
        <rFont val="Cambria"/>
        <family val="1"/>
      </rPr>
      <t>RINGER LACTATO SACHET Presentación: X 500 ML Solicitado: ENV.FLEXIBLE</t>
    </r>
  </si>
  <si>
    <r>
      <rPr>
        <b/>
        <sz val="9"/>
        <rFont val="Cambria"/>
        <family val="1"/>
      </rPr>
      <t>AGUA DESTILADA Presentación: X 500 ML Solicitado: ENV.SEMIRRIG</t>
    </r>
  </si>
  <si>
    <r>
      <rPr>
        <b/>
        <sz val="9"/>
        <rFont val="Cambria"/>
        <family val="1"/>
      </rPr>
      <t xml:space="preserve">AGUA DESTILADA ESTERIL APIROGENA Presentación: X 1000 ML
</t>
    </r>
    <r>
      <rPr>
        <b/>
        <sz val="9"/>
        <rFont val="Cambria"/>
        <family val="1"/>
      </rPr>
      <t>Solicitado: ENV.SEMIRRIG</t>
    </r>
  </si>
  <si>
    <r>
      <rPr>
        <b/>
        <sz val="9"/>
        <rFont val="Cambria"/>
        <family val="1"/>
      </rPr>
      <t>POTASIO CLORURO Presentación: MOLAR X100 ML Solicitado: ENVASE</t>
    </r>
  </si>
  <si>
    <r>
      <rPr>
        <b/>
        <sz val="9"/>
        <rFont val="Cambria"/>
        <family val="1"/>
      </rPr>
      <t>SODIO BICARBONATO Presentación: MOLAR X100 ML Solicitado: ENVASE</t>
    </r>
  </si>
  <si>
    <r>
      <rPr>
        <b/>
        <sz val="9"/>
        <rFont val="Cambria"/>
        <family val="1"/>
      </rPr>
      <t>DEXTROSA 5% APIRÓGENA ESTÉRIL, SISTEMA CERRADO, MÍNIMO 2 SITIOS DE INSERCIÓN INDEPENDIENTES Presentacion: X 100 ML</t>
    </r>
  </si>
  <si>
    <r>
      <rPr>
        <b/>
        <sz val="9"/>
        <rFont val="Cambria"/>
        <family val="1"/>
      </rPr>
      <t>DEXTROSA 5% ESTERIL APIROGENA,SISTEMA CERRADO, MÍNIMO 2 SITIOS DE INSERCIÓN INDEPENDIENTES Presentacion: X 250 ML</t>
    </r>
  </si>
  <si>
    <r>
      <rPr>
        <b/>
        <sz val="9"/>
        <rFont val="Cambria"/>
        <family val="1"/>
      </rPr>
      <t>DEXTROSA 5% ESTERIL APIROGENA,SISTEMA CERRADO, MÍNIMO 2 SITIOS DE INSERCIÓN INDEPENDIENTES Presentacion: X 500 ML</t>
    </r>
  </si>
  <si>
    <r>
      <rPr>
        <b/>
        <sz val="9"/>
        <rFont val="Cambria"/>
        <family val="1"/>
      </rPr>
      <t>SODIO CLORURO 20% ENVASE FLEXIBLE Presentación: 100 ML Solicitado:</t>
    </r>
  </si>
  <si>
    <r>
      <rPr>
        <b/>
        <sz val="9"/>
        <rFont val="Cambria"/>
        <family val="1"/>
      </rPr>
      <t>SODIO ISOTONICO CLORURO ESTÉRIL APIROGENO,SISTEMA CERRADO,MÍNIMO 2 SITIOS DE INSERCIÓN INDEPENDIENTES</t>
    </r>
  </si>
  <si>
    <r>
      <rPr>
        <b/>
        <sz val="9"/>
        <rFont val="Cambria"/>
        <family val="1"/>
      </rPr>
      <t>AGUJA HIPODERMICA 0,25MM X 5MM APROX (3/16"X31G) P/JERINGA PRELLENA DE INSULLINA DESC. ESTERIL Presentación: UNIDAD</t>
    </r>
  </si>
  <si>
    <r>
      <rPr>
        <b/>
        <sz val="9"/>
        <rFont val="Cambria"/>
        <family val="1"/>
      </rPr>
      <t>AGUJA HIPODERMICA 4MM DE LARGO X 32G APROX (NANO)P/JERINGA PRELLENA DE INSULINA, DESC ESTERIL Presentacion: UNIDAD</t>
    </r>
  </si>
  <si>
    <r>
      <rPr>
        <b/>
        <sz val="10"/>
        <rFont val="Cambria"/>
        <family val="1"/>
      </rPr>
      <t>TOTALES</t>
    </r>
  </si>
  <si>
    <t>FARMACIA- HOSPITAL GRAL. LAS HERAS</t>
  </si>
  <si>
    <t>FARM. MARCELA A. AMUNÁTEGUI</t>
  </si>
  <si>
    <t>Servicio de Farmacia Hospital Perrupato</t>
  </si>
  <si>
    <t>Farm. M. Gabriea Chacón</t>
  </si>
  <si>
    <t>Subdirección de Logística y Distribución
Ministerio de Salud y Deportes</t>
  </si>
  <si>
    <t>PERÍODO A CUBRIR: FEBRERO- MARZO 2024.</t>
  </si>
  <si>
    <t>H CENTRAL FCIA MONODROGAS CONS. EXTERNOS</t>
  </si>
  <si>
    <t>ARNAU JORGELINA ALEJANDRA</t>
  </si>
  <si>
    <t>NECESIDADES DE FEBRERO</t>
  </si>
  <si>
    <t>NECESIDADES DE MARZO</t>
  </si>
  <si>
    <t>HOSPITAL SAPORITI</t>
  </si>
  <si>
    <t>PERÍODO A CUBRIR: ABRIL - MAYO 2024.</t>
  </si>
  <si>
    <t>DEPARTAMENTO DE FARMACIA HOSPITAL HUMBERTO NOTTI</t>
  </si>
  <si>
    <t>FARM FARIDE MIRANDA</t>
  </si>
  <si>
    <t>HOSPITAL DR. TAGARELLI</t>
  </si>
  <si>
    <t>farm MARCELA BIANCHETTI</t>
  </si>
  <si>
    <t>PROGRAMA BIMESTRAL DE ADQUISIC+A10:F76IONES - A. MARCO "MEDICAMENTOS DE ALTO IMPACTO" - 10606-17-LPU22</t>
  </si>
  <si>
    <t>HOSPITAL ENFERMEROS ARGENTINOS</t>
  </si>
  <si>
    <t>Dirección General del Servicio Penitenciario
Ministerio de Seguridad y Justicia</t>
  </si>
  <si>
    <t>HOSPITAL EL SAUCE</t>
  </si>
  <si>
    <t>NECESIDADES DE  MARZO</t>
  </si>
  <si>
    <t>Hospital Diego Paroissien</t>
  </si>
  <si>
    <t>PERÍODO A CUBRIR: ABRIL- MAYO 2024</t>
  </si>
  <si>
    <t>NECESIDADES DE  MAYO</t>
  </si>
  <si>
    <t xml:space="preserve">HOSPITAL MALARGUE </t>
  </si>
  <si>
    <t>FARM. CECCONATO PATRICIA</t>
  </si>
  <si>
    <t>FARMACIA MONODROGA INTERNADO HOSPITAL CENTRAL</t>
  </si>
  <si>
    <t>FARM. RODOLFO VILCHEZ</t>
  </si>
  <si>
    <t xml:space="preserve">Hospital Luis Lagomaggiore
</t>
  </si>
  <si>
    <t>-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</si>
</sst>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#,#00"/>
    <numFmt numFmtId="171" formatCode="#,"/>
    <numFmt numFmtId="172" formatCode="000000000.0"/>
    <numFmt numFmtId="173" formatCode="000000000.00"/>
  </numFmts>
  <fonts count="58">
    <font>
      <sz val="10"/>
      <name val="Arial"/>
      <family val="0"/>
    </font>
    <font>
      <sz val="9"/>
      <name val="Arial"/>
      <family val="2"/>
    </font>
    <font>
      <sz val="10"/>
      <name val="Book Antiqua"/>
      <family val="1"/>
    </font>
    <font>
      <b/>
      <sz val="11"/>
      <color indexed="8"/>
      <name val="Book Antiqua"/>
      <family val="1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b/>
      <sz val="12"/>
      <color indexed="8"/>
      <name val="Times New Roman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b/>
      <sz val="11"/>
      <name val="Book Antiqu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mbria"/>
      <family val="2"/>
    </font>
    <font>
      <sz val="10"/>
      <color indexed="8"/>
      <name val="Times New Roman"/>
      <family val="2"/>
    </font>
    <font>
      <b/>
      <sz val="11"/>
      <color indexed="10"/>
      <name val="Book Antiqua"/>
      <family val="1"/>
    </font>
    <font>
      <b/>
      <sz val="9"/>
      <color indexed="10"/>
      <name val="Book Antiqu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rgb="FF000000"/>
      <name val="Cambria"/>
      <family val="2"/>
    </font>
    <font>
      <sz val="10"/>
      <color rgb="FF000000"/>
      <name val="Times New Roman"/>
      <family val="2"/>
    </font>
    <font>
      <b/>
      <sz val="11"/>
      <color rgb="FFFF0000"/>
      <name val="Book Antiqua"/>
      <family val="1"/>
    </font>
    <font>
      <b/>
      <sz val="9"/>
      <color rgb="FFFF0000"/>
      <name val="Book Antiqua"/>
      <family val="1"/>
    </font>
    <font>
      <sz val="12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" fillId="0" borderId="0">
      <alignment/>
      <protection locked="0"/>
    </xf>
    <xf numFmtId="171" fontId="5" fillId="0" borderId="0">
      <alignment/>
      <protection locked="0"/>
    </xf>
    <xf numFmtId="171" fontId="5" fillId="0" borderId="0">
      <alignment/>
      <protection locked="0"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0" fontId="4" fillId="0" borderId="0">
      <alignment/>
      <protection locked="0"/>
    </xf>
    <xf numFmtId="168" fontId="4" fillId="0" borderId="0">
      <alignment/>
      <protection locked="0"/>
    </xf>
    <xf numFmtId="0" fontId="4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 locked="0"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171" fontId="4" fillId="0" borderId="9">
      <alignment/>
      <protection locked="0"/>
    </xf>
  </cellStyleXfs>
  <cellXfs count="132">
    <xf numFmtId="0" fontId="0" fillId="0" borderId="0" xfId="0" applyAlignment="1">
      <alignment/>
    </xf>
    <xf numFmtId="3" fontId="3" fillId="0" borderId="10" xfId="60" applyNumberFormat="1" applyFont="1" applyFill="1" applyBorder="1" applyAlignment="1" applyProtection="1">
      <alignment horizontal="center" vertical="top"/>
      <protection/>
    </xf>
    <xf numFmtId="3" fontId="3" fillId="33" borderId="10" xfId="6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60" applyFo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hidden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12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11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left" vertical="top" wrapText="1" indent="13"/>
    </xf>
    <xf numFmtId="1" fontId="53" fillId="21" borderId="11" xfId="0" applyNumberFormat="1" applyFont="1" applyFill="1" applyBorder="1" applyAlignment="1">
      <alignment horizontal="right" vertical="top" indent="1" shrinkToFit="1"/>
    </xf>
    <xf numFmtId="172" fontId="53" fillId="21" borderId="11" xfId="0" applyNumberFormat="1" applyFont="1" applyFill="1" applyBorder="1" applyAlignment="1">
      <alignment horizontal="right" vertical="top" shrinkToFit="1"/>
    </xf>
    <xf numFmtId="0" fontId="0" fillId="21" borderId="11" xfId="0" applyFill="1" applyBorder="1" applyAlignment="1">
      <alignment horizontal="left" vertical="top" wrapText="1"/>
    </xf>
    <xf numFmtId="0" fontId="0" fillId="21" borderId="11" xfId="0" applyFill="1" applyBorder="1" applyAlignment="1">
      <alignment horizontal="left" vertical="center" wrapText="1"/>
    </xf>
    <xf numFmtId="1" fontId="53" fillId="0" borderId="11" xfId="0" applyNumberFormat="1" applyFont="1" applyFill="1" applyBorder="1" applyAlignment="1">
      <alignment horizontal="center" vertical="top" shrinkToFit="1"/>
    </xf>
    <xf numFmtId="1" fontId="53" fillId="0" borderId="11" xfId="0" applyNumberFormat="1" applyFont="1" applyFill="1" applyBorder="1" applyAlignment="1">
      <alignment horizontal="right" vertical="top" indent="1" shrinkToFi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14" fillId="21" borderId="11" xfId="0" applyFont="1" applyFill="1" applyBorder="1" applyAlignment="1">
      <alignment horizontal="left" vertical="top" wrapText="1"/>
    </xf>
    <xf numFmtId="0" fontId="0" fillId="21" borderId="11" xfId="0" applyFill="1" applyBorder="1" applyAlignment="1">
      <alignment horizontal="left" wrapText="1"/>
    </xf>
    <xf numFmtId="1" fontId="53" fillId="21" borderId="11" xfId="0" applyNumberFormat="1" applyFont="1" applyFill="1" applyBorder="1" applyAlignment="1">
      <alignment horizontal="center" vertical="top" shrinkToFit="1"/>
    </xf>
    <xf numFmtId="0" fontId="14" fillId="0" borderId="11" xfId="0" applyFont="1" applyFill="1" applyBorder="1" applyAlignment="1">
      <alignment horizontal="left" vertical="top" wrapText="1"/>
    </xf>
    <xf numFmtId="1" fontId="53" fillId="0" borderId="11" xfId="0" applyNumberFormat="1" applyFont="1" applyFill="1" applyBorder="1" applyAlignment="1">
      <alignment horizontal="right" vertical="top" shrinkToFit="1"/>
    </xf>
    <xf numFmtId="1" fontId="53" fillId="0" borderId="11" xfId="0" applyNumberFormat="1" applyFont="1" applyFill="1" applyBorder="1" applyAlignment="1">
      <alignment horizontal="right" vertical="top" indent="7" shrinkToFit="1"/>
    </xf>
    <xf numFmtId="1" fontId="53" fillId="21" borderId="11" xfId="0" applyNumberFormat="1" applyFont="1" applyFill="1" applyBorder="1" applyAlignment="1">
      <alignment horizontal="right" vertical="top" shrinkToFit="1"/>
    </xf>
    <xf numFmtId="1" fontId="53" fillId="21" borderId="11" xfId="0" applyNumberFormat="1" applyFont="1" applyFill="1" applyBorder="1" applyAlignment="1">
      <alignment horizontal="right" vertical="top" indent="7" shrinkToFit="1"/>
    </xf>
    <xf numFmtId="0" fontId="0" fillId="0" borderId="11" xfId="0" applyFill="1" applyBorder="1" applyAlignment="1">
      <alignment horizontal="left" wrapText="1"/>
    </xf>
    <xf numFmtId="172" fontId="53" fillId="21" borderId="11" xfId="0" applyNumberFormat="1" applyFont="1" applyFill="1" applyBorder="1" applyAlignment="1">
      <alignment horizontal="center" vertical="top" shrinkToFit="1"/>
    </xf>
    <xf numFmtId="173" fontId="53" fillId="21" borderId="11" xfId="0" applyNumberFormat="1" applyFont="1" applyFill="1" applyBorder="1" applyAlignment="1">
      <alignment horizontal="center" vertical="top" shrinkToFit="1"/>
    </xf>
    <xf numFmtId="1" fontId="54" fillId="21" borderId="11" xfId="0" applyNumberFormat="1" applyFont="1" applyFill="1" applyBorder="1" applyAlignment="1">
      <alignment horizontal="right" vertical="top" indent="3" shrinkToFit="1"/>
    </xf>
    <xf numFmtId="1" fontId="54" fillId="21" borderId="11" xfId="0" applyNumberFormat="1" applyFont="1" applyFill="1" applyBorder="1" applyAlignment="1">
      <alignment horizontal="center" vertical="top" shrinkToFit="1"/>
    </xf>
    <xf numFmtId="1" fontId="54" fillId="0" borderId="11" xfId="0" applyNumberFormat="1" applyFont="1" applyFill="1" applyBorder="1" applyAlignment="1">
      <alignment horizontal="right" vertical="top" indent="3" shrinkToFit="1"/>
    </xf>
    <xf numFmtId="1" fontId="54" fillId="0" borderId="11" xfId="0" applyNumberFormat="1" applyFont="1" applyFill="1" applyBorder="1" applyAlignment="1">
      <alignment horizontal="center" vertical="top" shrinkToFit="1"/>
    </xf>
    <xf numFmtId="3" fontId="54" fillId="0" borderId="11" xfId="0" applyNumberFormat="1" applyFont="1" applyFill="1" applyBorder="1" applyAlignment="1">
      <alignment horizontal="center" vertical="top" shrinkToFit="1"/>
    </xf>
    <xf numFmtId="3" fontId="53" fillId="0" borderId="11" xfId="0" applyNumberFormat="1" applyFont="1" applyFill="1" applyBorder="1" applyAlignment="1">
      <alignment horizontal="center" vertical="top" shrinkToFit="1"/>
    </xf>
    <xf numFmtId="3" fontId="54" fillId="21" borderId="11" xfId="0" applyNumberFormat="1" applyFont="1" applyFill="1" applyBorder="1" applyAlignment="1">
      <alignment horizontal="center" vertical="top" shrinkToFit="1"/>
    </xf>
    <xf numFmtId="3" fontId="53" fillId="21" borderId="11" xfId="0" applyNumberFormat="1" applyFont="1" applyFill="1" applyBorder="1" applyAlignment="1">
      <alignment horizontal="center" vertical="top" shrinkToFit="1"/>
    </xf>
    <xf numFmtId="3" fontId="53" fillId="35" borderId="11" xfId="0" applyNumberFormat="1" applyFont="1" applyFill="1" applyBorder="1" applyAlignment="1">
      <alignment horizontal="center" vertical="top" shrinkToFi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9" fillId="8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0" fillId="36" borderId="0" xfId="0" applyFont="1" applyFill="1" applyAlignment="1" applyProtection="1">
      <alignment/>
      <protection locked="0"/>
    </xf>
    <xf numFmtId="0" fontId="10" fillId="36" borderId="0" xfId="0" applyFont="1" applyFill="1" applyAlignment="1" applyProtection="1">
      <alignment horizontal="right"/>
      <protection locked="0"/>
    </xf>
    <xf numFmtId="0" fontId="9" fillId="37" borderId="10" xfId="0" applyFont="1" applyFill="1" applyBorder="1" applyAlignment="1" applyProtection="1">
      <alignment horizontal="center" vertical="center" wrapText="1"/>
      <protection locked="0"/>
    </xf>
    <xf numFmtId="3" fontId="12" fillId="38" borderId="10" xfId="61" applyNumberFormat="1" applyFont="1" applyFill="1" applyBorder="1" applyAlignment="1" applyProtection="1">
      <alignment horizontal="center" vertical="top"/>
      <protection/>
    </xf>
    <xf numFmtId="0" fontId="8" fillId="38" borderId="10" xfId="0" applyFont="1" applyFill="1" applyBorder="1" applyAlignment="1" applyProtection="1">
      <alignment vertical="top" wrapText="1"/>
      <protection/>
    </xf>
    <xf numFmtId="3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61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vertical="top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38" borderId="10" xfId="0" applyNumberFormat="1" applyFont="1" applyFill="1" applyBorder="1" applyAlignment="1" applyProtection="1">
      <alignment horizontal="center" vertical="center" wrapText="1"/>
      <protection/>
    </xf>
    <xf numFmtId="3" fontId="12" fillId="39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3" fontId="3" fillId="33" borderId="10" xfId="60" applyNumberFormat="1" applyFont="1" applyFill="1" applyBorder="1" applyAlignment="1" applyProtection="1">
      <alignment horizontal="center" vertical="top"/>
      <protection/>
    </xf>
    <xf numFmtId="0" fontId="9" fillId="8" borderId="12" xfId="0" applyFont="1" applyFill="1" applyBorder="1" applyAlignment="1" applyProtection="1">
      <alignment horizontal="right" vertical="center"/>
      <protection locked="0"/>
    </xf>
    <xf numFmtId="0" fontId="9" fillId="8" borderId="13" xfId="0" applyFont="1" applyFill="1" applyBorder="1" applyAlignment="1" applyProtection="1">
      <alignment horizontal="right" vertical="center"/>
      <protection locked="0"/>
    </xf>
    <xf numFmtId="0" fontId="10" fillId="40" borderId="0" xfId="0" applyFont="1" applyFill="1" applyBorder="1" applyAlignment="1" applyProtection="1">
      <alignment/>
      <protection locked="0"/>
    </xf>
    <xf numFmtId="0" fontId="10" fillId="41" borderId="0" xfId="0" applyFont="1" applyFill="1" applyBorder="1" applyAlignment="1" applyProtection="1">
      <alignment horizontal="center"/>
      <protection locked="0"/>
    </xf>
    <xf numFmtId="0" fontId="10" fillId="42" borderId="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vertical="top" wrapText="1"/>
      <protection/>
    </xf>
    <xf numFmtId="0" fontId="9" fillId="8" borderId="14" xfId="0" applyFont="1" applyFill="1" applyBorder="1" applyAlignment="1" applyProtection="1">
      <alignment horizontal="right" vertical="center"/>
      <protection locked="0"/>
    </xf>
    <xf numFmtId="0" fontId="10" fillId="40" borderId="0" xfId="0" applyFont="1" applyFill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8" borderId="10" xfId="0" applyNumberFormat="1" applyFont="1" applyFill="1" applyBorder="1" applyAlignment="1" applyProtection="1">
      <alignment horizontal="center" vertical="center" wrapText="1"/>
      <protection hidden="1"/>
    </xf>
    <xf numFmtId="3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55" fillId="33" borderId="10" xfId="60" applyNumberFormat="1" applyFont="1" applyFill="1" applyBorder="1" applyAlignment="1" applyProtection="1">
      <alignment horizontal="center" vertical="top"/>
      <protection/>
    </xf>
    <xf numFmtId="0" fontId="56" fillId="33" borderId="10" xfId="0" applyFont="1" applyFill="1" applyBorder="1" applyAlignment="1" applyProtection="1">
      <alignment vertical="top" wrapText="1"/>
      <protection/>
    </xf>
    <xf numFmtId="0" fontId="56" fillId="0" borderId="10" xfId="0" applyFont="1" applyBorder="1" applyAlignment="1" applyProtection="1">
      <alignment vertical="top" wrapText="1"/>
      <protection/>
    </xf>
    <xf numFmtId="0" fontId="10" fillId="43" borderId="0" xfId="0" applyFont="1" applyFill="1" applyBorder="1" applyAlignment="1" applyProtection="1">
      <alignment wrapText="1"/>
      <protection locked="0"/>
    </xf>
    <xf numFmtId="0" fontId="10" fillId="43" borderId="0" xfId="0" applyFont="1" applyFill="1" applyBorder="1" applyAlignment="1" applyProtection="1">
      <alignment horizontal="right"/>
      <protection locked="0"/>
    </xf>
    <xf numFmtId="0" fontId="10" fillId="43" borderId="0" xfId="0" applyFont="1" applyFill="1" applyBorder="1" applyAlignment="1" applyProtection="1">
      <alignment/>
      <protection locked="0"/>
    </xf>
    <xf numFmtId="0" fontId="9" fillId="44" borderId="15" xfId="0" applyFont="1" applyFill="1" applyBorder="1" applyAlignment="1" applyProtection="1">
      <alignment horizontal="center" vertical="center" wrapText="1"/>
      <protection locked="0"/>
    </xf>
    <xf numFmtId="3" fontId="3" fillId="45" borderId="15" xfId="60" applyNumberFormat="1" applyFont="1" applyFill="1" applyBorder="1" applyAlignment="1" applyProtection="1">
      <alignment horizontal="center" vertical="top"/>
      <protection/>
    </xf>
    <xf numFmtId="0" fontId="8" fillId="45" borderId="15" xfId="0" applyFont="1" applyFill="1" applyBorder="1" applyAlignment="1" applyProtection="1">
      <alignment vertical="top" wrapText="1"/>
      <protection/>
    </xf>
    <xf numFmtId="3" fontId="2" fillId="4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3" fontId="3" fillId="0" borderId="15" xfId="60" applyNumberFormat="1" applyFont="1" applyFill="1" applyBorder="1" applyAlignment="1" applyProtection="1">
      <alignment horizontal="center" vertical="top"/>
      <protection/>
    </xf>
    <xf numFmtId="0" fontId="8" fillId="0" borderId="15" xfId="0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 locked="0"/>
    </xf>
    <xf numFmtId="3" fontId="12" fillId="46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9" fillId="8" borderId="12" xfId="0" applyFont="1" applyFill="1" applyBorder="1" applyAlignment="1" applyProtection="1">
      <alignment horizontal="right" vertical="center"/>
      <protection locked="0"/>
    </xf>
    <xf numFmtId="0" fontId="9" fillId="8" borderId="13" xfId="0" applyFont="1" applyFill="1" applyBorder="1" applyAlignment="1" applyProtection="1">
      <alignment horizontal="right" vertical="center"/>
      <protection locked="0"/>
    </xf>
    <xf numFmtId="0" fontId="9" fillId="8" borderId="14" xfId="0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9" fillId="46" borderId="15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47" borderId="0" xfId="0" applyFont="1" applyFill="1" applyBorder="1" applyAlignment="1" applyProtection="1">
      <alignment horizontal="center"/>
      <protection locked="0"/>
    </xf>
    <xf numFmtId="0" fontId="10" fillId="48" borderId="0" xfId="0" applyFont="1" applyFill="1" applyBorder="1" applyAlignment="1" applyProtection="1">
      <alignment horizontal="center"/>
      <protection locked="0"/>
    </xf>
    <xf numFmtId="0" fontId="7" fillId="0" borderId="0" xfId="60" applyFont="1" applyFill="1" applyBorder="1" applyAlignment="1" applyProtection="1">
      <alignment horizontal="left"/>
      <protection locked="0"/>
    </xf>
    <xf numFmtId="0" fontId="9" fillId="39" borderId="12" xfId="0" applyFont="1" applyFill="1" applyBorder="1" applyAlignment="1" applyProtection="1">
      <alignment horizontal="right" vertical="center"/>
      <protection locked="0"/>
    </xf>
    <xf numFmtId="0" fontId="9" fillId="39" borderId="13" xfId="0" applyFont="1" applyFill="1" applyBorder="1" applyAlignment="1" applyProtection="1">
      <alignment horizontal="right" vertical="center"/>
      <protection locked="0"/>
    </xf>
    <xf numFmtId="0" fontId="9" fillId="39" borderId="14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0" xfId="6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49" borderId="0" xfId="0" applyFont="1" applyFill="1" applyAlignment="1" applyProtection="1">
      <alignment horizontal="center"/>
      <protection locked="0"/>
    </xf>
    <xf numFmtId="0" fontId="10" fillId="50" borderId="0" xfId="0" applyFont="1" applyFill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5" borderId="0" xfId="0" applyFont="1" applyFill="1" applyBorder="1" applyAlignment="1" applyProtection="1">
      <alignment horizontal="left"/>
      <protection locked="0"/>
    </xf>
    <xf numFmtId="0" fontId="57" fillId="8" borderId="0" xfId="0" applyFont="1" applyFill="1" applyBorder="1" applyAlignment="1">
      <alignment horizontal="center" vertical="top"/>
    </xf>
    <xf numFmtId="0" fontId="13" fillId="35" borderId="17" xfId="0" applyFont="1" applyFill="1" applyBorder="1" applyAlignment="1">
      <alignment horizontal="right" vertical="top" wrapText="1"/>
    </xf>
    <xf numFmtId="0" fontId="13" fillId="35" borderId="18" xfId="0" applyFont="1" applyFill="1" applyBorder="1" applyAlignment="1">
      <alignment horizontal="right" vertical="top" wrapText="1"/>
    </xf>
    <xf numFmtId="0" fontId="13" fillId="35" borderId="19" xfId="0" applyFont="1" applyFill="1" applyBorder="1" applyAlignment="1">
      <alignment horizontal="right"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jo" xfId="49"/>
    <cellStyle name="Financiero" xfId="50"/>
    <cellStyle name="Incorrecto" xfId="51"/>
    <cellStyle name="Comma" xfId="52"/>
    <cellStyle name="Comma [0]" xfId="53"/>
    <cellStyle name="Currency" xfId="54"/>
    <cellStyle name="Currency [0]" xfId="55"/>
    <cellStyle name="Monetario" xfId="56"/>
    <cellStyle name="Neutral" xfId="57"/>
    <cellStyle name="Normal 2" xfId="58"/>
    <cellStyle name="Normal 2 2" xfId="59"/>
    <cellStyle name="Normal_1019oram00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4781550</xdr:colOff>
      <xdr:row>8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381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5"/>
  <sheetViews>
    <sheetView showGridLines="0" tabSelected="1" workbookViewId="0" topLeftCell="A1">
      <selection activeCell="E81" sqref="E81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94.2812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05" t="s">
        <v>137</v>
      </c>
      <c r="B10" s="105"/>
      <c r="C10" s="105"/>
      <c r="D10" s="105"/>
      <c r="E10" s="105"/>
      <c r="F10" s="105"/>
    </row>
    <row r="11" spans="1:6" ht="15.75">
      <c r="A11" s="106" t="s">
        <v>138</v>
      </c>
      <c r="B11" s="106"/>
      <c r="C11" s="106"/>
      <c r="D11" s="106"/>
      <c r="E11" s="106"/>
      <c r="F11" s="10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07" t="s">
        <v>5</v>
      </c>
      <c r="B13" s="107"/>
      <c r="C13" s="14"/>
      <c r="D13" s="15" t="s">
        <v>136</v>
      </c>
      <c r="E13" s="14"/>
      <c r="F13" s="13"/>
    </row>
    <row r="14" spans="1:6" ht="15.75" customHeight="1">
      <c r="A14" s="107" t="s">
        <v>6</v>
      </c>
      <c r="B14" s="107"/>
      <c r="C14" s="112"/>
      <c r="D14" s="112"/>
      <c r="E14" s="112"/>
      <c r="F14" s="13"/>
    </row>
    <row r="15" spans="1:6" ht="15.75" customHeight="1">
      <c r="A15" s="107" t="s">
        <v>7</v>
      </c>
      <c r="B15" s="107"/>
      <c r="C15" s="108"/>
      <c r="D15" s="108"/>
      <c r="E15" s="108"/>
      <c r="F15" s="13"/>
    </row>
    <row r="17" spans="1:6" ht="57" customHeight="1">
      <c r="A17" s="10" t="s">
        <v>0</v>
      </c>
      <c r="B17" s="10" t="s">
        <v>3</v>
      </c>
      <c r="C17" s="10" t="s">
        <v>4</v>
      </c>
      <c r="D17" s="10" t="s">
        <v>139</v>
      </c>
      <c r="E17" s="10" t="s">
        <v>140</v>
      </c>
      <c r="F17" s="10" t="s">
        <v>1</v>
      </c>
    </row>
    <row r="18" spans="1:6" ht="28.5" customHeight="1">
      <c r="A18" s="2">
        <v>1</v>
      </c>
      <c r="B18" s="2" t="s">
        <v>8</v>
      </c>
      <c r="C18" s="16" t="s">
        <v>72</v>
      </c>
      <c r="D18" s="18">
        <f>+VLOOKUP(A18,DGP!A8:F73,4,FALSE)+VLOOKUP(A18,DRPJ!A8:F73,4,FALSE)+VLOOKUP(A18,'H SCARAVELLI'!$A$3:$F$67,4,FALSE)+VLOOKUP(A18,'H LAS HERAS'!$A$9:$F$72,4,FALSE)+VLOOKUP(A18,'H PERRUPATO'!$A$9:$F$74,4,FALSE)+VLOOKUP(A18,'M SALUD'!$A$9:$F$74,4,FALSE)+VLOOKUP(A18,'H CENTRAL CONS EXTERNOS'!$A$9:$F$73,4,FALSE)+VLOOKUP(A18,'H SAPORITI'!$A$9:$F$73,4,FALSE)+VLOOKUP(A18,'H NOTTI'!$A$9:$F$73,4,FALSE)+VLOOKUP(A18,'H TAGARELLI'!$A$9:$F$73,4,FALSE)+VLOOKUP(A18,'H ENF ARGENTINOS'!$A$9:$F$73,4,FALSE)+VLOOKUP(A18,'SERV PENITENCIARIO'!$A$9:$F$74,4,FALSE)+VLOOKUP(A18,'H EL SAUCE'!$A$9:$F$73,4,FALSE)+VLOOKUP(A18,'H PAROISSIEN'!$A$9:$F$73,4,FALSE)+VLOOKUP(A18,'H MALARGUE'!$A$8:$F$74,4,FALSE)+VLOOKUP(A18,'H CENTRAL INTERNADOS'!$A$9:$F$73,4,FALSE)</f>
        <v>224</v>
      </c>
      <c r="E18" s="18">
        <f>+VLOOKUP(A18,DGP!A8:F73,5,FALSE)+VLOOKUP(A18,DRPJ!A8:F73,5,FALSE)+VLOOKUP(A18,'H SCHESTAKOW'!$A$8:$F$73,5,FALSE)+VLOOKUP(A18,'H SCARAVELLI'!$A$3:$F$67,5,FALSE)+VLOOKUP(A18,'H LAS HERAS'!$A$8:$F$73,5,FALSE)+VLOOKUP(A18,'H PERRUPATO'!$A$9:$F$73,5,FALSE)+VLOOKUP(A18,'M SALUD'!$A$9:$F$72,5,FALSE)+VLOOKUP(A18,'H CENTRAL CONS EXTERNOS'!$A$9:$F$73,5,FALSE)+VLOOKUP(A18,'H SAPORITI'!$A$9:$F$73,5,FALSE)+VLOOKUP(A18,'H NOTTI'!$A$9:$F$73,5,FALSE)+VLOOKUP(A18,'H TAGARELLI'!$A$9:$F$73,5,FALSE)+VLOOKUP(A18,'H ENF ARGENTINOS'!$A$9:$F$73,5,FALSE)+VLOOKUP(A18,'SERV PENITENCIARIO'!$A$9:$F$73,5,FALSE)+VLOOKUP(A18,'H EL SAUCE'!$A$9:$F$73,5,FALSE)+VLOOKUP(A18,'H PAROISSIEN'!$A$9:$F$73,5,FALSE)+VLOOKUP(A18,'H MALARGUE'!$A$9:$F$73,5,FALSE)+VLOOKUP(A18,'H CENTRAL INTERNADOS'!$A$9:$F$73,5,FALSE)+VLOOKUP(A18,'H LAGOMAGGIORE'!$A$9:$F$73,5,FALSE)</f>
        <v>280</v>
      </c>
      <c r="F18" s="19">
        <f aca="true" t="shared" si="0" ref="F18:F81">+D18+E18</f>
        <v>504</v>
      </c>
    </row>
    <row r="19" spans="1:6" ht="15">
      <c r="A19" s="1">
        <v>2</v>
      </c>
      <c r="B19" s="2" t="s">
        <v>9</v>
      </c>
      <c r="C19" s="17" t="s">
        <v>73</v>
      </c>
      <c r="D19" s="18">
        <f>+VLOOKUP(A19,DGP!A9:F74,4,FALSE)+VLOOKUP(A19,DRPJ!A9:F74,4,FALSE)+VLOOKUP(A19,'H SCARAVELLI'!$A$3:$F$67,4,FALSE)+VLOOKUP(A19,'H LAS HERAS'!$A$9:$F$72,4,FALSE)+VLOOKUP(A19,'H PERRUPATO'!$A$9:$F$74,4,FALSE)+VLOOKUP(A19,'M SALUD'!$A$9:$F$74,4,FALSE)+VLOOKUP(A19,'H CENTRAL CONS EXTERNOS'!$A$9:$F$73,4,FALSE)+VLOOKUP(A19,'H SAPORITI'!$A$9:$F$73,4,FALSE)+VLOOKUP(A19,'H NOTTI'!$A$9:$F$73,4,FALSE)+VLOOKUP(A19,'H TAGARELLI'!$A$9:$F$73,4,FALSE)+VLOOKUP(A19,'H ENF ARGENTINOS'!$A$9:$F$73,4,FALSE)+VLOOKUP(A19,'SERV PENITENCIARIO'!$A$9:$F$74,4,FALSE)+VLOOKUP(A19,'H EL SAUCE'!$A$9:$F$73,4,FALSE)+VLOOKUP(A19,'H PAROISSIEN'!$A$9:$F$73,4,FALSE)+VLOOKUP(A19,'H MALARGUE'!$A$8:$F$74,4,FALSE)+VLOOKUP(A19,'H CENTRAL INTERNADOS'!$A$9:$F$73,4,FALSE)</f>
        <v>224</v>
      </c>
      <c r="E19" s="18">
        <f>+VLOOKUP(A19,DGP!A9:F74,5,FALSE)+VLOOKUP(A19,DRPJ!A9:F74,5,FALSE)+VLOOKUP(A19,'H SCHESTAKOW'!$A$8:$F$73,5,FALSE)+VLOOKUP(A19,'H SCARAVELLI'!$A$3:$F$67,5,FALSE)+VLOOKUP(A19,'H LAS HERAS'!$A$8:$F$73,5,FALSE)+VLOOKUP(A19,'H PERRUPATO'!$A$9:$F$73,5,FALSE)+VLOOKUP(A19,'M SALUD'!$A$9:$F$72,5,FALSE)+VLOOKUP(A19,'H CENTRAL CONS EXTERNOS'!$A$9:$F$73,5,FALSE)+VLOOKUP(A19,'H SAPORITI'!$A$9:$F$73,5,FALSE)+VLOOKUP(A19,'H NOTTI'!$A$9:$F$73,5,FALSE)+VLOOKUP(A19,'H TAGARELLI'!$A$9:$F$73,5,FALSE)+VLOOKUP(A19,'H ENF ARGENTINOS'!$A$9:$F$73,5,FALSE)+VLOOKUP(A19,'SERV PENITENCIARIO'!$A$9:$F$73,5,FALSE)+VLOOKUP(A19,'H EL SAUCE'!$A$9:$F$73,5,FALSE)+VLOOKUP(A19,'H PAROISSIEN'!$A$9:$F$73,5,FALSE)+VLOOKUP(A19,'H MALARGUE'!$A$9:$F$73,5,FALSE)+VLOOKUP(A19,'H CENTRAL INTERNADOS'!$A$9:$F$73,5,FALSE)+VLOOKUP(A19,'H LAGOMAGGIORE'!$A$9:$F$73,5,FALSE)</f>
        <v>224</v>
      </c>
      <c r="F19" s="19">
        <f t="shared" si="0"/>
        <v>448</v>
      </c>
    </row>
    <row r="20" spans="1:6" ht="15">
      <c r="A20" s="2">
        <v>3</v>
      </c>
      <c r="B20" s="2" t="s">
        <v>10</v>
      </c>
      <c r="C20" s="16" t="s">
        <v>74</v>
      </c>
      <c r="D20" s="18">
        <f>+VLOOKUP(A20,DGP!A10:F75,4,FALSE)+VLOOKUP(A20,DRPJ!A10:F75,4,FALSE)+VLOOKUP(A20,'H SCARAVELLI'!$A$3:$F$67,4,FALSE)+VLOOKUP(A20,'H LAS HERAS'!$A$9:$F$72,4,FALSE)+VLOOKUP(A20,'H PERRUPATO'!$A$9:$F$74,4,FALSE)+VLOOKUP(A20,'M SALUD'!$A$9:$F$74,4,FALSE)+VLOOKUP(A20,'H CENTRAL CONS EXTERNOS'!$A$9:$F$73,4,FALSE)+VLOOKUP(A20,'H SAPORITI'!$A$9:$F$73,4,FALSE)+VLOOKUP(A20,'H NOTTI'!$A$9:$F$73,4,FALSE)+VLOOKUP(A20,'H TAGARELLI'!$A$9:$F$73,4,FALSE)+VLOOKUP(A20,'H ENF ARGENTINOS'!$A$9:$F$73,4,FALSE)+VLOOKUP(A20,'SERV PENITENCIARIO'!$A$9:$F$74,4,FALSE)+VLOOKUP(A20,'H EL SAUCE'!$A$9:$F$73,4,FALSE)+VLOOKUP(A20,'H PAROISSIEN'!$A$9:$F$73,4,FALSE)+VLOOKUP(A20,'H MALARGUE'!$A$8:$F$74,4,FALSE)+VLOOKUP(A20,'H CENTRAL INTERNADOS'!$A$9:$F$73,4,FALSE)</f>
        <v>325</v>
      </c>
      <c r="E20" s="18">
        <f>+VLOOKUP(A20,DGP!A10:F75,5,FALSE)+VLOOKUP(A20,DRPJ!A10:F75,5,FALSE)+VLOOKUP(A20,'H SCHESTAKOW'!$A$8:$F$73,5,FALSE)+VLOOKUP(A20,'H SCARAVELLI'!$A$3:$F$67,5,FALSE)+VLOOKUP(A20,'H LAS HERAS'!$A$8:$F$73,5,FALSE)+VLOOKUP(A20,'H PERRUPATO'!$A$9:$F$73,5,FALSE)+VLOOKUP(A20,'M SALUD'!$A$9:$F$72,5,FALSE)+VLOOKUP(A20,'H CENTRAL CONS EXTERNOS'!$A$9:$F$73,5,FALSE)+VLOOKUP(A20,'H SAPORITI'!$A$9:$F$73,5,FALSE)+VLOOKUP(A20,'H NOTTI'!$A$9:$F$73,5,FALSE)+VLOOKUP(A20,'H TAGARELLI'!$A$9:$F$73,5,FALSE)+VLOOKUP(A20,'H ENF ARGENTINOS'!$A$9:$F$73,5,FALSE)+VLOOKUP(A20,'SERV PENITENCIARIO'!$A$9:$F$73,5,FALSE)+VLOOKUP(A20,'H EL SAUCE'!$A$9:$F$73,5,FALSE)+VLOOKUP(A20,'H PAROISSIEN'!$A$9:$F$73,5,FALSE)+VLOOKUP(A20,'H MALARGUE'!$A$9:$F$73,5,FALSE)+VLOOKUP(A20,'H CENTRAL INTERNADOS'!$A$9:$F$73,5,FALSE)+VLOOKUP(A20,'H LAGOMAGGIORE'!$A$9:$F$73,5,FALSE)</f>
        <v>495</v>
      </c>
      <c r="F20" s="21">
        <f t="shared" si="0"/>
        <v>820</v>
      </c>
    </row>
    <row r="21" spans="1:6" ht="15">
      <c r="A21" s="1">
        <v>4</v>
      </c>
      <c r="B21" s="2" t="s">
        <v>11</v>
      </c>
      <c r="C21" s="17" t="s">
        <v>75</v>
      </c>
      <c r="D21" s="18">
        <f>+VLOOKUP(A21,DGP!A11:F76,4,FALSE)+VLOOKUP(A21,DRPJ!A11:F76,4,FALSE)+VLOOKUP(A21,'H SCARAVELLI'!$A$3:$F$67,4,FALSE)+VLOOKUP(A21,'H LAS HERAS'!$A$9:$F$72,4,FALSE)+VLOOKUP(A21,'H PERRUPATO'!$A$9:$F$74,4,FALSE)+VLOOKUP(A21,'M SALUD'!$A$9:$F$74,4,FALSE)+VLOOKUP(A21,'H CENTRAL CONS EXTERNOS'!$A$9:$F$73,4,FALSE)+VLOOKUP(A21,'H SAPORITI'!$A$9:$F$73,4,FALSE)+VLOOKUP(A21,'H NOTTI'!$A$9:$F$73,4,FALSE)+VLOOKUP(A21,'H TAGARELLI'!$A$9:$F$73,4,FALSE)+VLOOKUP(A21,'H ENF ARGENTINOS'!$A$9:$F$73,4,FALSE)+VLOOKUP(A21,'SERV PENITENCIARIO'!$A$9:$F$74,4,FALSE)+VLOOKUP(A21,'H EL SAUCE'!$A$9:$F$73,4,FALSE)+VLOOKUP(A21,'H PAROISSIEN'!$A$9:$F$73,4,FALSE)+VLOOKUP(A21,'H MALARGUE'!$A$8:$F$74,4,FALSE)+VLOOKUP(A21,'H CENTRAL INTERNADOS'!$A$9:$F$73,4,FALSE)</f>
        <v>0</v>
      </c>
      <c r="E21" s="18">
        <f>+VLOOKUP(A21,DGP!A11:F76,5,FALSE)+VLOOKUP(A21,DRPJ!A11:F76,5,FALSE)+VLOOKUP(A21,'H SCHESTAKOW'!$A$8:$F$73,5,FALSE)+VLOOKUP(A21,'H SCARAVELLI'!$A$3:$F$67,5,FALSE)+VLOOKUP(A21,'H LAS HERAS'!$A$8:$F$73,5,FALSE)+VLOOKUP(A21,'H PERRUPATO'!$A$9:$F$73,5,FALSE)+VLOOKUP(A21,'M SALUD'!$A$9:$F$72,5,FALSE)+VLOOKUP(A21,'H CENTRAL CONS EXTERNOS'!$A$9:$F$73,5,FALSE)+VLOOKUP(A21,'H SAPORITI'!$A$9:$F$73,5,FALSE)+VLOOKUP(A21,'H NOTTI'!$A$9:$F$73,5,FALSE)+VLOOKUP(A21,'H TAGARELLI'!$A$9:$F$73,5,FALSE)+VLOOKUP(A21,'H ENF ARGENTINOS'!$A$9:$F$73,5,FALSE)+VLOOKUP(A21,'SERV PENITENCIARIO'!$A$9:$F$73,5,FALSE)+VLOOKUP(A21,'H EL SAUCE'!$A$9:$F$73,5,FALSE)+VLOOKUP(A21,'H PAROISSIEN'!$A$9:$F$73,5,FALSE)+VLOOKUP(A21,'H MALARGUE'!$A$9:$F$73,5,FALSE)+VLOOKUP(A21,'H CENTRAL INTERNADOS'!$A$9:$F$73,5,FALSE)+VLOOKUP(A21,'H LAGOMAGGIORE'!$A$9:$F$73,5,FALSE)</f>
        <v>60</v>
      </c>
      <c r="F21" s="19">
        <f t="shared" si="0"/>
        <v>60</v>
      </c>
    </row>
    <row r="22" spans="1:6" ht="15">
      <c r="A22" s="2">
        <v>5</v>
      </c>
      <c r="B22" s="2" t="s">
        <v>12</v>
      </c>
      <c r="C22" s="16" t="s">
        <v>76</v>
      </c>
      <c r="D22" s="18">
        <f>+VLOOKUP(A22,DGP!A12:F77,4,FALSE)+VLOOKUP(A22,DRPJ!A12:F77,4,FALSE)+VLOOKUP(A22,'H SCARAVELLI'!$A$3:$F$67,4,FALSE)+VLOOKUP(A22,'H LAS HERAS'!$A$9:$F$72,4,FALSE)+VLOOKUP(A22,'H PERRUPATO'!$A$9:$F$74,4,FALSE)+VLOOKUP(A22,'M SALUD'!$A$9:$F$74,4,FALSE)+VLOOKUP(A22,'H CENTRAL CONS EXTERNOS'!$A$9:$F$73,4,FALSE)+VLOOKUP(A22,'H SAPORITI'!$A$9:$F$73,4,FALSE)+VLOOKUP(A22,'H NOTTI'!$A$9:$F$73,4,FALSE)+VLOOKUP(A22,'H TAGARELLI'!$A$9:$F$73,4,FALSE)+VLOOKUP(A22,'H ENF ARGENTINOS'!$A$9:$F$73,4,FALSE)+VLOOKUP(A22,'SERV PENITENCIARIO'!$A$9:$F$74,4,FALSE)+VLOOKUP(A22,'H EL SAUCE'!$A$9:$F$73,4,FALSE)+VLOOKUP(A22,'H PAROISSIEN'!$A$9:$F$73,4,FALSE)+VLOOKUP(A22,'H MALARGUE'!$A$8:$F$74,4,FALSE)+VLOOKUP(A22,'H CENTRAL INTERNADOS'!$A$9:$F$73,4,FALSE)</f>
        <v>30</v>
      </c>
      <c r="E22" s="18">
        <f>+VLOOKUP(A22,DGP!A12:F77,5,FALSE)+VLOOKUP(A22,DRPJ!A12:F77,5,FALSE)+VLOOKUP(A22,'H SCHESTAKOW'!$A$8:$F$73,5,FALSE)+VLOOKUP(A22,'H SCARAVELLI'!$A$3:$F$67,5,FALSE)+VLOOKUP(A22,'H LAS HERAS'!$A$8:$F$73,5,FALSE)+VLOOKUP(A22,'H PERRUPATO'!$A$9:$F$73,5,FALSE)+VLOOKUP(A22,'M SALUD'!$A$9:$F$72,5,FALSE)+VLOOKUP(A22,'H CENTRAL CONS EXTERNOS'!$A$9:$F$73,5,FALSE)+VLOOKUP(A22,'H SAPORITI'!$A$9:$F$73,5,FALSE)+VLOOKUP(A22,'H NOTTI'!$A$9:$F$73,5,FALSE)+VLOOKUP(A22,'H TAGARELLI'!$A$9:$F$73,5,FALSE)+VLOOKUP(A22,'H ENF ARGENTINOS'!$A$9:$F$73,5,FALSE)+VLOOKUP(A22,'SERV PENITENCIARIO'!$A$9:$F$73,5,FALSE)+VLOOKUP(A22,'H EL SAUCE'!$A$9:$F$73,5,FALSE)+VLOOKUP(A22,'H PAROISSIEN'!$A$9:$F$73,5,FALSE)+VLOOKUP(A22,'H MALARGUE'!$A$9:$F$73,5,FALSE)+VLOOKUP(A22,'H CENTRAL INTERNADOS'!$A$9:$F$73,5,FALSE)+VLOOKUP(A22,'H LAGOMAGGIORE'!$A$9:$F$73,5,FALSE)</f>
        <v>390</v>
      </c>
      <c r="F22" s="21">
        <f t="shared" si="0"/>
        <v>420</v>
      </c>
    </row>
    <row r="23" spans="1:6" ht="15">
      <c r="A23" s="1">
        <v>6</v>
      </c>
      <c r="B23" s="2" t="s">
        <v>13</v>
      </c>
      <c r="C23" s="17" t="s">
        <v>77</v>
      </c>
      <c r="D23" s="18">
        <f>+VLOOKUP(A23,DGP!A13:F78,4,FALSE)+VLOOKUP(A23,DRPJ!A13:F78,4,FALSE)+VLOOKUP(A23,'H SCARAVELLI'!$A$3:$F$67,4,FALSE)+VLOOKUP(A23,'H LAS HERAS'!$A$9:$F$72,4,FALSE)+VLOOKUP(A23,'H PERRUPATO'!$A$9:$F$74,4,FALSE)+VLOOKUP(A23,'M SALUD'!$A$9:$F$74,4,FALSE)+VLOOKUP(A23,'H CENTRAL CONS EXTERNOS'!$A$9:$F$73,4,FALSE)+VLOOKUP(A23,'H SAPORITI'!$A$9:$F$73,4,FALSE)+VLOOKUP(A23,'H NOTTI'!$A$9:$F$73,4,FALSE)+VLOOKUP(A23,'H TAGARELLI'!$A$9:$F$73,4,FALSE)+VLOOKUP(A23,'H ENF ARGENTINOS'!$A$9:$F$73,4,FALSE)+VLOOKUP(A23,'SERV PENITENCIARIO'!$A$9:$F$74,4,FALSE)+VLOOKUP(A23,'H EL SAUCE'!$A$9:$F$73,4,FALSE)+VLOOKUP(A23,'H PAROISSIEN'!$A$9:$F$73,4,FALSE)+VLOOKUP(A23,'H MALARGUE'!$A$8:$F$74,4,FALSE)+VLOOKUP(A23,'H CENTRAL INTERNADOS'!$A$9:$F$73,4,FALSE)</f>
        <v>250</v>
      </c>
      <c r="E23" s="18">
        <f>+VLOOKUP(A23,DGP!A13:F78,5,FALSE)+VLOOKUP(A23,DRPJ!A13:F78,5,FALSE)+VLOOKUP(A23,'H SCHESTAKOW'!$A$8:$F$73,5,FALSE)+VLOOKUP(A23,'H SCARAVELLI'!$A$3:$F$67,5,FALSE)+VLOOKUP(A23,'H LAS HERAS'!$A$8:$F$73,5,FALSE)+VLOOKUP(A23,'H PERRUPATO'!$A$9:$F$73,5,FALSE)+VLOOKUP(A23,'M SALUD'!$A$9:$F$72,5,FALSE)+VLOOKUP(A23,'H CENTRAL CONS EXTERNOS'!$A$9:$F$73,5,FALSE)+VLOOKUP(A23,'H SAPORITI'!$A$9:$F$73,5,FALSE)+VLOOKUP(A23,'H NOTTI'!$A$9:$F$73,5,FALSE)+VLOOKUP(A23,'H TAGARELLI'!$A$9:$F$73,5,FALSE)+VLOOKUP(A23,'H ENF ARGENTINOS'!$A$9:$F$73,5,FALSE)+VLOOKUP(A23,'SERV PENITENCIARIO'!$A$9:$F$73,5,FALSE)+VLOOKUP(A23,'H EL SAUCE'!$A$9:$F$73,5,FALSE)+VLOOKUP(A23,'H PAROISSIEN'!$A$9:$F$73,5,FALSE)+VLOOKUP(A23,'H MALARGUE'!$A$9:$F$73,5,FALSE)+VLOOKUP(A23,'H CENTRAL INTERNADOS'!$A$9:$F$73,5,FALSE)+VLOOKUP(A23,'H LAGOMAGGIORE'!$A$9:$F$73,5,FALSE)</f>
        <v>350</v>
      </c>
      <c r="F23" s="19">
        <f t="shared" si="0"/>
        <v>600</v>
      </c>
    </row>
    <row r="24" spans="1:6" ht="15">
      <c r="A24" s="2">
        <v>7</v>
      </c>
      <c r="B24" s="2" t="s">
        <v>14</v>
      </c>
      <c r="C24" s="16" t="s">
        <v>78</v>
      </c>
      <c r="D24" s="18">
        <f>+VLOOKUP(A24,DGP!A14:F79,4,FALSE)+VLOOKUP(A24,DRPJ!A14:F79,4,FALSE)+VLOOKUP(A24,'H SCARAVELLI'!$A$3:$F$67,4,FALSE)+VLOOKUP(A24,'H LAS HERAS'!$A$9:$F$72,4,FALSE)+VLOOKUP(A24,'H PERRUPATO'!$A$9:$F$74,4,FALSE)+VLOOKUP(A24,'M SALUD'!$A$9:$F$74,4,FALSE)+VLOOKUP(A24,'H CENTRAL CONS EXTERNOS'!$A$9:$F$73,4,FALSE)+VLOOKUP(A24,'H SAPORITI'!$A$9:$F$73,4,FALSE)+VLOOKUP(A24,'H NOTTI'!$A$9:$F$73,4,FALSE)+VLOOKUP(A24,'H TAGARELLI'!$A$9:$F$73,4,FALSE)+VLOOKUP(A24,'H ENF ARGENTINOS'!$A$9:$F$73,4,FALSE)+VLOOKUP(A24,'SERV PENITENCIARIO'!$A$9:$F$74,4,FALSE)+VLOOKUP(A24,'H EL SAUCE'!$A$9:$F$73,4,FALSE)+VLOOKUP(A24,'H PAROISSIEN'!$A$9:$F$73,4,FALSE)+VLOOKUP(A24,'H MALARGUE'!$A$8:$F$74,4,FALSE)+VLOOKUP(A24,'H CENTRAL INTERNADOS'!$A$9:$F$73,4,FALSE)</f>
        <v>15</v>
      </c>
      <c r="E24" s="18">
        <f>+VLOOKUP(A24,DGP!A14:F79,5,FALSE)+VLOOKUP(A24,DRPJ!A14:F79,5,FALSE)+VLOOKUP(A24,'H SCHESTAKOW'!$A$8:$F$73,5,FALSE)+VLOOKUP(A24,'H SCARAVELLI'!$A$3:$F$67,5,FALSE)+VLOOKUP(A24,'H LAS HERAS'!$A$8:$F$73,5,FALSE)+VLOOKUP(A24,'H PERRUPATO'!$A$9:$F$73,5,FALSE)+VLOOKUP(A24,'M SALUD'!$A$9:$F$72,5,FALSE)+VLOOKUP(A24,'H CENTRAL CONS EXTERNOS'!$A$9:$F$73,5,FALSE)+VLOOKUP(A24,'H SAPORITI'!$A$9:$F$73,5,FALSE)+VLOOKUP(A24,'H NOTTI'!$A$9:$F$73,5,FALSE)+VLOOKUP(A24,'H TAGARELLI'!$A$9:$F$73,5,FALSE)+VLOOKUP(A24,'H ENF ARGENTINOS'!$A$9:$F$73,5,FALSE)+VLOOKUP(A24,'SERV PENITENCIARIO'!$A$9:$F$73,5,FALSE)+VLOOKUP(A24,'H EL SAUCE'!$A$9:$F$73,5,FALSE)+VLOOKUP(A24,'H PAROISSIEN'!$A$9:$F$73,5,FALSE)+VLOOKUP(A24,'H MALARGUE'!$A$9:$F$73,5,FALSE)+VLOOKUP(A24,'H CENTRAL INTERNADOS'!$A$9:$F$73,5,FALSE)+VLOOKUP(A24,'H LAGOMAGGIORE'!$A$9:$F$73,5,FALSE)</f>
        <v>15</v>
      </c>
      <c r="F24" s="21">
        <f t="shared" si="0"/>
        <v>30</v>
      </c>
    </row>
    <row r="25" spans="1:6" ht="15">
      <c r="A25" s="1">
        <v>8</v>
      </c>
      <c r="B25" s="2" t="s">
        <v>15</v>
      </c>
      <c r="C25" s="17" t="s">
        <v>79</v>
      </c>
      <c r="D25" s="18">
        <f>+VLOOKUP(A25,DGP!A15:F80,4,FALSE)+VLOOKUP(A25,DRPJ!A15:F80,4,FALSE)+VLOOKUP(A25,'H SCARAVELLI'!$A$3:$F$67,4,FALSE)+VLOOKUP(A25,'H LAS HERAS'!$A$9:$F$72,4,FALSE)+VLOOKUP(A25,'H PERRUPATO'!$A$9:$F$74,4,FALSE)+VLOOKUP(A25,'M SALUD'!$A$9:$F$74,4,FALSE)+VLOOKUP(A25,'H CENTRAL CONS EXTERNOS'!$A$9:$F$73,4,FALSE)+VLOOKUP(A25,'H SAPORITI'!$A$9:$F$73,4,FALSE)+VLOOKUP(A25,'H NOTTI'!$A$9:$F$73,4,FALSE)+VLOOKUP(A25,'H TAGARELLI'!$A$9:$F$73,4,FALSE)+VLOOKUP(A25,'H ENF ARGENTINOS'!$A$9:$F$73,4,FALSE)+VLOOKUP(A25,'SERV PENITENCIARIO'!$A$9:$F$74,4,FALSE)+VLOOKUP(A25,'H EL SAUCE'!$A$9:$F$73,4,FALSE)+VLOOKUP(A25,'H PAROISSIEN'!$A$9:$F$73,4,FALSE)+VLOOKUP(A25,'H MALARGUE'!$A$8:$F$74,4,FALSE)+VLOOKUP(A25,'H CENTRAL INTERNADOS'!$A$9:$F$73,4,FALSE)</f>
        <v>0</v>
      </c>
      <c r="E25" s="18">
        <f>+VLOOKUP(A25,DGP!A15:F80,5,FALSE)+VLOOKUP(A25,DRPJ!A15:F80,5,FALSE)+VLOOKUP(A25,'H SCHESTAKOW'!$A$8:$F$73,5,FALSE)+VLOOKUP(A25,'H SCARAVELLI'!$A$3:$F$67,5,FALSE)+VLOOKUP(A25,'H LAS HERAS'!$A$8:$F$73,5,FALSE)+VLOOKUP(A25,'H PERRUPATO'!$A$9:$F$73,5,FALSE)+VLOOKUP(A25,'M SALUD'!$A$9:$F$72,5,FALSE)+VLOOKUP(A25,'H CENTRAL CONS EXTERNOS'!$A$9:$F$73,5,FALSE)+VLOOKUP(A25,'H SAPORITI'!$A$9:$F$73,5,FALSE)+VLOOKUP(A25,'H NOTTI'!$A$9:$F$73,5,FALSE)+VLOOKUP(A25,'H TAGARELLI'!$A$9:$F$73,5,FALSE)+VLOOKUP(A25,'H ENF ARGENTINOS'!$A$9:$F$73,5,FALSE)+VLOOKUP(A25,'SERV PENITENCIARIO'!$A$9:$F$73,5,FALSE)+VLOOKUP(A25,'H EL SAUCE'!$A$9:$F$73,5,FALSE)+VLOOKUP(A25,'H PAROISSIEN'!$A$9:$F$73,5,FALSE)+VLOOKUP(A25,'H MALARGUE'!$A$9:$F$73,5,FALSE)+VLOOKUP(A25,'H CENTRAL INTERNADOS'!$A$9:$F$73,5,FALSE)+VLOOKUP(A25,'H LAGOMAGGIORE'!$A$9:$F$73,5,FALSE)</f>
        <v>7</v>
      </c>
      <c r="F25" s="19">
        <f t="shared" si="0"/>
        <v>7</v>
      </c>
    </row>
    <row r="26" spans="1:6" ht="15">
      <c r="A26" s="2">
        <v>9</v>
      </c>
      <c r="B26" s="2" t="s">
        <v>16</v>
      </c>
      <c r="C26" s="16" t="s">
        <v>80</v>
      </c>
      <c r="D26" s="18">
        <f>+VLOOKUP(A26,DGP!A16:F81,4,FALSE)+VLOOKUP(A26,DRPJ!A16:F81,4,FALSE)+VLOOKUP(A26,'H SCARAVELLI'!$A$3:$F$67,4,FALSE)+VLOOKUP(A26,'H LAS HERAS'!$A$9:$F$72,4,FALSE)+VLOOKUP(A26,'H PERRUPATO'!$A$9:$F$74,4,FALSE)+VLOOKUP(A26,'M SALUD'!$A$9:$F$74,4,FALSE)+VLOOKUP(A26,'H CENTRAL CONS EXTERNOS'!$A$9:$F$73,4,FALSE)+VLOOKUP(A26,'H SAPORITI'!$A$9:$F$73,4,FALSE)+VLOOKUP(A26,'H NOTTI'!$A$9:$F$73,4,FALSE)+VLOOKUP(A26,'H TAGARELLI'!$A$9:$F$73,4,FALSE)+VLOOKUP(A26,'H ENF ARGENTINOS'!$A$9:$F$73,4,FALSE)+VLOOKUP(A26,'SERV PENITENCIARIO'!$A$9:$F$74,4,FALSE)+VLOOKUP(A26,'H EL SAUCE'!$A$9:$F$73,4,FALSE)+VLOOKUP(A26,'H PAROISSIEN'!$A$9:$F$73,4,FALSE)+VLOOKUP(A26,'H MALARGUE'!$A$8:$F$74,4,FALSE)+VLOOKUP(A26,'H CENTRAL INTERNADOS'!$A$9:$F$73,4,FALSE)</f>
        <v>65</v>
      </c>
      <c r="E26" s="18">
        <f>+VLOOKUP(A26,DGP!A16:F81,5,FALSE)+VLOOKUP(A26,DRPJ!A16:F81,5,FALSE)+VLOOKUP(A26,'H SCHESTAKOW'!$A$8:$F$73,5,FALSE)+VLOOKUP(A26,'H SCARAVELLI'!$A$3:$F$67,5,FALSE)+VLOOKUP(A26,'H LAS HERAS'!$A$8:$F$73,5,FALSE)+VLOOKUP(A26,'H PERRUPATO'!$A$9:$F$73,5,FALSE)+VLOOKUP(A26,'M SALUD'!$A$9:$F$72,5,FALSE)+VLOOKUP(A26,'H CENTRAL CONS EXTERNOS'!$A$9:$F$73,5,FALSE)+VLOOKUP(A26,'H SAPORITI'!$A$9:$F$73,5,FALSE)+VLOOKUP(A26,'H NOTTI'!$A$9:$F$73,5,FALSE)+VLOOKUP(A26,'H TAGARELLI'!$A$9:$F$73,5,FALSE)+VLOOKUP(A26,'H ENF ARGENTINOS'!$A$9:$F$73,5,FALSE)+VLOOKUP(A26,'SERV PENITENCIARIO'!$A$9:$F$73,5,FALSE)+VLOOKUP(A26,'H EL SAUCE'!$A$9:$F$73,5,FALSE)+VLOOKUP(A26,'H PAROISSIEN'!$A$9:$F$73,5,FALSE)+VLOOKUP(A26,'H MALARGUE'!$A$9:$F$73,5,FALSE)+VLOOKUP(A26,'H CENTRAL INTERNADOS'!$A$9:$F$73,5,FALSE)+VLOOKUP(A26,'H LAGOMAGGIORE'!$A$9:$F$73,5,FALSE)</f>
        <v>80</v>
      </c>
      <c r="F26" s="21">
        <f t="shared" si="0"/>
        <v>145</v>
      </c>
    </row>
    <row r="27" spans="1:6" ht="15">
      <c r="A27" s="1">
        <v>10</v>
      </c>
      <c r="B27" s="2" t="s">
        <v>17</v>
      </c>
      <c r="C27" s="17" t="s">
        <v>81</v>
      </c>
      <c r="D27" s="18">
        <f>+VLOOKUP(A27,DGP!A17:F82,4,FALSE)+VLOOKUP(A27,DRPJ!A17:F82,4,FALSE)+VLOOKUP(A27,'H SCARAVELLI'!$A$3:$F$67,4,FALSE)+VLOOKUP(A27,'H LAS HERAS'!$A$9:$F$72,4,FALSE)+VLOOKUP(A27,'H PERRUPATO'!$A$9:$F$74,4,FALSE)+VLOOKUP(A27,'M SALUD'!$A$9:$F$74,4,FALSE)+VLOOKUP(A27,'H CENTRAL CONS EXTERNOS'!$A$9:$F$73,4,FALSE)+VLOOKUP(A27,'H SAPORITI'!$A$9:$F$73,4,FALSE)+VLOOKUP(A27,'H NOTTI'!$A$9:$F$73,4,FALSE)+VLOOKUP(A27,'H TAGARELLI'!$A$9:$F$73,4,FALSE)+VLOOKUP(A27,'H ENF ARGENTINOS'!$A$9:$F$73,4,FALSE)+VLOOKUP(A27,'SERV PENITENCIARIO'!$A$9:$F$74,4,FALSE)+VLOOKUP(A27,'H EL SAUCE'!$A$9:$F$73,4,FALSE)+VLOOKUP(A27,'H PAROISSIEN'!$A$9:$F$73,4,FALSE)+VLOOKUP(A27,'H MALARGUE'!$A$8:$F$74,4,FALSE)+VLOOKUP(A27,'H CENTRAL INTERNADOS'!$A$9:$F$73,4,FALSE)</f>
        <v>200</v>
      </c>
      <c r="E27" s="18">
        <f>+VLOOKUP(A27,DGP!A17:F82,5,FALSE)+VLOOKUP(A27,DRPJ!A17:F82,5,FALSE)+VLOOKUP(A27,'H SCHESTAKOW'!$A$8:$F$73,5,FALSE)+VLOOKUP(A27,'H SCARAVELLI'!$A$3:$F$67,5,FALSE)+VLOOKUP(A27,'H LAS HERAS'!$A$8:$F$73,5,FALSE)+VLOOKUP(A27,'H PERRUPATO'!$A$9:$F$73,5,FALSE)+VLOOKUP(A27,'M SALUD'!$A$9:$F$72,5,FALSE)+VLOOKUP(A27,'H CENTRAL CONS EXTERNOS'!$A$9:$F$73,5,FALSE)+VLOOKUP(A27,'H SAPORITI'!$A$9:$F$73,5,FALSE)+VLOOKUP(A27,'H NOTTI'!$A$9:$F$73,5,FALSE)+VLOOKUP(A27,'H TAGARELLI'!$A$9:$F$73,5,FALSE)+VLOOKUP(A27,'H ENF ARGENTINOS'!$A$9:$F$73,5,FALSE)+VLOOKUP(A27,'SERV PENITENCIARIO'!$A$9:$F$73,5,FALSE)+VLOOKUP(A27,'H EL SAUCE'!$A$9:$F$73,5,FALSE)+VLOOKUP(A27,'H PAROISSIEN'!$A$9:$F$73,5,FALSE)+VLOOKUP(A27,'H MALARGUE'!$A$9:$F$73,5,FALSE)+VLOOKUP(A27,'H CENTRAL INTERNADOS'!$A$9:$F$73,5,FALSE)+VLOOKUP(A27,'H LAGOMAGGIORE'!$A$9:$F$73,5,FALSE)</f>
        <v>300</v>
      </c>
      <c r="F27" s="19">
        <f t="shared" si="0"/>
        <v>500</v>
      </c>
    </row>
    <row r="28" spans="1:6" ht="18" customHeight="1">
      <c r="A28" s="2">
        <v>11</v>
      </c>
      <c r="B28" s="2" t="s">
        <v>18</v>
      </c>
      <c r="C28" s="16" t="s">
        <v>82</v>
      </c>
      <c r="D28" s="18">
        <f>+VLOOKUP(A28,DGP!A18:F83,4,FALSE)+VLOOKUP(A28,DRPJ!A18:F83,4,FALSE)+VLOOKUP(A28,'H SCARAVELLI'!$A$3:$F$67,4,FALSE)+VLOOKUP(A28,'H LAS HERAS'!$A$9:$F$72,4,FALSE)+VLOOKUP(A28,'H PERRUPATO'!$A$9:$F$74,4,FALSE)+VLOOKUP(A28,'M SALUD'!$A$9:$F$74,4,FALSE)+VLOOKUP(A28,'H CENTRAL CONS EXTERNOS'!$A$9:$F$73,4,FALSE)+VLOOKUP(A28,'H SAPORITI'!$A$9:$F$73,4,FALSE)+VLOOKUP(A28,'H NOTTI'!$A$9:$F$73,4,FALSE)+VLOOKUP(A28,'H TAGARELLI'!$A$9:$F$73,4,FALSE)+VLOOKUP(A28,'H ENF ARGENTINOS'!$A$9:$F$73,4,FALSE)+VLOOKUP(A28,'SERV PENITENCIARIO'!$A$9:$F$74,4,FALSE)+VLOOKUP(A28,'H EL SAUCE'!$A$9:$F$73,4,FALSE)+VLOOKUP(A28,'H PAROISSIEN'!$A$9:$F$73,4,FALSE)+VLOOKUP(A28,'H MALARGUE'!$A$8:$F$74,4,FALSE)+VLOOKUP(A28,'H CENTRAL INTERNADOS'!$A$9:$F$73,4,FALSE)</f>
        <v>0</v>
      </c>
      <c r="E28" s="18">
        <f>+VLOOKUP(A28,DGP!A18:F83,5,FALSE)+VLOOKUP(A28,DRPJ!A18:F83,5,FALSE)+VLOOKUP(A28,'H SCHESTAKOW'!$A$8:$F$73,5,FALSE)+VLOOKUP(A28,'H SCARAVELLI'!$A$3:$F$67,5,FALSE)+VLOOKUP(A28,'H LAS HERAS'!$A$8:$F$73,5,FALSE)+VLOOKUP(A28,'H PERRUPATO'!$A$9:$F$73,5,FALSE)+VLOOKUP(A28,'M SALUD'!$A$9:$F$72,5,FALSE)+VLOOKUP(A28,'H CENTRAL CONS EXTERNOS'!$A$9:$F$73,5,FALSE)+VLOOKUP(A28,'H SAPORITI'!$A$9:$F$73,5,FALSE)+VLOOKUP(A28,'H NOTTI'!$A$9:$F$73,5,FALSE)+VLOOKUP(A28,'H TAGARELLI'!$A$9:$F$73,5,FALSE)+VLOOKUP(A28,'H ENF ARGENTINOS'!$A$9:$F$73,5,FALSE)+VLOOKUP(A28,'SERV PENITENCIARIO'!$A$9:$F$73,5,FALSE)+VLOOKUP(A28,'H EL SAUCE'!$A$9:$F$73,5,FALSE)+VLOOKUP(A28,'H PAROISSIEN'!$A$9:$F$73,5,FALSE)+VLOOKUP(A28,'H MALARGUE'!$A$9:$F$73,5,FALSE)+VLOOKUP(A28,'H CENTRAL INTERNADOS'!$A$9:$F$73,5,FALSE)+VLOOKUP(A28,'H LAGOMAGGIORE'!$A$9:$F$73,5,FALSE)</f>
        <v>2</v>
      </c>
      <c r="F28" s="21">
        <f t="shared" si="0"/>
        <v>2</v>
      </c>
    </row>
    <row r="29" spans="1:6" ht="15">
      <c r="A29" s="1">
        <v>12</v>
      </c>
      <c r="B29" s="2" t="s">
        <v>19</v>
      </c>
      <c r="C29" s="17" t="s">
        <v>83</v>
      </c>
      <c r="D29" s="18">
        <f>+VLOOKUP(A29,DGP!A19:F84,4,FALSE)+VLOOKUP(A29,DRPJ!A19:F84,4,FALSE)+VLOOKUP(A29,'H SCARAVELLI'!$A$3:$F$67,4,FALSE)+VLOOKUP(A29,'H LAS HERAS'!$A$9:$F$72,4,FALSE)+VLOOKUP(A29,'H PERRUPATO'!$A$9:$F$74,4,FALSE)+VLOOKUP(A29,'M SALUD'!$A$9:$F$74,4,FALSE)+VLOOKUP(A29,'H CENTRAL CONS EXTERNOS'!$A$9:$F$73,4,FALSE)+VLOOKUP(A29,'H SAPORITI'!$A$9:$F$73,4,FALSE)+VLOOKUP(A29,'H NOTTI'!$A$9:$F$73,4,FALSE)+VLOOKUP(A29,'H TAGARELLI'!$A$9:$F$73,4,FALSE)+VLOOKUP(A29,'H ENF ARGENTINOS'!$A$9:$F$73,4,FALSE)+VLOOKUP(A29,'SERV PENITENCIARIO'!$A$9:$F$74,4,FALSE)+VLOOKUP(A29,'H EL SAUCE'!$A$9:$F$73,4,FALSE)+VLOOKUP(A29,'H PAROISSIEN'!$A$9:$F$73,4,FALSE)+VLOOKUP(A29,'H MALARGUE'!$A$8:$F$74,4,FALSE)+VLOOKUP(A29,'H CENTRAL INTERNADOS'!$A$9:$F$73,4,FALSE)</f>
        <v>1</v>
      </c>
      <c r="E29" s="18">
        <f>+VLOOKUP(A29,DGP!A19:F84,5,FALSE)+VLOOKUP(A29,DRPJ!A19:F84,5,FALSE)+VLOOKUP(A29,'H SCHESTAKOW'!$A$8:$F$73,5,FALSE)+VLOOKUP(A29,'H SCARAVELLI'!$A$3:$F$67,5,FALSE)+VLOOKUP(A29,'H LAS HERAS'!$A$8:$F$73,5,FALSE)+VLOOKUP(A29,'H PERRUPATO'!$A$9:$F$73,5,FALSE)+VLOOKUP(A29,'M SALUD'!$A$9:$F$72,5,FALSE)+VLOOKUP(A29,'H CENTRAL CONS EXTERNOS'!$A$9:$F$73,5,FALSE)+VLOOKUP(A29,'H SAPORITI'!$A$9:$F$73,5,FALSE)+VLOOKUP(A29,'H NOTTI'!$A$9:$F$73,5,FALSE)+VLOOKUP(A29,'H TAGARELLI'!$A$9:$F$73,5,FALSE)+VLOOKUP(A29,'H ENF ARGENTINOS'!$A$9:$F$73,5,FALSE)+VLOOKUP(A29,'SERV PENITENCIARIO'!$A$9:$F$73,5,FALSE)+VLOOKUP(A29,'H EL SAUCE'!$A$9:$F$73,5,FALSE)+VLOOKUP(A29,'H PAROISSIEN'!$A$9:$F$73,5,FALSE)+VLOOKUP(A29,'H MALARGUE'!$A$9:$F$73,5,FALSE)+VLOOKUP(A29,'H CENTRAL INTERNADOS'!$A$9:$F$73,5,FALSE)+VLOOKUP(A29,'H LAGOMAGGIORE'!$A$9:$F$73,5,FALSE)</f>
        <v>1</v>
      </c>
      <c r="F29" s="19">
        <f t="shared" si="0"/>
        <v>2</v>
      </c>
    </row>
    <row r="30" spans="1:6" ht="15">
      <c r="A30" s="2">
        <v>13</v>
      </c>
      <c r="B30" s="2" t="s">
        <v>20</v>
      </c>
      <c r="C30" s="16" t="s">
        <v>84</v>
      </c>
      <c r="D30" s="18">
        <f>+VLOOKUP(A30,DGP!A20:F85,4,FALSE)+VLOOKUP(A30,DRPJ!A20:F85,4,FALSE)+VLOOKUP(A30,'H SCARAVELLI'!$A$3:$F$67,4,FALSE)+VLOOKUP(A30,'H LAS HERAS'!$A$9:$F$72,4,FALSE)+VLOOKUP(A30,'H PERRUPATO'!$A$9:$F$74,4,FALSE)+VLOOKUP(A30,'M SALUD'!$A$9:$F$74,4,FALSE)+VLOOKUP(A30,'H CENTRAL CONS EXTERNOS'!$A$9:$F$73,4,FALSE)+VLOOKUP(A30,'H SAPORITI'!$A$9:$F$73,4,FALSE)+VLOOKUP(A30,'H NOTTI'!$A$9:$F$73,4,FALSE)+VLOOKUP(A30,'H TAGARELLI'!$A$9:$F$73,4,FALSE)+VLOOKUP(A30,'H ENF ARGENTINOS'!$A$9:$F$73,4,FALSE)+VLOOKUP(A30,'SERV PENITENCIARIO'!$A$9:$F$74,4,FALSE)+VLOOKUP(A30,'H EL SAUCE'!$A$9:$F$73,4,FALSE)+VLOOKUP(A30,'H PAROISSIEN'!$A$9:$F$73,4,FALSE)+VLOOKUP(A30,'H MALARGUE'!$A$8:$F$74,4,FALSE)+VLOOKUP(A30,'H CENTRAL INTERNADOS'!$A$9:$F$73,4,FALSE)</f>
        <v>6.5</v>
      </c>
      <c r="E30" s="18">
        <f>+VLOOKUP(A30,DGP!A20:F85,5,FALSE)+VLOOKUP(A30,DRPJ!A20:F85,5,FALSE)+VLOOKUP(A30,'H SCHESTAKOW'!$A$8:$F$73,5,FALSE)+VLOOKUP(A30,'H SCARAVELLI'!$A$3:$F$67,5,FALSE)+VLOOKUP(A30,'H LAS HERAS'!$A$8:$F$73,5,FALSE)+VLOOKUP(A30,'H PERRUPATO'!$A$9:$F$73,5,FALSE)+VLOOKUP(A30,'M SALUD'!$A$9:$F$72,5,FALSE)+VLOOKUP(A30,'H CENTRAL CONS EXTERNOS'!$A$9:$F$73,5,FALSE)+VLOOKUP(A30,'H SAPORITI'!$A$9:$F$73,5,FALSE)+VLOOKUP(A30,'H NOTTI'!$A$9:$F$73,5,FALSE)+VLOOKUP(A30,'H TAGARELLI'!$A$9:$F$73,5,FALSE)+VLOOKUP(A30,'H ENF ARGENTINOS'!$A$9:$F$73,5,FALSE)+VLOOKUP(A30,'SERV PENITENCIARIO'!$A$9:$F$73,5,FALSE)+VLOOKUP(A30,'H EL SAUCE'!$A$9:$F$73,5,FALSE)+VLOOKUP(A30,'H PAROISSIEN'!$A$9:$F$73,5,FALSE)+VLOOKUP(A30,'H MALARGUE'!$A$9:$F$73,5,FALSE)+VLOOKUP(A30,'H CENTRAL INTERNADOS'!$A$9:$F$73,5,FALSE)+VLOOKUP(A30,'H LAGOMAGGIORE'!$A$9:$F$73,5,FALSE)</f>
        <v>14.5</v>
      </c>
      <c r="F30" s="21">
        <f t="shared" si="0"/>
        <v>21</v>
      </c>
    </row>
    <row r="31" spans="1:6" ht="15">
      <c r="A31" s="1">
        <v>14</v>
      </c>
      <c r="B31" s="2" t="s">
        <v>21</v>
      </c>
      <c r="C31" s="17" t="s">
        <v>85</v>
      </c>
      <c r="D31" s="18">
        <f>+VLOOKUP(A31,DGP!A21:F86,4,FALSE)+VLOOKUP(A31,DRPJ!A21:F86,4,FALSE)+VLOOKUP(A31,'H SCARAVELLI'!$A$3:$F$67,4,FALSE)+VLOOKUP(A31,'H LAS HERAS'!$A$9:$F$72,4,FALSE)+VLOOKUP(A31,'H PERRUPATO'!$A$9:$F$74,4,FALSE)+VLOOKUP(A31,'M SALUD'!$A$9:$F$74,4,FALSE)+VLOOKUP(A31,'H CENTRAL CONS EXTERNOS'!$A$9:$F$73,4,FALSE)+VLOOKUP(A31,'H SAPORITI'!$A$9:$F$73,4,FALSE)+VLOOKUP(A31,'H NOTTI'!$A$9:$F$73,4,FALSE)+VLOOKUP(A31,'H TAGARELLI'!$A$9:$F$73,4,FALSE)+VLOOKUP(A31,'H ENF ARGENTINOS'!$A$9:$F$73,4,FALSE)+VLOOKUP(A31,'SERV PENITENCIARIO'!$A$9:$F$74,4,FALSE)+VLOOKUP(A31,'H EL SAUCE'!$A$9:$F$73,4,FALSE)+VLOOKUP(A31,'H PAROISSIEN'!$A$9:$F$73,4,FALSE)+VLOOKUP(A31,'H MALARGUE'!$A$8:$F$74,4,FALSE)+VLOOKUP(A31,'H CENTRAL INTERNADOS'!$A$9:$F$73,4,FALSE)</f>
        <v>0</v>
      </c>
      <c r="E31" s="18">
        <f>+VLOOKUP(A31,DGP!A21:F86,5,FALSE)+VLOOKUP(A31,DRPJ!A21:F86,5,FALSE)+VLOOKUP(A31,'H SCHESTAKOW'!$A$8:$F$73,5,FALSE)+VLOOKUP(A31,'H SCARAVELLI'!$A$3:$F$67,5,FALSE)+VLOOKUP(A31,'H LAS HERAS'!$A$8:$F$73,5,FALSE)+VLOOKUP(A31,'H PERRUPATO'!$A$9:$F$73,5,FALSE)+VLOOKUP(A31,'M SALUD'!$A$9:$F$72,5,FALSE)+VLOOKUP(A31,'H CENTRAL CONS EXTERNOS'!$A$9:$F$73,5,FALSE)+VLOOKUP(A31,'H SAPORITI'!$A$9:$F$73,5,FALSE)+VLOOKUP(A31,'H NOTTI'!$A$9:$F$73,5,FALSE)+VLOOKUP(A31,'H TAGARELLI'!$A$9:$F$73,5,FALSE)+VLOOKUP(A31,'H ENF ARGENTINOS'!$A$9:$F$73,5,FALSE)+VLOOKUP(A31,'SERV PENITENCIARIO'!$A$9:$F$73,5,FALSE)+VLOOKUP(A31,'H EL SAUCE'!$A$9:$F$73,5,FALSE)+VLOOKUP(A31,'H PAROISSIEN'!$A$9:$F$73,5,FALSE)+VLOOKUP(A31,'H MALARGUE'!$A$9:$F$73,5,FALSE)+VLOOKUP(A31,'H CENTRAL INTERNADOS'!$A$9:$F$73,5,FALSE)+VLOOKUP(A31,'H LAGOMAGGIORE'!$A$9:$F$73,5,FALSE)</f>
        <v>0</v>
      </c>
      <c r="F31" s="19">
        <f t="shared" si="0"/>
        <v>0</v>
      </c>
    </row>
    <row r="32" spans="1:6" ht="15">
      <c r="A32" s="2">
        <v>15</v>
      </c>
      <c r="B32" s="2" t="s">
        <v>22</v>
      </c>
      <c r="C32" s="16" t="s">
        <v>86</v>
      </c>
      <c r="D32" s="18">
        <f>+VLOOKUP(A32,DGP!A22:F87,4,FALSE)+VLOOKUP(A32,DRPJ!A22:F87,4,FALSE)+VLOOKUP(A32,'H SCARAVELLI'!$A$3:$F$67,4,FALSE)+VLOOKUP(A32,'H LAS HERAS'!$A$9:$F$72,4,FALSE)+VLOOKUP(A32,'H PERRUPATO'!$A$9:$F$74,4,FALSE)+VLOOKUP(A32,'M SALUD'!$A$9:$F$74,4,FALSE)+VLOOKUP(A32,'H CENTRAL CONS EXTERNOS'!$A$9:$F$73,4,FALSE)+VLOOKUP(A32,'H SAPORITI'!$A$9:$F$73,4,FALSE)+VLOOKUP(A32,'H NOTTI'!$A$9:$F$73,4,FALSE)+VLOOKUP(A32,'H TAGARELLI'!$A$9:$F$73,4,FALSE)+VLOOKUP(A32,'H ENF ARGENTINOS'!$A$9:$F$73,4,FALSE)+VLOOKUP(A32,'SERV PENITENCIARIO'!$A$9:$F$74,4,FALSE)+VLOOKUP(A32,'H EL SAUCE'!$A$9:$F$73,4,FALSE)+VLOOKUP(A32,'H PAROISSIEN'!$A$9:$F$73,4,FALSE)+VLOOKUP(A32,'H MALARGUE'!$A$8:$F$74,4,FALSE)+VLOOKUP(A32,'H CENTRAL INTERNADOS'!$A$9:$F$73,4,FALSE)</f>
        <v>10</v>
      </c>
      <c r="E32" s="18">
        <f>+VLOOKUP(A32,DGP!A22:F87,5,FALSE)+VLOOKUP(A32,DRPJ!A22:F87,5,FALSE)+VLOOKUP(A32,'H SCHESTAKOW'!$A$8:$F$73,5,FALSE)+VLOOKUP(A32,'H SCARAVELLI'!$A$3:$F$67,5,FALSE)+VLOOKUP(A32,'H LAS HERAS'!$A$8:$F$73,5,FALSE)+VLOOKUP(A32,'H PERRUPATO'!$A$9:$F$73,5,FALSE)+VLOOKUP(A32,'M SALUD'!$A$9:$F$72,5,FALSE)+VLOOKUP(A32,'H CENTRAL CONS EXTERNOS'!$A$9:$F$73,5,FALSE)+VLOOKUP(A32,'H SAPORITI'!$A$9:$F$73,5,FALSE)+VLOOKUP(A32,'H NOTTI'!$A$9:$F$73,5,FALSE)+VLOOKUP(A32,'H TAGARELLI'!$A$9:$F$73,5,FALSE)+VLOOKUP(A32,'H ENF ARGENTINOS'!$A$9:$F$73,5,FALSE)+VLOOKUP(A32,'SERV PENITENCIARIO'!$A$9:$F$73,5,FALSE)+VLOOKUP(A32,'H EL SAUCE'!$A$9:$F$73,5,FALSE)+VLOOKUP(A32,'H PAROISSIEN'!$A$9:$F$73,5,FALSE)+VLOOKUP(A32,'H MALARGUE'!$A$9:$F$73,5,FALSE)+VLOOKUP(A32,'H CENTRAL INTERNADOS'!$A$9:$F$73,5,FALSE)+VLOOKUP(A32,'H LAGOMAGGIORE'!$A$9:$F$73,5,FALSE)</f>
        <v>98</v>
      </c>
      <c r="F32" s="21">
        <f t="shared" si="0"/>
        <v>108</v>
      </c>
    </row>
    <row r="33" spans="1:6" ht="15">
      <c r="A33" s="1">
        <v>16</v>
      </c>
      <c r="B33" s="2" t="s">
        <v>23</v>
      </c>
      <c r="C33" s="17" t="s">
        <v>87</v>
      </c>
      <c r="D33" s="18">
        <f>+VLOOKUP(A33,DGP!A23:F88,4,FALSE)+VLOOKUP(A33,DRPJ!A23:F88,4,FALSE)+VLOOKUP(A33,'H SCARAVELLI'!$A$3:$F$67,4,FALSE)+VLOOKUP(A33,'H LAS HERAS'!$A$9:$F$72,4,FALSE)+VLOOKUP(A33,'H PERRUPATO'!$A$9:$F$74,4,FALSE)+VLOOKUP(A33,'M SALUD'!$A$9:$F$74,4,FALSE)+VLOOKUP(A33,'H CENTRAL CONS EXTERNOS'!$A$9:$F$73,4,FALSE)+VLOOKUP(A33,'H SAPORITI'!$A$9:$F$73,4,FALSE)+VLOOKUP(A33,'H NOTTI'!$A$9:$F$73,4,FALSE)+VLOOKUP(A33,'H TAGARELLI'!$A$9:$F$73,4,FALSE)+VLOOKUP(A33,'H ENF ARGENTINOS'!$A$9:$F$73,4,FALSE)+VLOOKUP(A33,'SERV PENITENCIARIO'!$A$9:$F$74,4,FALSE)+VLOOKUP(A33,'H EL SAUCE'!$A$9:$F$73,4,FALSE)+VLOOKUP(A33,'H PAROISSIEN'!$A$9:$F$73,4,FALSE)+VLOOKUP(A33,'H MALARGUE'!$A$8:$F$74,4,FALSE)+VLOOKUP(A33,'H CENTRAL INTERNADOS'!$A$9:$F$73,4,FALSE)</f>
        <v>3</v>
      </c>
      <c r="E33" s="18">
        <f>+VLOOKUP(A33,DGP!A23:F88,5,FALSE)+VLOOKUP(A33,DRPJ!A23:F88,5,FALSE)+VLOOKUP(A33,'H SCHESTAKOW'!$A$8:$F$73,5,FALSE)+VLOOKUP(A33,'H SCARAVELLI'!$A$3:$F$67,5,FALSE)+VLOOKUP(A33,'H LAS HERAS'!$A$8:$F$73,5,FALSE)+VLOOKUP(A33,'H PERRUPATO'!$A$9:$F$73,5,FALSE)+VLOOKUP(A33,'M SALUD'!$A$9:$F$72,5,FALSE)+VLOOKUP(A33,'H CENTRAL CONS EXTERNOS'!$A$9:$F$73,5,FALSE)+VLOOKUP(A33,'H SAPORITI'!$A$9:$F$73,5,FALSE)+VLOOKUP(A33,'H NOTTI'!$A$9:$F$73,5,FALSE)+VLOOKUP(A33,'H TAGARELLI'!$A$9:$F$73,5,FALSE)+VLOOKUP(A33,'H ENF ARGENTINOS'!$A$9:$F$73,5,FALSE)+VLOOKUP(A33,'SERV PENITENCIARIO'!$A$9:$F$73,5,FALSE)+VLOOKUP(A33,'H EL SAUCE'!$A$9:$F$73,5,FALSE)+VLOOKUP(A33,'H PAROISSIEN'!$A$9:$F$73,5,FALSE)+VLOOKUP(A33,'H MALARGUE'!$A$9:$F$73,5,FALSE)+VLOOKUP(A33,'H CENTRAL INTERNADOS'!$A$9:$F$73,5,FALSE)+VLOOKUP(A33,'H LAGOMAGGIORE'!$A$9:$F$73,5,FALSE)</f>
        <v>3</v>
      </c>
      <c r="F33" s="19">
        <f t="shared" si="0"/>
        <v>6</v>
      </c>
    </row>
    <row r="34" spans="1:6" ht="15">
      <c r="A34" s="2">
        <v>17</v>
      </c>
      <c r="B34" s="2" t="s">
        <v>24</v>
      </c>
      <c r="C34" s="16" t="s">
        <v>88</v>
      </c>
      <c r="D34" s="18">
        <f>+VLOOKUP(A34,DGP!A24:F89,4,FALSE)+VLOOKUP(A34,DRPJ!A24:F89,4,FALSE)+VLOOKUP(A34,'H SCARAVELLI'!$A$3:$F$67,4,FALSE)+VLOOKUP(A34,'H LAS HERAS'!$A$9:$F$72,4,FALSE)+VLOOKUP(A34,'H PERRUPATO'!$A$9:$F$74,4,FALSE)+VLOOKUP(A34,'M SALUD'!$A$9:$F$74,4,FALSE)+VLOOKUP(A34,'H CENTRAL CONS EXTERNOS'!$A$9:$F$73,4,FALSE)+VLOOKUP(A34,'H SAPORITI'!$A$9:$F$73,4,FALSE)+VLOOKUP(A34,'H NOTTI'!$A$9:$F$73,4,FALSE)+VLOOKUP(A34,'H TAGARELLI'!$A$9:$F$73,4,FALSE)+VLOOKUP(A34,'H ENF ARGENTINOS'!$A$9:$F$73,4,FALSE)+VLOOKUP(A34,'SERV PENITENCIARIO'!$A$9:$F$74,4,FALSE)+VLOOKUP(A34,'H EL SAUCE'!$A$9:$F$73,4,FALSE)+VLOOKUP(A34,'H PAROISSIEN'!$A$9:$F$73,4,FALSE)+VLOOKUP(A34,'H MALARGUE'!$A$8:$F$74,4,FALSE)+VLOOKUP(A34,'H CENTRAL INTERNADOS'!$A$9:$F$73,4,FALSE)</f>
        <v>0</v>
      </c>
      <c r="E34" s="18">
        <f>+VLOOKUP(A34,DGP!A24:F89,5,FALSE)+VLOOKUP(A34,DRPJ!A24:F89,5,FALSE)+VLOOKUP(A34,'H SCHESTAKOW'!$A$8:$F$73,5,FALSE)+VLOOKUP(A34,'H SCARAVELLI'!$A$3:$F$67,5,FALSE)+VLOOKUP(A34,'H LAS HERAS'!$A$8:$F$73,5,FALSE)+VLOOKUP(A34,'H PERRUPATO'!$A$9:$F$73,5,FALSE)+VLOOKUP(A34,'M SALUD'!$A$9:$F$72,5,FALSE)+VLOOKUP(A34,'H CENTRAL CONS EXTERNOS'!$A$9:$F$73,5,FALSE)+VLOOKUP(A34,'H SAPORITI'!$A$9:$F$73,5,FALSE)+VLOOKUP(A34,'H NOTTI'!$A$9:$F$73,5,FALSE)+VLOOKUP(A34,'H TAGARELLI'!$A$9:$F$73,5,FALSE)+VLOOKUP(A34,'H ENF ARGENTINOS'!$A$9:$F$73,5,FALSE)+VLOOKUP(A34,'SERV PENITENCIARIO'!$A$9:$F$73,5,FALSE)+VLOOKUP(A34,'H EL SAUCE'!$A$9:$F$73,5,FALSE)+VLOOKUP(A34,'H PAROISSIEN'!$A$9:$F$73,5,FALSE)+VLOOKUP(A34,'H MALARGUE'!$A$9:$F$73,5,FALSE)+VLOOKUP(A34,'H CENTRAL INTERNADOS'!$A$9:$F$73,5,FALSE)+VLOOKUP(A34,'H LAGOMAGGIORE'!$A$9:$F$73,5,FALSE)</f>
        <v>2</v>
      </c>
      <c r="F34" s="21">
        <f t="shared" si="0"/>
        <v>2</v>
      </c>
    </row>
    <row r="35" spans="1:6" ht="15">
      <c r="A35" s="1">
        <v>18</v>
      </c>
      <c r="B35" s="2" t="s">
        <v>25</v>
      </c>
      <c r="C35" s="17" t="s">
        <v>89</v>
      </c>
      <c r="D35" s="18">
        <f>+VLOOKUP(A35,DGP!A25:F90,4,FALSE)+VLOOKUP(A35,DRPJ!A25:F90,4,FALSE)+VLOOKUP(A35,'H SCARAVELLI'!$A$3:$F$67,4,FALSE)+VLOOKUP(A35,'H LAS HERAS'!$A$9:$F$72,4,FALSE)+VLOOKUP(A35,'H PERRUPATO'!$A$9:$F$74,4,FALSE)+VLOOKUP(A35,'M SALUD'!$A$9:$F$74,4,FALSE)+VLOOKUP(A35,'H CENTRAL CONS EXTERNOS'!$A$9:$F$73,4,FALSE)+VLOOKUP(A35,'H SAPORITI'!$A$9:$F$73,4,FALSE)+VLOOKUP(A35,'H NOTTI'!$A$9:$F$73,4,FALSE)+VLOOKUP(A35,'H TAGARELLI'!$A$9:$F$73,4,FALSE)+VLOOKUP(A35,'H ENF ARGENTINOS'!$A$9:$F$73,4,FALSE)+VLOOKUP(A35,'SERV PENITENCIARIO'!$A$9:$F$74,4,FALSE)+VLOOKUP(A35,'H EL SAUCE'!$A$9:$F$73,4,FALSE)+VLOOKUP(A35,'H PAROISSIEN'!$A$9:$F$73,4,FALSE)+VLOOKUP(A35,'H MALARGUE'!$A$8:$F$74,4,FALSE)+VLOOKUP(A35,'H CENTRAL INTERNADOS'!$A$9:$F$73,4,FALSE)</f>
        <v>0</v>
      </c>
      <c r="E35" s="18">
        <f>+VLOOKUP(A35,DGP!A25:F90,5,FALSE)+VLOOKUP(A35,DRPJ!A25:F90,5,FALSE)+VLOOKUP(A35,'H SCHESTAKOW'!$A$8:$F$73,5,FALSE)+VLOOKUP(A35,'H SCARAVELLI'!$A$3:$F$67,5,FALSE)+VLOOKUP(A35,'H LAS HERAS'!$A$8:$F$73,5,FALSE)+VLOOKUP(A35,'H PERRUPATO'!$A$9:$F$73,5,FALSE)+VLOOKUP(A35,'M SALUD'!$A$9:$F$72,5,FALSE)+VLOOKUP(A35,'H CENTRAL CONS EXTERNOS'!$A$9:$F$73,5,FALSE)+VLOOKUP(A35,'H SAPORITI'!$A$9:$F$73,5,FALSE)+VLOOKUP(A35,'H NOTTI'!$A$9:$F$73,5,FALSE)+VLOOKUP(A35,'H TAGARELLI'!$A$9:$F$73,5,FALSE)+VLOOKUP(A35,'H ENF ARGENTINOS'!$A$9:$F$73,5,FALSE)+VLOOKUP(A35,'SERV PENITENCIARIO'!$A$9:$F$73,5,FALSE)+VLOOKUP(A35,'H EL SAUCE'!$A$9:$F$73,5,FALSE)+VLOOKUP(A35,'H PAROISSIEN'!$A$9:$F$73,5,FALSE)+VLOOKUP(A35,'H MALARGUE'!$A$9:$F$73,5,FALSE)+VLOOKUP(A35,'H CENTRAL INTERNADOS'!$A$9:$F$73,5,FALSE)+VLOOKUP(A35,'H LAGOMAGGIORE'!$A$9:$F$73,5,FALSE)</f>
        <v>0</v>
      </c>
      <c r="F35" s="19">
        <f t="shared" si="0"/>
        <v>0</v>
      </c>
    </row>
    <row r="36" spans="1:6" ht="15">
      <c r="A36" s="2">
        <v>19</v>
      </c>
      <c r="B36" s="2" t="s">
        <v>26</v>
      </c>
      <c r="C36" s="16" t="s">
        <v>90</v>
      </c>
      <c r="D36" s="18">
        <f>+VLOOKUP(A36,DGP!A26:F91,4,FALSE)+VLOOKUP(A36,DRPJ!A26:F91,4,FALSE)+VLOOKUP(A36,'H SCARAVELLI'!$A$3:$F$67,4,FALSE)+VLOOKUP(A36,'H LAS HERAS'!$A$9:$F$72,4,FALSE)+VLOOKUP(A36,'H PERRUPATO'!$A$9:$F$74,4,FALSE)+VLOOKUP(A36,'M SALUD'!$A$9:$F$74,4,FALSE)+VLOOKUP(A36,'H CENTRAL CONS EXTERNOS'!$A$9:$F$73,4,FALSE)+VLOOKUP(A36,'H SAPORITI'!$A$9:$F$73,4,FALSE)+VLOOKUP(A36,'H NOTTI'!$A$9:$F$73,4,FALSE)+VLOOKUP(A36,'H TAGARELLI'!$A$9:$F$73,4,FALSE)+VLOOKUP(A36,'H ENF ARGENTINOS'!$A$9:$F$73,4,FALSE)+VLOOKUP(A36,'SERV PENITENCIARIO'!$A$9:$F$74,4,FALSE)+VLOOKUP(A36,'H EL SAUCE'!$A$9:$F$73,4,FALSE)+VLOOKUP(A36,'H PAROISSIEN'!$A$9:$F$73,4,FALSE)+VLOOKUP(A36,'H MALARGUE'!$A$8:$F$74,4,FALSE)+VLOOKUP(A36,'H CENTRAL INTERNADOS'!$A$9:$F$73,4,FALSE)</f>
        <v>1</v>
      </c>
      <c r="E36" s="18">
        <f>+VLOOKUP(A36,DGP!A26:F91,5,FALSE)+VLOOKUP(A36,DRPJ!A26:F91,5,FALSE)+VLOOKUP(A36,'H SCHESTAKOW'!$A$8:$F$73,5,FALSE)+VLOOKUP(A36,'H SCARAVELLI'!$A$3:$F$67,5,FALSE)+VLOOKUP(A36,'H LAS HERAS'!$A$8:$F$73,5,FALSE)+VLOOKUP(A36,'H PERRUPATO'!$A$9:$F$73,5,FALSE)+VLOOKUP(A36,'M SALUD'!$A$9:$F$72,5,FALSE)+VLOOKUP(A36,'H CENTRAL CONS EXTERNOS'!$A$9:$F$73,5,FALSE)+VLOOKUP(A36,'H SAPORITI'!$A$9:$F$73,5,FALSE)+VLOOKUP(A36,'H NOTTI'!$A$9:$F$73,5,FALSE)+VLOOKUP(A36,'H TAGARELLI'!$A$9:$F$73,5,FALSE)+VLOOKUP(A36,'H ENF ARGENTINOS'!$A$9:$F$73,5,FALSE)+VLOOKUP(A36,'SERV PENITENCIARIO'!$A$9:$F$73,5,FALSE)+VLOOKUP(A36,'H EL SAUCE'!$A$9:$F$73,5,FALSE)+VLOOKUP(A36,'H PAROISSIEN'!$A$9:$F$73,5,FALSE)+VLOOKUP(A36,'H MALARGUE'!$A$9:$F$73,5,FALSE)+VLOOKUP(A36,'H CENTRAL INTERNADOS'!$A$9:$F$73,5,FALSE)+VLOOKUP(A36,'H LAGOMAGGIORE'!$A$9:$F$73,5,FALSE)</f>
        <v>1</v>
      </c>
      <c r="F36" s="21">
        <f t="shared" si="0"/>
        <v>2</v>
      </c>
    </row>
    <row r="37" spans="1:6" ht="15">
      <c r="A37" s="1">
        <v>20</v>
      </c>
      <c r="B37" s="2" t="s">
        <v>27</v>
      </c>
      <c r="C37" s="17" t="s">
        <v>91</v>
      </c>
      <c r="D37" s="18">
        <f>+VLOOKUP(A37,DGP!A27:F92,4,FALSE)+VLOOKUP(A37,DRPJ!A27:F92,4,FALSE)+VLOOKUP(A37,'H SCARAVELLI'!$A$3:$F$67,4,FALSE)+VLOOKUP(A37,'H LAS HERAS'!$A$9:$F$72,4,FALSE)+VLOOKUP(A37,'H PERRUPATO'!$A$9:$F$74,4,FALSE)+VLOOKUP(A37,'M SALUD'!$A$9:$F$74,4,FALSE)+VLOOKUP(A37,'H CENTRAL CONS EXTERNOS'!$A$9:$F$73,4,FALSE)+VLOOKUP(A37,'H SAPORITI'!$A$9:$F$73,4,FALSE)+VLOOKUP(A37,'H NOTTI'!$A$9:$F$73,4,FALSE)+VLOOKUP(A37,'H TAGARELLI'!$A$9:$F$73,4,FALSE)+VLOOKUP(A37,'H ENF ARGENTINOS'!$A$9:$F$73,4,FALSE)+VLOOKUP(A37,'SERV PENITENCIARIO'!$A$9:$F$74,4,FALSE)+VLOOKUP(A37,'H EL SAUCE'!$A$9:$F$73,4,FALSE)+VLOOKUP(A37,'H PAROISSIEN'!$A$9:$F$73,4,FALSE)+VLOOKUP(A37,'H MALARGUE'!$A$8:$F$74,4,FALSE)+VLOOKUP(A37,'H CENTRAL INTERNADOS'!$A$9:$F$73,4,FALSE)</f>
        <v>35</v>
      </c>
      <c r="E37" s="18">
        <f>+VLOOKUP(A37,DGP!A27:F92,5,FALSE)+VLOOKUP(A37,DRPJ!A27:F92,5,FALSE)+VLOOKUP(A37,'H SCHESTAKOW'!$A$8:$F$73,5,FALSE)+VLOOKUP(A37,'H SCARAVELLI'!$A$3:$F$67,5,FALSE)+VLOOKUP(A37,'H LAS HERAS'!$A$8:$F$73,5,FALSE)+VLOOKUP(A37,'H PERRUPATO'!$A$9:$F$73,5,FALSE)+VLOOKUP(A37,'M SALUD'!$A$9:$F$72,5,FALSE)+VLOOKUP(A37,'H CENTRAL CONS EXTERNOS'!$A$9:$F$73,5,FALSE)+VLOOKUP(A37,'H SAPORITI'!$A$9:$F$73,5,FALSE)+VLOOKUP(A37,'H NOTTI'!$A$9:$F$73,5,FALSE)+VLOOKUP(A37,'H TAGARELLI'!$A$9:$F$73,5,FALSE)+VLOOKUP(A37,'H ENF ARGENTINOS'!$A$9:$F$73,5,FALSE)+VLOOKUP(A37,'SERV PENITENCIARIO'!$A$9:$F$73,5,FALSE)+VLOOKUP(A37,'H EL SAUCE'!$A$9:$F$73,5,FALSE)+VLOOKUP(A37,'H PAROISSIEN'!$A$9:$F$73,5,FALSE)+VLOOKUP(A37,'H MALARGUE'!$A$9:$F$73,5,FALSE)+VLOOKUP(A37,'H CENTRAL INTERNADOS'!$A$9:$F$73,5,FALSE)+VLOOKUP(A37,'H LAGOMAGGIORE'!$A$9:$F$73,5,FALSE)</f>
        <v>45</v>
      </c>
      <c r="F37" s="19">
        <f t="shared" si="0"/>
        <v>80</v>
      </c>
    </row>
    <row r="38" spans="1:6" ht="15">
      <c r="A38" s="2">
        <v>21</v>
      </c>
      <c r="B38" s="2" t="s">
        <v>28</v>
      </c>
      <c r="C38" s="16" t="s">
        <v>92</v>
      </c>
      <c r="D38" s="18">
        <f>+VLOOKUP(A38,DGP!A28:F93,4,FALSE)+VLOOKUP(A38,DRPJ!A28:F93,4,FALSE)+VLOOKUP(A38,'H SCARAVELLI'!$A$3:$F$67,4,FALSE)+VLOOKUP(A38,'H LAS HERAS'!$A$9:$F$72,4,FALSE)+VLOOKUP(A38,'H PERRUPATO'!$A$9:$F$74,4,FALSE)+VLOOKUP(A38,'M SALUD'!$A$9:$F$74,4,FALSE)+VLOOKUP(A38,'H CENTRAL CONS EXTERNOS'!$A$9:$F$73,4,FALSE)+VLOOKUP(A38,'H SAPORITI'!$A$9:$F$73,4,FALSE)+VLOOKUP(A38,'H NOTTI'!$A$9:$F$73,4,FALSE)+VLOOKUP(A38,'H TAGARELLI'!$A$9:$F$73,4,FALSE)+VLOOKUP(A38,'H ENF ARGENTINOS'!$A$9:$F$73,4,FALSE)+VLOOKUP(A38,'SERV PENITENCIARIO'!$A$9:$F$74,4,FALSE)+VLOOKUP(A38,'H EL SAUCE'!$A$9:$F$73,4,FALSE)+VLOOKUP(A38,'H PAROISSIEN'!$A$9:$F$73,4,FALSE)+VLOOKUP(A38,'H MALARGUE'!$A$8:$F$74,4,FALSE)+VLOOKUP(A38,'H CENTRAL INTERNADOS'!$A$9:$F$73,4,FALSE)</f>
        <v>700</v>
      </c>
      <c r="E38" s="18">
        <f>+VLOOKUP(A38,DGP!A28:F93,5,FALSE)+VLOOKUP(A38,DRPJ!A28:F93,5,FALSE)+VLOOKUP(A38,'H SCHESTAKOW'!$A$8:$F$73,5,FALSE)+VLOOKUP(A38,'H SCARAVELLI'!$A$3:$F$67,5,FALSE)+VLOOKUP(A38,'H LAS HERAS'!$A$8:$F$73,5,FALSE)+VLOOKUP(A38,'H PERRUPATO'!$A$9:$F$73,5,FALSE)+VLOOKUP(A38,'M SALUD'!$A$9:$F$72,5,FALSE)+VLOOKUP(A38,'H CENTRAL CONS EXTERNOS'!$A$9:$F$73,5,FALSE)+VLOOKUP(A38,'H SAPORITI'!$A$9:$F$73,5,FALSE)+VLOOKUP(A38,'H NOTTI'!$A$9:$F$73,5,FALSE)+VLOOKUP(A38,'H TAGARELLI'!$A$9:$F$73,5,FALSE)+VLOOKUP(A38,'H ENF ARGENTINOS'!$A$9:$F$73,5,FALSE)+VLOOKUP(A38,'SERV PENITENCIARIO'!$A$9:$F$73,5,FALSE)+VLOOKUP(A38,'H EL SAUCE'!$A$9:$F$73,5,FALSE)+VLOOKUP(A38,'H PAROISSIEN'!$A$9:$F$73,5,FALSE)+VLOOKUP(A38,'H MALARGUE'!$A$9:$F$73,5,FALSE)+VLOOKUP(A38,'H CENTRAL INTERNADOS'!$A$9:$F$73,5,FALSE)+VLOOKUP(A38,'H LAGOMAGGIORE'!$A$9:$F$73,5,FALSE)</f>
        <v>700</v>
      </c>
      <c r="F38" s="21">
        <f t="shared" si="0"/>
        <v>1400</v>
      </c>
    </row>
    <row r="39" spans="1:6" ht="15">
      <c r="A39" s="1">
        <v>22</v>
      </c>
      <c r="B39" s="2" t="s">
        <v>29</v>
      </c>
      <c r="C39" s="17" t="s">
        <v>93</v>
      </c>
      <c r="D39" s="18">
        <f>+VLOOKUP(A39,DGP!A29:F94,4,FALSE)+VLOOKUP(A39,DRPJ!A29:F94,4,FALSE)+VLOOKUP(A39,'H SCARAVELLI'!$A$3:$F$67,4,FALSE)+VLOOKUP(A39,'H LAS HERAS'!$A$9:$F$72,4,FALSE)+VLOOKUP(A39,'H PERRUPATO'!$A$9:$F$74,4,FALSE)+VLOOKUP(A39,'M SALUD'!$A$9:$F$74,4,FALSE)+VLOOKUP(A39,'H CENTRAL CONS EXTERNOS'!$A$9:$F$73,4,FALSE)+VLOOKUP(A39,'H SAPORITI'!$A$9:$F$73,4,FALSE)+VLOOKUP(A39,'H NOTTI'!$A$9:$F$73,4,FALSE)+VLOOKUP(A39,'H TAGARELLI'!$A$9:$F$73,4,FALSE)+VLOOKUP(A39,'H ENF ARGENTINOS'!$A$9:$F$73,4,FALSE)+VLOOKUP(A39,'SERV PENITENCIARIO'!$A$9:$F$74,4,FALSE)+VLOOKUP(A39,'H EL SAUCE'!$A$9:$F$73,4,FALSE)+VLOOKUP(A39,'H PAROISSIEN'!$A$9:$F$73,4,FALSE)+VLOOKUP(A39,'H MALARGUE'!$A$8:$F$74,4,FALSE)+VLOOKUP(A39,'H CENTRAL INTERNADOS'!$A$9:$F$73,4,FALSE)</f>
        <v>1440</v>
      </c>
      <c r="E39" s="18">
        <f>+VLOOKUP(A39,DGP!A29:F94,5,FALSE)+VLOOKUP(A39,DRPJ!A29:F94,5,FALSE)+VLOOKUP(A39,'H SCHESTAKOW'!$A$8:$F$73,5,FALSE)+VLOOKUP(A39,'H SCARAVELLI'!$A$3:$F$67,5,FALSE)+VLOOKUP(A39,'H LAS HERAS'!$A$8:$F$73,5,FALSE)+VLOOKUP(A39,'H PERRUPATO'!$A$9:$F$73,5,FALSE)+VLOOKUP(A39,'M SALUD'!$A$9:$F$72,5,FALSE)+VLOOKUP(A39,'H CENTRAL CONS EXTERNOS'!$A$9:$F$73,5,FALSE)+VLOOKUP(A39,'H SAPORITI'!$A$9:$F$73,5,FALSE)+VLOOKUP(A39,'H NOTTI'!$A$9:$F$73,5,FALSE)+VLOOKUP(A39,'H TAGARELLI'!$A$9:$F$73,5,FALSE)+VLOOKUP(A39,'H ENF ARGENTINOS'!$A$9:$F$73,5,FALSE)+VLOOKUP(A39,'SERV PENITENCIARIO'!$A$9:$F$73,5,FALSE)+VLOOKUP(A39,'H EL SAUCE'!$A$9:$F$73,5,FALSE)+VLOOKUP(A39,'H PAROISSIEN'!$A$9:$F$73,5,FALSE)+VLOOKUP(A39,'H MALARGUE'!$A$9:$F$73,5,FALSE)+VLOOKUP(A39,'H CENTRAL INTERNADOS'!$A$9:$F$73,5,FALSE)+VLOOKUP(A39,'H LAGOMAGGIORE'!$A$9:$F$73,5,FALSE)</f>
        <v>1440</v>
      </c>
      <c r="F39" s="19">
        <f t="shared" si="0"/>
        <v>2880</v>
      </c>
    </row>
    <row r="40" spans="1:6" ht="15">
      <c r="A40" s="2">
        <v>23</v>
      </c>
      <c r="B40" s="2" t="s">
        <v>30</v>
      </c>
      <c r="C40" s="16" t="s">
        <v>94</v>
      </c>
      <c r="D40" s="18">
        <f>+VLOOKUP(A40,DGP!A30:F95,4,FALSE)+VLOOKUP(A40,DRPJ!A30:F95,4,FALSE)+VLOOKUP(A40,'H SCARAVELLI'!$A$3:$F$67,4,FALSE)+VLOOKUP(A40,'H LAS HERAS'!$A$9:$F$72,4,FALSE)+VLOOKUP(A40,'H PERRUPATO'!$A$9:$F$74,4,FALSE)+VLOOKUP(A40,'M SALUD'!$A$9:$F$74,4,FALSE)+VLOOKUP(A40,'H CENTRAL CONS EXTERNOS'!$A$9:$F$73,4,FALSE)+VLOOKUP(A40,'H SAPORITI'!$A$9:$F$73,4,FALSE)+VLOOKUP(A40,'H NOTTI'!$A$9:$F$73,4,FALSE)+VLOOKUP(A40,'H TAGARELLI'!$A$9:$F$73,4,FALSE)+VLOOKUP(A40,'H ENF ARGENTINOS'!$A$9:$F$73,4,FALSE)+VLOOKUP(A40,'SERV PENITENCIARIO'!$A$9:$F$74,4,FALSE)+VLOOKUP(A40,'H EL SAUCE'!$A$9:$F$73,4,FALSE)+VLOOKUP(A40,'H PAROISSIEN'!$A$9:$F$73,4,FALSE)+VLOOKUP(A40,'H MALARGUE'!$A$8:$F$74,4,FALSE)+VLOOKUP(A40,'H CENTRAL INTERNADOS'!$A$9:$F$73,4,FALSE)</f>
        <v>0</v>
      </c>
      <c r="E40" s="18">
        <f>+VLOOKUP(A40,DGP!A30:F95,5,FALSE)+VLOOKUP(A40,DRPJ!A30:F95,5,FALSE)+VLOOKUP(A40,'H SCHESTAKOW'!$A$8:$F$73,5,FALSE)+VLOOKUP(A40,'H SCARAVELLI'!$A$3:$F$67,5,FALSE)+VLOOKUP(A40,'H LAS HERAS'!$A$8:$F$73,5,FALSE)+VLOOKUP(A40,'H PERRUPATO'!$A$9:$F$73,5,FALSE)+VLOOKUP(A40,'M SALUD'!$A$9:$F$72,5,FALSE)+VLOOKUP(A40,'H CENTRAL CONS EXTERNOS'!$A$9:$F$73,5,FALSE)+VLOOKUP(A40,'H SAPORITI'!$A$9:$F$73,5,FALSE)+VLOOKUP(A40,'H NOTTI'!$A$9:$F$73,5,FALSE)+VLOOKUP(A40,'H TAGARELLI'!$A$9:$F$73,5,FALSE)+VLOOKUP(A40,'H ENF ARGENTINOS'!$A$9:$F$73,5,FALSE)+VLOOKUP(A40,'SERV PENITENCIARIO'!$A$9:$F$73,5,FALSE)+VLOOKUP(A40,'H EL SAUCE'!$A$9:$F$73,5,FALSE)+VLOOKUP(A40,'H PAROISSIEN'!$A$9:$F$73,5,FALSE)+VLOOKUP(A40,'H MALARGUE'!$A$9:$F$73,5,FALSE)+VLOOKUP(A40,'H CENTRAL INTERNADOS'!$A$9:$F$73,5,FALSE)+VLOOKUP(A40,'H LAGOMAGGIORE'!$A$9:$F$73,5,FALSE)</f>
        <v>2</v>
      </c>
      <c r="F40" s="21">
        <f t="shared" si="0"/>
        <v>2</v>
      </c>
    </row>
    <row r="41" spans="1:6" ht="15">
      <c r="A41" s="1">
        <v>24</v>
      </c>
      <c r="B41" s="2" t="s">
        <v>31</v>
      </c>
      <c r="C41" s="17" t="s">
        <v>95</v>
      </c>
      <c r="D41" s="18">
        <f>+VLOOKUP(A41,DGP!A31:F96,4,FALSE)+VLOOKUP(A41,DRPJ!A31:F96,4,FALSE)+VLOOKUP(A41,'H SCARAVELLI'!$A$3:$F$67,4,FALSE)+VLOOKUP(A41,'H LAS HERAS'!$A$9:$F$72,4,FALSE)+VLOOKUP(A41,'H PERRUPATO'!$A$9:$F$74,4,FALSE)+VLOOKUP(A41,'M SALUD'!$A$9:$F$74,4,FALSE)+VLOOKUP(A41,'H CENTRAL CONS EXTERNOS'!$A$9:$F$73,4,FALSE)+VLOOKUP(A41,'H SAPORITI'!$A$9:$F$73,4,FALSE)+VLOOKUP(A41,'H NOTTI'!$A$9:$F$73,4,FALSE)+VLOOKUP(A41,'H TAGARELLI'!$A$9:$F$73,4,FALSE)+VLOOKUP(A41,'H ENF ARGENTINOS'!$A$9:$F$73,4,FALSE)+VLOOKUP(A41,'SERV PENITENCIARIO'!$A$9:$F$74,4,FALSE)+VLOOKUP(A41,'H EL SAUCE'!$A$9:$F$73,4,FALSE)+VLOOKUP(A41,'H PAROISSIEN'!$A$9:$F$73,4,FALSE)+VLOOKUP(A41,'H MALARGUE'!$A$8:$F$74,4,FALSE)+VLOOKUP(A41,'H CENTRAL INTERNADOS'!$A$9:$F$73,4,FALSE)</f>
        <v>240</v>
      </c>
      <c r="E41" s="18">
        <f>+VLOOKUP(A41,DGP!A31:F96,5,FALSE)+VLOOKUP(A41,DRPJ!A31:F96,5,FALSE)+VLOOKUP(A41,'H SCHESTAKOW'!$A$8:$F$73,5,FALSE)+VLOOKUP(A41,'H SCARAVELLI'!$A$3:$F$67,5,FALSE)+VLOOKUP(A41,'H LAS HERAS'!$A$8:$F$73,5,FALSE)+VLOOKUP(A41,'H PERRUPATO'!$A$9:$F$73,5,FALSE)+VLOOKUP(A41,'M SALUD'!$A$9:$F$72,5,FALSE)+VLOOKUP(A41,'H CENTRAL CONS EXTERNOS'!$A$9:$F$73,5,FALSE)+VLOOKUP(A41,'H SAPORITI'!$A$9:$F$73,5,FALSE)+VLOOKUP(A41,'H NOTTI'!$A$9:$F$73,5,FALSE)+VLOOKUP(A41,'H TAGARELLI'!$A$9:$F$73,5,FALSE)+VLOOKUP(A41,'H ENF ARGENTINOS'!$A$9:$F$73,5,FALSE)+VLOOKUP(A41,'SERV PENITENCIARIO'!$A$9:$F$73,5,FALSE)+VLOOKUP(A41,'H EL SAUCE'!$A$9:$F$73,5,FALSE)+VLOOKUP(A41,'H PAROISSIEN'!$A$9:$F$73,5,FALSE)+VLOOKUP(A41,'H MALARGUE'!$A$9:$F$73,5,FALSE)+VLOOKUP(A41,'H CENTRAL INTERNADOS'!$A$9:$F$73,5,FALSE)+VLOOKUP(A41,'H LAGOMAGGIORE'!$A$9:$F$73,5,FALSE)</f>
        <v>240</v>
      </c>
      <c r="F41" s="19">
        <f t="shared" si="0"/>
        <v>480</v>
      </c>
    </row>
    <row r="42" spans="1:6" ht="15">
      <c r="A42" s="2">
        <v>25</v>
      </c>
      <c r="B42" s="2" t="s">
        <v>32</v>
      </c>
      <c r="C42" s="16" t="s">
        <v>96</v>
      </c>
      <c r="D42" s="18">
        <f>+VLOOKUP(A42,DGP!A32:F97,4,FALSE)+VLOOKUP(A42,DRPJ!A32:F97,4,FALSE)+VLOOKUP(A42,'H SCARAVELLI'!$A$3:$F$67,4,FALSE)+VLOOKUP(A42,'H LAS HERAS'!$A$9:$F$72,4,FALSE)+VLOOKUP(A42,'H PERRUPATO'!$A$9:$F$74,4,FALSE)+VLOOKUP(A42,'M SALUD'!$A$9:$F$74,4,FALSE)+VLOOKUP(A42,'H CENTRAL CONS EXTERNOS'!$A$9:$F$73,4,FALSE)+VLOOKUP(A42,'H SAPORITI'!$A$9:$F$73,4,FALSE)+VLOOKUP(A42,'H NOTTI'!$A$9:$F$73,4,FALSE)+VLOOKUP(A42,'H TAGARELLI'!$A$9:$F$73,4,FALSE)+VLOOKUP(A42,'H ENF ARGENTINOS'!$A$9:$F$73,4,FALSE)+VLOOKUP(A42,'SERV PENITENCIARIO'!$A$9:$F$74,4,FALSE)+VLOOKUP(A42,'H EL SAUCE'!$A$9:$F$73,4,FALSE)+VLOOKUP(A42,'H PAROISSIEN'!$A$9:$F$73,4,FALSE)+VLOOKUP(A42,'H MALARGUE'!$A$8:$F$74,4,FALSE)+VLOOKUP(A42,'H CENTRAL INTERNADOS'!$A$9:$F$73,4,FALSE)</f>
        <v>9000</v>
      </c>
      <c r="E42" s="18">
        <f>+VLOOKUP(A42,DGP!A32:F97,5,FALSE)+VLOOKUP(A42,DRPJ!A32:F97,5,FALSE)+VLOOKUP(A42,'H SCHESTAKOW'!$A$8:$F$73,5,FALSE)+VLOOKUP(A42,'H SCARAVELLI'!$A$3:$F$67,5,FALSE)+VLOOKUP(A42,'H LAS HERAS'!$A$8:$F$73,5,FALSE)+VLOOKUP(A42,'H PERRUPATO'!$A$9:$F$73,5,FALSE)+VLOOKUP(A42,'M SALUD'!$A$9:$F$72,5,FALSE)+VLOOKUP(A42,'H CENTRAL CONS EXTERNOS'!$A$9:$F$73,5,FALSE)+VLOOKUP(A42,'H SAPORITI'!$A$9:$F$73,5,FALSE)+VLOOKUP(A42,'H NOTTI'!$A$9:$F$73,5,FALSE)+VLOOKUP(A42,'H TAGARELLI'!$A$9:$F$73,5,FALSE)+VLOOKUP(A42,'H ENF ARGENTINOS'!$A$9:$F$73,5,FALSE)+VLOOKUP(A42,'SERV PENITENCIARIO'!$A$9:$F$73,5,FALSE)+VLOOKUP(A42,'H EL SAUCE'!$A$9:$F$73,5,FALSE)+VLOOKUP(A42,'H PAROISSIEN'!$A$9:$F$73,5,FALSE)+VLOOKUP(A42,'H MALARGUE'!$A$9:$F$73,5,FALSE)+VLOOKUP(A42,'H CENTRAL INTERNADOS'!$A$9:$F$73,5,FALSE)+VLOOKUP(A42,'H LAGOMAGGIORE'!$A$9:$F$73,5,FALSE)</f>
        <v>10200</v>
      </c>
      <c r="F42" s="21">
        <f t="shared" si="0"/>
        <v>19200</v>
      </c>
    </row>
    <row r="43" spans="1:6" ht="15">
      <c r="A43" s="1">
        <v>26</v>
      </c>
      <c r="B43" s="2" t="s">
        <v>33</v>
      </c>
      <c r="C43" s="17" t="s">
        <v>97</v>
      </c>
      <c r="D43" s="18">
        <f>+VLOOKUP(A43,DGP!A33:F98,4,FALSE)+VLOOKUP(A43,DRPJ!A33:F98,4,FALSE)+VLOOKUP(A43,'H SCARAVELLI'!$A$3:$F$67,4,FALSE)+VLOOKUP(A43,'H LAS HERAS'!$A$9:$F$72,4,FALSE)+VLOOKUP(A43,'H PERRUPATO'!$A$9:$F$74,4,FALSE)+VLOOKUP(A43,'M SALUD'!$A$9:$F$74,4,FALSE)+VLOOKUP(A43,'H CENTRAL CONS EXTERNOS'!$A$9:$F$73,4,FALSE)+VLOOKUP(A43,'H SAPORITI'!$A$9:$F$73,4,FALSE)+VLOOKUP(A43,'H NOTTI'!$A$9:$F$73,4,FALSE)+VLOOKUP(A43,'H TAGARELLI'!$A$9:$F$73,4,FALSE)+VLOOKUP(A43,'H ENF ARGENTINOS'!$A$9:$F$73,4,FALSE)+VLOOKUP(A43,'SERV PENITENCIARIO'!$A$9:$F$74,4,FALSE)+VLOOKUP(A43,'H EL SAUCE'!$A$9:$F$73,4,FALSE)+VLOOKUP(A43,'H PAROISSIEN'!$A$9:$F$73,4,FALSE)+VLOOKUP(A43,'H MALARGUE'!$A$8:$F$74,4,FALSE)+VLOOKUP(A43,'H CENTRAL INTERNADOS'!$A$9:$F$73,4,FALSE)</f>
        <v>13100</v>
      </c>
      <c r="E43" s="18">
        <f>+VLOOKUP(A43,DGP!A33:F98,5,FALSE)+VLOOKUP(A43,DRPJ!A33:F98,5,FALSE)+VLOOKUP(A43,'H SCHESTAKOW'!$A$8:$F$73,5,FALSE)+VLOOKUP(A43,'H SCARAVELLI'!$A$3:$F$67,5,FALSE)+VLOOKUP(A43,'H LAS HERAS'!$A$8:$F$73,5,FALSE)+VLOOKUP(A43,'H PERRUPATO'!$A$9:$F$73,5,FALSE)+VLOOKUP(A43,'M SALUD'!$A$9:$F$72,5,FALSE)+VLOOKUP(A43,'H CENTRAL CONS EXTERNOS'!$A$9:$F$73,5,FALSE)+VLOOKUP(A43,'H SAPORITI'!$A$9:$F$73,5,FALSE)+VLOOKUP(A43,'H NOTTI'!$A$9:$F$73,5,FALSE)+VLOOKUP(A43,'H TAGARELLI'!$A$9:$F$73,5,FALSE)+VLOOKUP(A43,'H ENF ARGENTINOS'!$A$9:$F$73,5,FALSE)+VLOOKUP(A43,'SERV PENITENCIARIO'!$A$9:$F$73,5,FALSE)+VLOOKUP(A43,'H EL SAUCE'!$A$9:$F$73,5,FALSE)+VLOOKUP(A43,'H PAROISSIEN'!$A$9:$F$73,5,FALSE)+VLOOKUP(A43,'H MALARGUE'!$A$9:$F$73,5,FALSE)+VLOOKUP(A43,'H CENTRAL INTERNADOS'!$A$9:$F$73,5,FALSE)+VLOOKUP(A43,'H LAGOMAGGIORE'!$A$9:$F$73,5,FALSE)</f>
        <v>28600</v>
      </c>
      <c r="F43" s="19">
        <f t="shared" si="0"/>
        <v>41700</v>
      </c>
    </row>
    <row r="44" spans="1:6" ht="15">
      <c r="A44" s="2">
        <v>27</v>
      </c>
      <c r="B44" s="2" t="s">
        <v>34</v>
      </c>
      <c r="C44" s="16" t="s">
        <v>98</v>
      </c>
      <c r="D44" s="18">
        <f>+VLOOKUP(A44,DGP!A34:F99,4,FALSE)+VLOOKUP(A44,DRPJ!A34:F99,4,FALSE)+VLOOKUP(A44,'H SCARAVELLI'!$A$3:$F$67,4,FALSE)+VLOOKUP(A44,'H LAS HERAS'!$A$9:$F$72,4,FALSE)+VLOOKUP(A44,'H PERRUPATO'!$A$9:$F$74,4,FALSE)+VLOOKUP(A44,'M SALUD'!$A$9:$F$74,4,FALSE)+VLOOKUP(A44,'H CENTRAL CONS EXTERNOS'!$A$9:$F$73,4,FALSE)+VLOOKUP(A44,'H SAPORITI'!$A$9:$F$73,4,FALSE)+VLOOKUP(A44,'H NOTTI'!$A$9:$F$73,4,FALSE)+VLOOKUP(A44,'H TAGARELLI'!$A$9:$F$73,4,FALSE)+VLOOKUP(A44,'H ENF ARGENTINOS'!$A$9:$F$73,4,FALSE)+VLOOKUP(A44,'SERV PENITENCIARIO'!$A$9:$F$74,4,FALSE)+VLOOKUP(A44,'H EL SAUCE'!$A$9:$F$73,4,FALSE)+VLOOKUP(A44,'H PAROISSIEN'!$A$9:$F$73,4,FALSE)+VLOOKUP(A44,'H MALARGUE'!$A$8:$F$74,4,FALSE)+VLOOKUP(A44,'H CENTRAL INTERNADOS'!$A$9:$F$73,4,FALSE)</f>
        <v>750</v>
      </c>
      <c r="E44" s="18">
        <f>+VLOOKUP(A44,DGP!A34:F99,5,FALSE)+VLOOKUP(A44,DRPJ!A34:F99,5,FALSE)+VLOOKUP(A44,'H SCHESTAKOW'!$A$8:$F$73,5,FALSE)+VLOOKUP(A44,'H SCARAVELLI'!$A$3:$F$67,5,FALSE)+VLOOKUP(A44,'H LAS HERAS'!$A$8:$F$73,5,FALSE)+VLOOKUP(A44,'H PERRUPATO'!$A$9:$F$73,5,FALSE)+VLOOKUP(A44,'M SALUD'!$A$9:$F$72,5,FALSE)+VLOOKUP(A44,'H CENTRAL CONS EXTERNOS'!$A$9:$F$73,5,FALSE)+VLOOKUP(A44,'H SAPORITI'!$A$9:$F$73,5,FALSE)+VLOOKUP(A44,'H NOTTI'!$A$9:$F$73,5,FALSE)+VLOOKUP(A44,'H TAGARELLI'!$A$9:$F$73,5,FALSE)+VLOOKUP(A44,'H ENF ARGENTINOS'!$A$9:$F$73,5,FALSE)+VLOOKUP(A44,'SERV PENITENCIARIO'!$A$9:$F$73,5,FALSE)+VLOOKUP(A44,'H EL SAUCE'!$A$9:$F$73,5,FALSE)+VLOOKUP(A44,'H PAROISSIEN'!$A$9:$F$73,5,FALSE)+VLOOKUP(A44,'H MALARGUE'!$A$9:$F$73,5,FALSE)+VLOOKUP(A44,'H CENTRAL INTERNADOS'!$A$9:$F$73,5,FALSE)+VLOOKUP(A44,'H LAGOMAGGIORE'!$A$9:$F$73,5,FALSE)</f>
        <v>930</v>
      </c>
      <c r="F44" s="21">
        <f t="shared" si="0"/>
        <v>1680</v>
      </c>
    </row>
    <row r="45" spans="1:6" ht="15">
      <c r="A45" s="1">
        <v>28</v>
      </c>
      <c r="B45" s="2" t="s">
        <v>35</v>
      </c>
      <c r="C45" s="17" t="s">
        <v>99</v>
      </c>
      <c r="D45" s="18">
        <f>+VLOOKUP(A45,DGP!A35:F100,4,FALSE)+VLOOKUP(A45,DRPJ!A35:F100,4,FALSE)+VLOOKUP(A45,'H SCARAVELLI'!$A$3:$F$67,4,FALSE)+VLOOKUP(A45,'H LAS HERAS'!$A$9:$F$72,4,FALSE)+VLOOKUP(A45,'H PERRUPATO'!$A$9:$F$74,4,FALSE)+VLOOKUP(A45,'M SALUD'!$A$9:$F$74,4,FALSE)+VLOOKUP(A45,'H CENTRAL CONS EXTERNOS'!$A$9:$F$73,4,FALSE)+VLOOKUP(A45,'H SAPORITI'!$A$9:$F$73,4,FALSE)+VLOOKUP(A45,'H NOTTI'!$A$9:$F$73,4,FALSE)+VLOOKUP(A45,'H TAGARELLI'!$A$9:$F$73,4,FALSE)+VLOOKUP(A45,'H ENF ARGENTINOS'!$A$9:$F$73,4,FALSE)+VLOOKUP(A45,'SERV PENITENCIARIO'!$A$9:$F$74,4,FALSE)+VLOOKUP(A45,'H EL SAUCE'!$A$9:$F$73,4,FALSE)+VLOOKUP(A45,'H PAROISSIEN'!$A$9:$F$73,4,FALSE)+VLOOKUP(A45,'H MALARGUE'!$A$8:$F$74,4,FALSE)+VLOOKUP(A45,'H CENTRAL INTERNADOS'!$A$9:$F$73,4,FALSE)</f>
        <v>503</v>
      </c>
      <c r="E45" s="18">
        <f>+VLOOKUP(A45,DGP!A35:F100,5,FALSE)+VLOOKUP(A45,DRPJ!A35:F100,5,FALSE)+VLOOKUP(A45,'H SCHESTAKOW'!$A$8:$F$73,5,FALSE)+VLOOKUP(A45,'H SCARAVELLI'!$A$3:$F$67,5,FALSE)+VLOOKUP(A45,'H LAS HERAS'!$A$8:$F$73,5,FALSE)+VLOOKUP(A45,'H PERRUPATO'!$A$9:$F$73,5,FALSE)+VLOOKUP(A45,'M SALUD'!$A$9:$F$72,5,FALSE)+VLOOKUP(A45,'H CENTRAL CONS EXTERNOS'!$A$9:$F$73,5,FALSE)+VLOOKUP(A45,'H SAPORITI'!$A$9:$F$73,5,FALSE)+VLOOKUP(A45,'H NOTTI'!$A$9:$F$73,5,FALSE)+VLOOKUP(A45,'H TAGARELLI'!$A$9:$F$73,5,FALSE)+VLOOKUP(A45,'H ENF ARGENTINOS'!$A$9:$F$73,5,FALSE)+VLOOKUP(A45,'SERV PENITENCIARIO'!$A$9:$F$73,5,FALSE)+VLOOKUP(A45,'H EL SAUCE'!$A$9:$F$73,5,FALSE)+VLOOKUP(A45,'H PAROISSIEN'!$A$9:$F$73,5,FALSE)+VLOOKUP(A45,'H MALARGUE'!$A$9:$F$73,5,FALSE)+VLOOKUP(A45,'H CENTRAL INTERNADOS'!$A$9:$F$73,5,FALSE)+VLOOKUP(A45,'H LAGOMAGGIORE'!$A$9:$F$73,5,FALSE)</f>
        <v>653</v>
      </c>
      <c r="F45" s="19">
        <f t="shared" si="0"/>
        <v>1156</v>
      </c>
    </row>
    <row r="46" spans="1:6" ht="15">
      <c r="A46" s="2">
        <v>29</v>
      </c>
      <c r="B46" s="2" t="s">
        <v>36</v>
      </c>
      <c r="C46" s="16" t="s">
        <v>100</v>
      </c>
      <c r="D46" s="18">
        <f>+VLOOKUP(A46,DGP!A36:F101,4,FALSE)+VLOOKUP(A46,DRPJ!A36:F101,4,FALSE)+VLOOKUP(A46,'H SCARAVELLI'!$A$3:$F$67,4,FALSE)+VLOOKUP(A46,'H LAS HERAS'!$A$9:$F$72,4,FALSE)+VLOOKUP(A46,'H PERRUPATO'!$A$9:$F$74,4,FALSE)+VLOOKUP(A46,'M SALUD'!$A$9:$F$74,4,FALSE)+VLOOKUP(A46,'H CENTRAL CONS EXTERNOS'!$A$9:$F$73,4,FALSE)+VLOOKUP(A46,'H SAPORITI'!$A$9:$F$73,4,FALSE)+VLOOKUP(A46,'H NOTTI'!$A$9:$F$73,4,FALSE)+VLOOKUP(A46,'H TAGARELLI'!$A$9:$F$73,4,FALSE)+VLOOKUP(A46,'H ENF ARGENTINOS'!$A$9:$F$73,4,FALSE)+VLOOKUP(A46,'SERV PENITENCIARIO'!$A$9:$F$74,4,FALSE)+VLOOKUP(A46,'H EL SAUCE'!$A$9:$F$73,4,FALSE)+VLOOKUP(A46,'H PAROISSIEN'!$A$9:$F$73,4,FALSE)+VLOOKUP(A46,'H MALARGUE'!$A$8:$F$74,4,FALSE)+VLOOKUP(A46,'H CENTRAL INTERNADOS'!$A$9:$F$73,4,FALSE)</f>
        <v>0</v>
      </c>
      <c r="E46" s="18">
        <f>+VLOOKUP(A46,DGP!A36:F101,5,FALSE)+VLOOKUP(A46,DRPJ!A36:F101,5,FALSE)+VLOOKUP(A46,'H SCHESTAKOW'!$A$8:$F$73,5,FALSE)+VLOOKUP(A46,'H SCARAVELLI'!$A$3:$F$67,5,FALSE)+VLOOKUP(A46,'H LAS HERAS'!$A$8:$F$73,5,FALSE)+VLOOKUP(A46,'H PERRUPATO'!$A$9:$F$73,5,FALSE)+VLOOKUP(A46,'M SALUD'!$A$9:$F$72,5,FALSE)+VLOOKUP(A46,'H CENTRAL CONS EXTERNOS'!$A$9:$F$73,5,FALSE)+VLOOKUP(A46,'H SAPORITI'!$A$9:$F$73,5,FALSE)+VLOOKUP(A46,'H NOTTI'!$A$9:$F$73,5,FALSE)+VLOOKUP(A46,'H TAGARELLI'!$A$9:$F$73,5,FALSE)+VLOOKUP(A46,'H ENF ARGENTINOS'!$A$9:$F$73,5,FALSE)+VLOOKUP(A46,'SERV PENITENCIARIO'!$A$9:$F$73,5,FALSE)+VLOOKUP(A46,'H EL SAUCE'!$A$9:$F$73,5,FALSE)+VLOOKUP(A46,'H PAROISSIEN'!$A$9:$F$73,5,FALSE)+VLOOKUP(A46,'H MALARGUE'!$A$9:$F$73,5,FALSE)+VLOOKUP(A46,'H CENTRAL INTERNADOS'!$A$9:$F$73,5,FALSE)+VLOOKUP(A46,'H LAGOMAGGIORE'!$A$9:$F$73,5,FALSE)</f>
        <v>35</v>
      </c>
      <c r="F46" s="21">
        <f t="shared" si="0"/>
        <v>35</v>
      </c>
    </row>
    <row r="47" spans="1:6" ht="15">
      <c r="A47" s="1">
        <v>30</v>
      </c>
      <c r="B47" s="2" t="s">
        <v>37</v>
      </c>
      <c r="C47" s="17" t="s">
        <v>101</v>
      </c>
      <c r="D47" s="18">
        <f>+VLOOKUP(A47,DGP!A37:F102,4,FALSE)+VLOOKUP(A47,DRPJ!A37:F102,4,FALSE)+VLOOKUP(A47,'H SCARAVELLI'!$A$3:$F$67,4,FALSE)+VLOOKUP(A47,'H LAS HERAS'!$A$9:$F$72,4,FALSE)+VLOOKUP(A47,'H PERRUPATO'!$A$9:$F$74,4,FALSE)+VLOOKUP(A47,'M SALUD'!$A$9:$F$74,4,FALSE)+VLOOKUP(A47,'H CENTRAL CONS EXTERNOS'!$A$9:$F$73,4,FALSE)+VLOOKUP(A47,'H SAPORITI'!$A$9:$F$73,4,FALSE)+VLOOKUP(A47,'H NOTTI'!$A$9:$F$73,4,FALSE)+VLOOKUP(A47,'H TAGARELLI'!$A$9:$F$73,4,FALSE)+VLOOKUP(A47,'H ENF ARGENTINOS'!$A$9:$F$73,4,FALSE)+VLOOKUP(A47,'SERV PENITENCIARIO'!$A$9:$F$74,4,FALSE)+VLOOKUP(A47,'H EL SAUCE'!$A$9:$F$73,4,FALSE)+VLOOKUP(A47,'H PAROISSIEN'!$A$9:$F$73,4,FALSE)+VLOOKUP(A47,'H MALARGUE'!$A$8:$F$74,4,FALSE)+VLOOKUP(A47,'H CENTRAL INTERNADOS'!$A$9:$F$73,4,FALSE)</f>
        <v>25</v>
      </c>
      <c r="E47" s="18">
        <f>+VLOOKUP(A47,DGP!A37:F102,5,FALSE)+VLOOKUP(A47,DRPJ!A37:F102,5,FALSE)+VLOOKUP(A47,'H SCHESTAKOW'!$A$8:$F$73,5,FALSE)+VLOOKUP(A47,'H SCARAVELLI'!$A$3:$F$67,5,FALSE)+VLOOKUP(A47,'H LAS HERAS'!$A$8:$F$73,5,FALSE)+VLOOKUP(A47,'H PERRUPATO'!$A$9:$F$73,5,FALSE)+VLOOKUP(A47,'M SALUD'!$A$9:$F$72,5,FALSE)+VLOOKUP(A47,'H CENTRAL CONS EXTERNOS'!$A$9:$F$73,5,FALSE)+VLOOKUP(A47,'H SAPORITI'!$A$9:$F$73,5,FALSE)+VLOOKUP(A47,'H NOTTI'!$A$9:$F$73,5,FALSE)+VLOOKUP(A47,'H TAGARELLI'!$A$9:$F$73,5,FALSE)+VLOOKUP(A47,'H ENF ARGENTINOS'!$A$9:$F$73,5,FALSE)+VLOOKUP(A47,'SERV PENITENCIARIO'!$A$9:$F$73,5,FALSE)+VLOOKUP(A47,'H EL SAUCE'!$A$9:$F$73,5,FALSE)+VLOOKUP(A47,'H PAROISSIEN'!$A$9:$F$73,5,FALSE)+VLOOKUP(A47,'H MALARGUE'!$A$9:$F$73,5,FALSE)+VLOOKUP(A47,'H CENTRAL INTERNADOS'!$A$9:$F$73,5,FALSE)+VLOOKUP(A47,'H LAGOMAGGIORE'!$A$9:$F$73,5,FALSE)</f>
        <v>24</v>
      </c>
      <c r="F47" s="19">
        <f t="shared" si="0"/>
        <v>49</v>
      </c>
    </row>
    <row r="48" spans="1:6" ht="15">
      <c r="A48" s="2">
        <v>31</v>
      </c>
      <c r="B48" s="2" t="s">
        <v>38</v>
      </c>
      <c r="C48" s="16" t="s">
        <v>102</v>
      </c>
      <c r="D48" s="18">
        <f>+VLOOKUP(A48,DGP!A38:F103,4,FALSE)+VLOOKUP(A48,DRPJ!A38:F103,4,FALSE)+VLOOKUP(A48,'H SCARAVELLI'!$A$3:$F$67,4,FALSE)+VLOOKUP(A48,'H LAS HERAS'!$A$9:$F$72,4,FALSE)+VLOOKUP(A48,'H PERRUPATO'!$A$9:$F$74,4,FALSE)+VLOOKUP(A48,'M SALUD'!$A$9:$F$74,4,FALSE)+VLOOKUP(A48,'H CENTRAL CONS EXTERNOS'!$A$9:$F$73,4,FALSE)+VLOOKUP(A48,'H SAPORITI'!$A$9:$F$73,4,FALSE)+VLOOKUP(A48,'H NOTTI'!$A$9:$F$73,4,FALSE)+VLOOKUP(A48,'H TAGARELLI'!$A$9:$F$73,4,FALSE)+VLOOKUP(A48,'H ENF ARGENTINOS'!$A$9:$F$73,4,FALSE)+VLOOKUP(A48,'SERV PENITENCIARIO'!$A$9:$F$74,4,FALSE)+VLOOKUP(A48,'H EL SAUCE'!$A$9:$F$73,4,FALSE)+VLOOKUP(A48,'H PAROISSIEN'!$A$9:$F$73,4,FALSE)+VLOOKUP(A48,'H MALARGUE'!$A$8:$F$74,4,FALSE)+VLOOKUP(A48,'H CENTRAL INTERNADOS'!$A$9:$F$73,4,FALSE)</f>
        <v>33</v>
      </c>
      <c r="E48" s="18">
        <f>+VLOOKUP(A48,DGP!A38:F103,5,FALSE)+VLOOKUP(A48,DRPJ!A38:F103,5,FALSE)+VLOOKUP(A48,'H SCHESTAKOW'!$A$8:$F$73,5,FALSE)+VLOOKUP(A48,'H SCARAVELLI'!$A$3:$F$67,5,FALSE)+VLOOKUP(A48,'H LAS HERAS'!$A$8:$F$73,5,FALSE)+VLOOKUP(A48,'H PERRUPATO'!$A$9:$F$73,5,FALSE)+VLOOKUP(A48,'M SALUD'!$A$9:$F$72,5,FALSE)+VLOOKUP(A48,'H CENTRAL CONS EXTERNOS'!$A$9:$F$73,5,FALSE)+VLOOKUP(A48,'H SAPORITI'!$A$9:$F$73,5,FALSE)+VLOOKUP(A48,'H NOTTI'!$A$9:$F$73,5,FALSE)+VLOOKUP(A48,'H TAGARELLI'!$A$9:$F$73,5,FALSE)+VLOOKUP(A48,'H ENF ARGENTINOS'!$A$9:$F$73,5,FALSE)+VLOOKUP(A48,'SERV PENITENCIARIO'!$A$9:$F$73,5,FALSE)+VLOOKUP(A48,'H EL SAUCE'!$A$9:$F$73,5,FALSE)+VLOOKUP(A48,'H PAROISSIEN'!$A$9:$F$73,5,FALSE)+VLOOKUP(A48,'H MALARGUE'!$A$9:$F$73,5,FALSE)+VLOOKUP(A48,'H CENTRAL INTERNADOS'!$A$9:$F$73,5,FALSE)+VLOOKUP(A48,'H LAGOMAGGIORE'!$A$9:$F$73,5,FALSE)</f>
        <v>15</v>
      </c>
      <c r="F48" s="21">
        <f t="shared" si="0"/>
        <v>48</v>
      </c>
    </row>
    <row r="49" spans="1:6" ht="15">
      <c r="A49" s="1">
        <v>32</v>
      </c>
      <c r="B49" s="2" t="s">
        <v>39</v>
      </c>
      <c r="C49" s="17" t="s">
        <v>103</v>
      </c>
      <c r="D49" s="18">
        <f>+VLOOKUP(A49,DGP!A39:F104,4,FALSE)+VLOOKUP(A49,DRPJ!A39:F104,4,FALSE)+VLOOKUP(A49,'H SCARAVELLI'!$A$3:$F$67,4,FALSE)+VLOOKUP(A49,'H LAS HERAS'!$A$9:$F$72,4,FALSE)+VLOOKUP(A49,'H PERRUPATO'!$A$9:$F$74,4,FALSE)+VLOOKUP(A49,'M SALUD'!$A$9:$F$74,4,FALSE)+VLOOKUP(A49,'H CENTRAL CONS EXTERNOS'!$A$9:$F$73,4,FALSE)+VLOOKUP(A49,'H SAPORITI'!$A$9:$F$73,4,FALSE)+VLOOKUP(A49,'H NOTTI'!$A$9:$F$73,4,FALSE)+VLOOKUP(A49,'H TAGARELLI'!$A$9:$F$73,4,FALSE)+VLOOKUP(A49,'H ENF ARGENTINOS'!$A$9:$F$73,4,FALSE)+VLOOKUP(A49,'SERV PENITENCIARIO'!$A$9:$F$74,4,FALSE)+VLOOKUP(A49,'H EL SAUCE'!$A$9:$F$73,4,FALSE)+VLOOKUP(A49,'H PAROISSIEN'!$A$9:$F$73,4,FALSE)+VLOOKUP(A49,'H MALARGUE'!$A$8:$F$74,4,FALSE)+VLOOKUP(A49,'H CENTRAL INTERNADOS'!$A$9:$F$73,4,FALSE)</f>
        <v>15</v>
      </c>
      <c r="E49" s="18">
        <f>+VLOOKUP(A49,DGP!A39:F104,5,FALSE)+VLOOKUP(A49,DRPJ!A39:F104,5,FALSE)+VLOOKUP(A49,'H SCHESTAKOW'!$A$8:$F$73,5,FALSE)+VLOOKUP(A49,'H SCARAVELLI'!$A$3:$F$67,5,FALSE)+VLOOKUP(A49,'H LAS HERAS'!$A$8:$F$73,5,FALSE)+VLOOKUP(A49,'H PERRUPATO'!$A$9:$F$73,5,FALSE)+VLOOKUP(A49,'M SALUD'!$A$9:$F$72,5,FALSE)+VLOOKUP(A49,'H CENTRAL CONS EXTERNOS'!$A$9:$F$73,5,FALSE)+VLOOKUP(A49,'H SAPORITI'!$A$9:$F$73,5,FALSE)+VLOOKUP(A49,'H NOTTI'!$A$9:$F$73,5,FALSE)+VLOOKUP(A49,'H TAGARELLI'!$A$9:$F$73,5,FALSE)+VLOOKUP(A49,'H ENF ARGENTINOS'!$A$9:$F$73,5,FALSE)+VLOOKUP(A49,'SERV PENITENCIARIO'!$A$9:$F$73,5,FALSE)+VLOOKUP(A49,'H EL SAUCE'!$A$9:$F$73,5,FALSE)+VLOOKUP(A49,'H PAROISSIEN'!$A$9:$F$73,5,FALSE)+VLOOKUP(A49,'H MALARGUE'!$A$9:$F$73,5,FALSE)+VLOOKUP(A49,'H CENTRAL INTERNADOS'!$A$9:$F$73,5,FALSE)+VLOOKUP(A49,'H LAGOMAGGIORE'!$A$9:$F$73,5,FALSE)</f>
        <v>15</v>
      </c>
      <c r="F49" s="19">
        <f t="shared" si="0"/>
        <v>30</v>
      </c>
    </row>
    <row r="50" spans="1:6" ht="15">
      <c r="A50" s="2">
        <v>33</v>
      </c>
      <c r="B50" s="2" t="s">
        <v>40</v>
      </c>
      <c r="C50" s="16" t="s">
        <v>104</v>
      </c>
      <c r="D50" s="18">
        <f>+VLOOKUP(A50,DGP!A40:F105,4,FALSE)+VLOOKUP(A50,DRPJ!A40:F105,4,FALSE)+VLOOKUP(A50,'H SCARAVELLI'!$A$3:$F$67,4,FALSE)+VLOOKUP(A50,'H LAS HERAS'!$A$9:$F$72,4,FALSE)+VLOOKUP(A50,'H PERRUPATO'!$A$9:$F$74,4,FALSE)+VLOOKUP(A50,'M SALUD'!$A$9:$F$74,4,FALSE)+VLOOKUP(A50,'H CENTRAL CONS EXTERNOS'!$A$9:$F$73,4,FALSE)+VLOOKUP(A50,'H SAPORITI'!$A$9:$F$73,4,FALSE)+VLOOKUP(A50,'H NOTTI'!$A$9:$F$73,4,FALSE)+VLOOKUP(A50,'H TAGARELLI'!$A$9:$F$73,4,FALSE)+VLOOKUP(A50,'H ENF ARGENTINOS'!$A$9:$F$73,4,FALSE)+VLOOKUP(A50,'SERV PENITENCIARIO'!$A$9:$F$74,4,FALSE)+VLOOKUP(A50,'H EL SAUCE'!$A$9:$F$73,4,FALSE)+VLOOKUP(A50,'H PAROISSIEN'!$A$9:$F$73,4,FALSE)+VLOOKUP(A50,'H MALARGUE'!$A$8:$F$74,4,FALSE)+VLOOKUP(A50,'H CENTRAL INTERNADOS'!$A$9:$F$73,4,FALSE)</f>
        <v>10</v>
      </c>
      <c r="E50" s="18">
        <f>+VLOOKUP(A50,DGP!A40:F105,5,FALSE)+VLOOKUP(A50,DRPJ!A40:F105,5,FALSE)+VLOOKUP(A50,'H SCHESTAKOW'!$A$8:$F$73,5,FALSE)+VLOOKUP(A50,'H SCARAVELLI'!$A$3:$F$67,5,FALSE)+VLOOKUP(A50,'H LAS HERAS'!$A$8:$F$73,5,FALSE)+VLOOKUP(A50,'H PERRUPATO'!$A$9:$F$73,5,FALSE)+VLOOKUP(A50,'M SALUD'!$A$9:$F$72,5,FALSE)+VLOOKUP(A50,'H CENTRAL CONS EXTERNOS'!$A$9:$F$73,5,FALSE)+VLOOKUP(A50,'H SAPORITI'!$A$9:$F$73,5,FALSE)+VLOOKUP(A50,'H NOTTI'!$A$9:$F$73,5,FALSE)+VLOOKUP(A50,'H TAGARELLI'!$A$9:$F$73,5,FALSE)+VLOOKUP(A50,'H ENF ARGENTINOS'!$A$9:$F$73,5,FALSE)+VLOOKUP(A50,'SERV PENITENCIARIO'!$A$9:$F$73,5,FALSE)+VLOOKUP(A50,'H EL SAUCE'!$A$9:$F$73,5,FALSE)+VLOOKUP(A50,'H PAROISSIEN'!$A$9:$F$73,5,FALSE)+VLOOKUP(A50,'H MALARGUE'!$A$9:$F$73,5,FALSE)+VLOOKUP(A50,'H CENTRAL INTERNADOS'!$A$9:$F$73,5,FALSE)+VLOOKUP(A50,'H LAGOMAGGIORE'!$A$9:$F$73,5,FALSE)</f>
        <v>10</v>
      </c>
      <c r="F50" s="21">
        <f t="shared" si="0"/>
        <v>20</v>
      </c>
    </row>
    <row r="51" spans="1:6" ht="15">
      <c r="A51" s="1">
        <v>34</v>
      </c>
      <c r="B51" s="2" t="s">
        <v>41</v>
      </c>
      <c r="C51" s="17" t="s">
        <v>105</v>
      </c>
      <c r="D51" s="18">
        <f>+VLOOKUP(A51,DGP!A41:F106,4,FALSE)+VLOOKUP(A51,DRPJ!A41:F106,4,FALSE)+VLOOKUP(A51,'H SCARAVELLI'!$A$3:$F$67,4,FALSE)+VLOOKUP(A51,'H LAS HERAS'!$A$9:$F$72,4,FALSE)+VLOOKUP(A51,'H PERRUPATO'!$A$9:$F$74,4,FALSE)+VLOOKUP(A51,'M SALUD'!$A$9:$F$74,4,FALSE)+VLOOKUP(A51,'H CENTRAL CONS EXTERNOS'!$A$9:$F$73,4,FALSE)+VLOOKUP(A51,'H SAPORITI'!$A$9:$F$73,4,FALSE)+VLOOKUP(A51,'H NOTTI'!$A$9:$F$73,4,FALSE)+VLOOKUP(A51,'H TAGARELLI'!$A$9:$F$73,4,FALSE)+VLOOKUP(A51,'H ENF ARGENTINOS'!$A$9:$F$73,4,FALSE)+VLOOKUP(A51,'SERV PENITENCIARIO'!$A$9:$F$74,4,FALSE)+VLOOKUP(A51,'H EL SAUCE'!$A$9:$F$73,4,FALSE)+VLOOKUP(A51,'H PAROISSIEN'!$A$9:$F$73,4,FALSE)+VLOOKUP(A51,'H MALARGUE'!$A$8:$F$74,4,FALSE)+VLOOKUP(A51,'H CENTRAL INTERNADOS'!$A$9:$F$73,4,FALSE)</f>
        <v>0</v>
      </c>
      <c r="E51" s="18">
        <f>+VLOOKUP(A51,DGP!A41:F106,5,FALSE)+VLOOKUP(A51,DRPJ!A41:F106,5,FALSE)+VLOOKUP(A51,'H SCHESTAKOW'!$A$8:$F$73,5,FALSE)+VLOOKUP(A51,'H SCARAVELLI'!$A$3:$F$67,5,FALSE)+VLOOKUP(A51,'H LAS HERAS'!$A$8:$F$73,5,FALSE)+VLOOKUP(A51,'H PERRUPATO'!$A$9:$F$73,5,FALSE)+VLOOKUP(A51,'M SALUD'!$A$9:$F$72,5,FALSE)+VLOOKUP(A51,'H CENTRAL CONS EXTERNOS'!$A$9:$F$73,5,FALSE)+VLOOKUP(A51,'H SAPORITI'!$A$9:$F$73,5,FALSE)+VLOOKUP(A51,'H NOTTI'!$A$9:$F$73,5,FALSE)+VLOOKUP(A51,'H TAGARELLI'!$A$9:$F$73,5,FALSE)+VLOOKUP(A51,'H ENF ARGENTINOS'!$A$9:$F$73,5,FALSE)+VLOOKUP(A51,'SERV PENITENCIARIO'!$A$9:$F$73,5,FALSE)+VLOOKUP(A51,'H EL SAUCE'!$A$9:$F$73,5,FALSE)+VLOOKUP(A51,'H PAROISSIEN'!$A$9:$F$73,5,FALSE)+VLOOKUP(A51,'H MALARGUE'!$A$9:$F$73,5,FALSE)+VLOOKUP(A51,'H CENTRAL INTERNADOS'!$A$9:$F$73,5,FALSE)+VLOOKUP(A51,'H LAGOMAGGIORE'!$A$9:$F$73,5,FALSE)</f>
        <v>0</v>
      </c>
      <c r="F51" s="19">
        <f t="shared" si="0"/>
        <v>0</v>
      </c>
    </row>
    <row r="52" spans="1:6" ht="15">
      <c r="A52" s="2">
        <v>35</v>
      </c>
      <c r="B52" s="2" t="s">
        <v>42</v>
      </c>
      <c r="C52" s="16" t="s">
        <v>106</v>
      </c>
      <c r="D52" s="18">
        <f>+VLOOKUP(A52,DGP!A42:F107,4,FALSE)+VLOOKUP(A52,DRPJ!A42:F107,4,FALSE)+VLOOKUP(A52,'H SCARAVELLI'!$A$3:$F$67,4,FALSE)+VLOOKUP(A52,'H LAS HERAS'!$A$9:$F$72,4,FALSE)+VLOOKUP(A52,'H PERRUPATO'!$A$9:$F$74,4,FALSE)+VLOOKUP(A52,'M SALUD'!$A$9:$F$74,4,FALSE)+VLOOKUP(A52,'H CENTRAL CONS EXTERNOS'!$A$9:$F$73,4,FALSE)+VLOOKUP(A52,'H SAPORITI'!$A$9:$F$73,4,FALSE)+VLOOKUP(A52,'H NOTTI'!$A$9:$F$73,4,FALSE)+VLOOKUP(A52,'H TAGARELLI'!$A$9:$F$73,4,FALSE)+VLOOKUP(A52,'H ENF ARGENTINOS'!$A$9:$F$73,4,FALSE)+VLOOKUP(A52,'SERV PENITENCIARIO'!$A$9:$F$74,4,FALSE)+VLOOKUP(A52,'H EL SAUCE'!$A$9:$F$73,4,FALSE)+VLOOKUP(A52,'H PAROISSIEN'!$A$9:$F$73,4,FALSE)+VLOOKUP(A52,'H MALARGUE'!$A$8:$F$74,4,FALSE)+VLOOKUP(A52,'H CENTRAL INTERNADOS'!$A$9:$F$73,4,FALSE)</f>
        <v>100</v>
      </c>
      <c r="E52" s="18">
        <f>+VLOOKUP(A52,DGP!A42:F107,5,FALSE)+VLOOKUP(A52,DRPJ!A42:F107,5,FALSE)+VLOOKUP(A52,'H SCHESTAKOW'!$A$8:$F$73,5,FALSE)+VLOOKUP(A52,'H SCARAVELLI'!$A$3:$F$67,5,FALSE)+VLOOKUP(A52,'H LAS HERAS'!$A$8:$F$73,5,FALSE)+VLOOKUP(A52,'H PERRUPATO'!$A$9:$F$73,5,FALSE)+VLOOKUP(A52,'M SALUD'!$A$9:$F$72,5,FALSE)+VLOOKUP(A52,'H CENTRAL CONS EXTERNOS'!$A$9:$F$73,5,FALSE)+VLOOKUP(A52,'H SAPORITI'!$A$9:$F$73,5,FALSE)+VLOOKUP(A52,'H NOTTI'!$A$9:$F$73,5,FALSE)+VLOOKUP(A52,'H TAGARELLI'!$A$9:$F$73,5,FALSE)+VLOOKUP(A52,'H ENF ARGENTINOS'!$A$9:$F$73,5,FALSE)+VLOOKUP(A52,'SERV PENITENCIARIO'!$A$9:$F$73,5,FALSE)+VLOOKUP(A52,'H EL SAUCE'!$A$9:$F$73,5,FALSE)+VLOOKUP(A52,'H PAROISSIEN'!$A$9:$F$73,5,FALSE)+VLOOKUP(A52,'H MALARGUE'!$A$9:$F$73,5,FALSE)+VLOOKUP(A52,'H CENTRAL INTERNADOS'!$A$9:$F$73,5,FALSE)+VLOOKUP(A52,'H LAGOMAGGIORE'!$A$9:$F$73,5,FALSE)</f>
        <v>380</v>
      </c>
      <c r="F52" s="21">
        <f t="shared" si="0"/>
        <v>480</v>
      </c>
    </row>
    <row r="53" spans="1:6" ht="17.25" customHeight="1">
      <c r="A53" s="1">
        <v>36</v>
      </c>
      <c r="B53" s="2" t="s">
        <v>43</v>
      </c>
      <c r="C53" s="17" t="s">
        <v>107</v>
      </c>
      <c r="D53" s="18">
        <f>+VLOOKUP(A53,DGP!A43:F108,4,FALSE)+VLOOKUP(A53,DRPJ!A43:F108,4,FALSE)+VLOOKUP(A53,'H SCARAVELLI'!$A$3:$F$67,4,FALSE)+VLOOKUP(A53,'H LAS HERAS'!$A$9:$F$72,4,FALSE)+VLOOKUP(A53,'H PERRUPATO'!$A$9:$F$74,4,FALSE)+VLOOKUP(A53,'M SALUD'!$A$9:$F$74,4,FALSE)+VLOOKUP(A53,'H CENTRAL CONS EXTERNOS'!$A$9:$F$73,4,FALSE)+VLOOKUP(A53,'H SAPORITI'!$A$9:$F$73,4,FALSE)+VLOOKUP(A53,'H NOTTI'!$A$9:$F$73,4,FALSE)+VLOOKUP(A53,'H TAGARELLI'!$A$9:$F$73,4,FALSE)+VLOOKUP(A53,'H ENF ARGENTINOS'!$A$9:$F$73,4,FALSE)+VLOOKUP(A53,'SERV PENITENCIARIO'!$A$9:$F$74,4,FALSE)+VLOOKUP(A53,'H EL SAUCE'!$A$9:$F$73,4,FALSE)+VLOOKUP(A53,'H PAROISSIEN'!$A$9:$F$73,4,FALSE)+VLOOKUP(A53,'H MALARGUE'!$A$8:$F$74,4,FALSE)+VLOOKUP(A53,'H CENTRAL INTERNADOS'!$A$9:$F$73,4,FALSE)</f>
        <v>13</v>
      </c>
      <c r="E53" s="18">
        <f>+VLOOKUP(A53,DGP!A43:F108,5,FALSE)+VLOOKUP(A53,DRPJ!A43:F108,5,FALSE)+VLOOKUP(A53,'H SCHESTAKOW'!$A$8:$F$73,5,FALSE)+VLOOKUP(A53,'H SCARAVELLI'!$A$3:$F$67,5,FALSE)+VLOOKUP(A53,'H LAS HERAS'!$A$8:$F$73,5,FALSE)+VLOOKUP(A53,'H PERRUPATO'!$A$9:$F$73,5,FALSE)+VLOOKUP(A53,'M SALUD'!$A$9:$F$72,5,FALSE)+VLOOKUP(A53,'H CENTRAL CONS EXTERNOS'!$A$9:$F$73,5,FALSE)+VLOOKUP(A53,'H SAPORITI'!$A$9:$F$73,5,FALSE)+VLOOKUP(A53,'H NOTTI'!$A$9:$F$73,5,FALSE)+VLOOKUP(A53,'H TAGARELLI'!$A$9:$F$73,5,FALSE)+VLOOKUP(A53,'H ENF ARGENTINOS'!$A$9:$F$73,5,FALSE)+VLOOKUP(A53,'SERV PENITENCIARIO'!$A$9:$F$73,5,FALSE)+VLOOKUP(A53,'H EL SAUCE'!$A$9:$F$73,5,FALSE)+VLOOKUP(A53,'H PAROISSIEN'!$A$9:$F$73,5,FALSE)+VLOOKUP(A53,'H MALARGUE'!$A$9:$F$73,5,FALSE)+VLOOKUP(A53,'H CENTRAL INTERNADOS'!$A$9:$F$73,5,FALSE)+VLOOKUP(A53,'H LAGOMAGGIORE'!$A$9:$F$73,5,FALSE)</f>
        <v>14</v>
      </c>
      <c r="F53" s="19">
        <f t="shared" si="0"/>
        <v>27</v>
      </c>
    </row>
    <row r="54" spans="1:6" ht="15">
      <c r="A54" s="2">
        <v>37</v>
      </c>
      <c r="B54" s="2" t="s">
        <v>44</v>
      </c>
      <c r="C54" s="16" t="s">
        <v>108</v>
      </c>
      <c r="D54" s="18">
        <f>+VLOOKUP(A54,DGP!A44:F109,4,FALSE)+VLOOKUP(A54,DRPJ!A44:F109,4,FALSE)+VLOOKUP(A54,'H SCARAVELLI'!$A$3:$F$67,4,FALSE)+VLOOKUP(A54,'H LAS HERAS'!$A$9:$F$72,4,FALSE)+VLOOKUP(A54,'H PERRUPATO'!$A$9:$F$74,4,FALSE)+VLOOKUP(A54,'M SALUD'!$A$9:$F$74,4,FALSE)+VLOOKUP(A54,'H CENTRAL CONS EXTERNOS'!$A$9:$F$73,4,FALSE)+VLOOKUP(A54,'H SAPORITI'!$A$9:$F$73,4,FALSE)+VLOOKUP(A54,'H NOTTI'!$A$9:$F$73,4,FALSE)+VLOOKUP(A54,'H TAGARELLI'!$A$9:$F$73,4,FALSE)+VLOOKUP(A54,'H ENF ARGENTINOS'!$A$9:$F$73,4,FALSE)+VLOOKUP(A54,'SERV PENITENCIARIO'!$A$9:$F$74,4,FALSE)+VLOOKUP(A54,'H EL SAUCE'!$A$9:$F$73,4,FALSE)+VLOOKUP(A54,'H PAROISSIEN'!$A$9:$F$73,4,FALSE)+VLOOKUP(A54,'H MALARGUE'!$A$8:$F$74,4,FALSE)+VLOOKUP(A54,'H CENTRAL INTERNADOS'!$A$9:$F$73,4,FALSE)</f>
        <v>900</v>
      </c>
      <c r="E54" s="18">
        <f>+VLOOKUP(A54,DGP!A44:F109,5,FALSE)+VLOOKUP(A54,DRPJ!A44:F109,5,FALSE)+VLOOKUP(A54,'H SCHESTAKOW'!$A$8:$F$73,5,FALSE)+VLOOKUP(A54,'H SCARAVELLI'!$A$3:$F$67,5,FALSE)+VLOOKUP(A54,'H LAS HERAS'!$A$8:$F$73,5,FALSE)+VLOOKUP(A54,'H PERRUPATO'!$A$9:$F$73,5,FALSE)+VLOOKUP(A54,'M SALUD'!$A$9:$F$72,5,FALSE)+VLOOKUP(A54,'H CENTRAL CONS EXTERNOS'!$A$9:$F$73,5,FALSE)+VLOOKUP(A54,'H SAPORITI'!$A$9:$F$73,5,FALSE)+VLOOKUP(A54,'H NOTTI'!$A$9:$F$73,5,FALSE)+VLOOKUP(A54,'H TAGARELLI'!$A$9:$F$73,5,FALSE)+VLOOKUP(A54,'H ENF ARGENTINOS'!$A$9:$F$73,5,FALSE)+VLOOKUP(A54,'SERV PENITENCIARIO'!$A$9:$F$73,5,FALSE)+VLOOKUP(A54,'H EL SAUCE'!$A$9:$F$73,5,FALSE)+VLOOKUP(A54,'H PAROISSIEN'!$A$9:$F$73,5,FALSE)+VLOOKUP(A54,'H MALARGUE'!$A$9:$F$73,5,FALSE)+VLOOKUP(A54,'H CENTRAL INTERNADOS'!$A$9:$F$73,5,FALSE)+VLOOKUP(A54,'H LAGOMAGGIORE'!$A$9:$F$73,5,FALSE)</f>
        <v>1200</v>
      </c>
      <c r="F54" s="21">
        <f t="shared" si="0"/>
        <v>2100</v>
      </c>
    </row>
    <row r="55" spans="1:6" ht="15">
      <c r="A55" s="1">
        <v>38</v>
      </c>
      <c r="B55" s="2" t="s">
        <v>45</v>
      </c>
      <c r="C55" s="17" t="s">
        <v>109</v>
      </c>
      <c r="D55" s="18">
        <f>+VLOOKUP(A55,DGP!A45:F110,4,FALSE)+VLOOKUP(A55,DRPJ!A45:F110,4,FALSE)+VLOOKUP(A55,'H SCARAVELLI'!$A$3:$F$67,4,FALSE)+VLOOKUP(A55,'H LAS HERAS'!$A$9:$F$72,4,FALSE)+VLOOKUP(A55,'H PERRUPATO'!$A$9:$F$74,4,FALSE)+VLOOKUP(A55,'M SALUD'!$A$9:$F$74,4,FALSE)+VLOOKUP(A55,'H CENTRAL CONS EXTERNOS'!$A$9:$F$73,4,FALSE)+VLOOKUP(A55,'H SAPORITI'!$A$9:$F$73,4,FALSE)+VLOOKUP(A55,'H NOTTI'!$A$9:$F$73,4,FALSE)+VLOOKUP(A55,'H TAGARELLI'!$A$9:$F$73,4,FALSE)+VLOOKUP(A55,'H ENF ARGENTINOS'!$A$9:$F$73,4,FALSE)+VLOOKUP(A55,'SERV PENITENCIARIO'!$A$9:$F$74,4,FALSE)+VLOOKUP(A55,'H EL SAUCE'!$A$9:$F$73,4,FALSE)+VLOOKUP(A55,'H PAROISSIEN'!$A$9:$F$73,4,FALSE)+VLOOKUP(A55,'H MALARGUE'!$A$8:$F$74,4,FALSE)+VLOOKUP(A55,'H CENTRAL INTERNADOS'!$A$9:$F$73,4,FALSE)</f>
        <v>2000</v>
      </c>
      <c r="E55" s="18">
        <f>+VLOOKUP(A55,DGP!A45:F110,5,FALSE)+VLOOKUP(A55,DRPJ!A45:F110,5,FALSE)+VLOOKUP(A55,'H SCHESTAKOW'!$A$8:$F$73,5,FALSE)+VLOOKUP(A55,'H SCARAVELLI'!$A$3:$F$67,5,FALSE)+VLOOKUP(A55,'H LAS HERAS'!$A$8:$F$73,5,FALSE)+VLOOKUP(A55,'H PERRUPATO'!$A$9:$F$73,5,FALSE)+VLOOKUP(A55,'M SALUD'!$A$9:$F$72,5,FALSE)+VLOOKUP(A55,'H CENTRAL CONS EXTERNOS'!$A$9:$F$73,5,FALSE)+VLOOKUP(A55,'H SAPORITI'!$A$9:$F$73,5,FALSE)+VLOOKUP(A55,'H NOTTI'!$A$9:$F$73,5,FALSE)+VLOOKUP(A55,'H TAGARELLI'!$A$9:$F$73,5,FALSE)+VLOOKUP(A55,'H ENF ARGENTINOS'!$A$9:$F$73,5,FALSE)+VLOOKUP(A55,'SERV PENITENCIARIO'!$A$9:$F$73,5,FALSE)+VLOOKUP(A55,'H EL SAUCE'!$A$9:$F$73,5,FALSE)+VLOOKUP(A55,'H PAROISSIEN'!$A$9:$F$73,5,FALSE)+VLOOKUP(A55,'H MALARGUE'!$A$9:$F$73,5,FALSE)+VLOOKUP(A55,'H CENTRAL INTERNADOS'!$A$9:$F$73,5,FALSE)+VLOOKUP(A55,'H LAGOMAGGIORE'!$A$9:$F$73,5,FALSE)</f>
        <v>2200</v>
      </c>
      <c r="F55" s="19">
        <f t="shared" si="0"/>
        <v>4200</v>
      </c>
    </row>
    <row r="56" spans="1:6" ht="15">
      <c r="A56" s="2">
        <v>39</v>
      </c>
      <c r="B56" s="2" t="s">
        <v>46</v>
      </c>
      <c r="C56" s="16" t="s">
        <v>110</v>
      </c>
      <c r="D56" s="18">
        <f>+VLOOKUP(A56,DGP!A46:F111,4,FALSE)+VLOOKUP(A56,DRPJ!A46:F111,4,FALSE)+VLOOKUP(A56,'H SCARAVELLI'!$A$3:$F$67,4,FALSE)+VLOOKUP(A56,'H LAS HERAS'!$A$9:$F$72,4,FALSE)+VLOOKUP(A56,'H PERRUPATO'!$A$9:$F$74,4,FALSE)+VLOOKUP(A56,'M SALUD'!$A$9:$F$74,4,FALSE)+VLOOKUP(A56,'H CENTRAL CONS EXTERNOS'!$A$9:$F$73,4,FALSE)+VLOOKUP(A56,'H SAPORITI'!$A$9:$F$73,4,FALSE)+VLOOKUP(A56,'H NOTTI'!$A$9:$F$73,4,FALSE)+VLOOKUP(A56,'H TAGARELLI'!$A$9:$F$73,4,FALSE)+VLOOKUP(A56,'H ENF ARGENTINOS'!$A$9:$F$73,4,FALSE)+VLOOKUP(A56,'SERV PENITENCIARIO'!$A$9:$F$74,4,FALSE)+VLOOKUP(A56,'H EL SAUCE'!$A$9:$F$73,4,FALSE)+VLOOKUP(A56,'H PAROISSIEN'!$A$9:$F$73,4,FALSE)+VLOOKUP(A56,'H MALARGUE'!$A$8:$F$74,4,FALSE)+VLOOKUP(A56,'H CENTRAL INTERNADOS'!$A$9:$F$73,4,FALSE)</f>
        <v>4250</v>
      </c>
      <c r="E56" s="18">
        <f>+VLOOKUP(A56,DGP!A46:F111,5,FALSE)+VLOOKUP(A56,DRPJ!A46:F111,5,FALSE)+VLOOKUP(A56,'H SCHESTAKOW'!$A$8:$F$73,5,FALSE)+VLOOKUP(A56,'H SCARAVELLI'!$A$3:$F$67,5,FALSE)+VLOOKUP(A56,'H LAS HERAS'!$A$8:$F$73,5,FALSE)+VLOOKUP(A56,'H PERRUPATO'!$A$9:$F$73,5,FALSE)+VLOOKUP(A56,'M SALUD'!$A$9:$F$72,5,FALSE)+VLOOKUP(A56,'H CENTRAL CONS EXTERNOS'!$A$9:$F$73,5,FALSE)+VLOOKUP(A56,'H SAPORITI'!$A$9:$F$73,5,FALSE)+VLOOKUP(A56,'H NOTTI'!$A$9:$F$73,5,FALSE)+VLOOKUP(A56,'H TAGARELLI'!$A$9:$F$73,5,FALSE)+VLOOKUP(A56,'H ENF ARGENTINOS'!$A$9:$F$73,5,FALSE)+VLOOKUP(A56,'SERV PENITENCIARIO'!$A$9:$F$73,5,FALSE)+VLOOKUP(A56,'H EL SAUCE'!$A$9:$F$73,5,FALSE)+VLOOKUP(A56,'H PAROISSIEN'!$A$9:$F$73,5,FALSE)+VLOOKUP(A56,'H MALARGUE'!$A$9:$F$73,5,FALSE)+VLOOKUP(A56,'H CENTRAL INTERNADOS'!$A$9:$F$73,5,FALSE)+VLOOKUP(A56,'H LAGOMAGGIORE'!$A$9:$F$73,5,FALSE)</f>
        <v>5090</v>
      </c>
      <c r="F56" s="21">
        <f t="shared" si="0"/>
        <v>9340</v>
      </c>
    </row>
    <row r="57" spans="1:6" ht="15">
      <c r="A57" s="1">
        <v>40</v>
      </c>
      <c r="B57" s="2" t="s">
        <v>47</v>
      </c>
      <c r="C57" s="17" t="s">
        <v>111</v>
      </c>
      <c r="D57" s="18">
        <f>+VLOOKUP(A57,DGP!A47:F112,4,FALSE)+VLOOKUP(A57,DRPJ!A47:F112,4,FALSE)+VLOOKUP(A57,'H SCARAVELLI'!$A$3:$F$67,4,FALSE)+VLOOKUP(A57,'H LAS HERAS'!$A$9:$F$72,4,FALSE)+VLOOKUP(A57,'H PERRUPATO'!$A$9:$F$74,4,FALSE)+VLOOKUP(A57,'M SALUD'!$A$9:$F$74,4,FALSE)+VLOOKUP(A57,'H CENTRAL CONS EXTERNOS'!$A$9:$F$73,4,FALSE)+VLOOKUP(A57,'H SAPORITI'!$A$9:$F$73,4,FALSE)+VLOOKUP(A57,'H NOTTI'!$A$9:$F$73,4,FALSE)+VLOOKUP(A57,'H TAGARELLI'!$A$9:$F$73,4,FALSE)+VLOOKUP(A57,'H ENF ARGENTINOS'!$A$9:$F$73,4,FALSE)+VLOOKUP(A57,'SERV PENITENCIARIO'!$A$9:$F$74,4,FALSE)+VLOOKUP(A57,'H EL SAUCE'!$A$9:$F$73,4,FALSE)+VLOOKUP(A57,'H PAROISSIEN'!$A$9:$F$73,4,FALSE)+VLOOKUP(A57,'H MALARGUE'!$A$8:$F$74,4,FALSE)+VLOOKUP(A57,'H CENTRAL INTERNADOS'!$A$9:$F$73,4,FALSE)</f>
        <v>8319.5</v>
      </c>
      <c r="E57" s="18">
        <f>+VLOOKUP(A57,DGP!A47:F112,5,FALSE)+VLOOKUP(A57,DRPJ!A47:F112,5,FALSE)+VLOOKUP(A57,'H SCHESTAKOW'!$A$8:$F$73,5,FALSE)+VLOOKUP(A57,'H SCARAVELLI'!$A$3:$F$67,5,FALSE)+VLOOKUP(A57,'H LAS HERAS'!$A$8:$F$73,5,FALSE)+VLOOKUP(A57,'H PERRUPATO'!$A$9:$F$73,5,FALSE)+VLOOKUP(A57,'M SALUD'!$A$9:$F$72,5,FALSE)+VLOOKUP(A57,'H CENTRAL CONS EXTERNOS'!$A$9:$F$73,5,FALSE)+VLOOKUP(A57,'H SAPORITI'!$A$9:$F$73,5,FALSE)+VLOOKUP(A57,'H NOTTI'!$A$9:$F$73,5,FALSE)+VLOOKUP(A57,'H TAGARELLI'!$A$9:$F$73,5,FALSE)+VLOOKUP(A57,'H ENF ARGENTINOS'!$A$9:$F$73,5,FALSE)+VLOOKUP(A57,'SERV PENITENCIARIO'!$A$9:$F$73,5,FALSE)+VLOOKUP(A57,'H EL SAUCE'!$A$9:$F$73,5,FALSE)+VLOOKUP(A57,'H PAROISSIEN'!$A$9:$F$73,5,FALSE)+VLOOKUP(A57,'H MALARGUE'!$A$9:$F$73,5,FALSE)+VLOOKUP(A57,'H CENTRAL INTERNADOS'!$A$9:$F$73,5,FALSE)+VLOOKUP(A57,'H LAGOMAGGIORE'!$A$9:$F$73,5,FALSE)</f>
        <v>13269.5</v>
      </c>
      <c r="F57" s="19">
        <f t="shared" si="0"/>
        <v>21589</v>
      </c>
    </row>
    <row r="58" spans="1:6" ht="15">
      <c r="A58" s="2">
        <v>41</v>
      </c>
      <c r="B58" s="2" t="s">
        <v>48</v>
      </c>
      <c r="C58" s="16" t="s">
        <v>112</v>
      </c>
      <c r="D58" s="18">
        <f>+VLOOKUP(A58,DGP!A48:F113,4,FALSE)+VLOOKUP(A58,DRPJ!A48:F113,4,FALSE)+VLOOKUP(A58,'H SCARAVELLI'!$A$3:$F$67,4,FALSE)+VLOOKUP(A58,'H LAS HERAS'!$A$9:$F$72,4,FALSE)+VLOOKUP(A58,'H PERRUPATO'!$A$9:$F$74,4,FALSE)+VLOOKUP(A58,'M SALUD'!$A$9:$F$74,4,FALSE)+VLOOKUP(A58,'H CENTRAL CONS EXTERNOS'!$A$9:$F$73,4,FALSE)+VLOOKUP(A58,'H SAPORITI'!$A$9:$F$73,4,FALSE)+VLOOKUP(A58,'H NOTTI'!$A$9:$F$73,4,FALSE)+VLOOKUP(A58,'H TAGARELLI'!$A$9:$F$73,4,FALSE)+VLOOKUP(A58,'H ENF ARGENTINOS'!$A$9:$F$73,4,FALSE)+VLOOKUP(A58,'SERV PENITENCIARIO'!$A$9:$F$74,4,FALSE)+VLOOKUP(A58,'H EL SAUCE'!$A$9:$F$73,4,FALSE)+VLOOKUP(A58,'H PAROISSIEN'!$A$9:$F$73,4,FALSE)+VLOOKUP(A58,'H MALARGUE'!$A$8:$F$74,4,FALSE)+VLOOKUP(A58,'H CENTRAL INTERNADOS'!$A$9:$F$73,4,FALSE)</f>
        <v>1086</v>
      </c>
      <c r="E58" s="18">
        <f>+VLOOKUP(A58,DGP!A48:F113,5,FALSE)+VLOOKUP(A58,DRPJ!A48:F113,5,FALSE)+VLOOKUP(A58,'H SCHESTAKOW'!$A$8:$F$73,5,FALSE)+VLOOKUP(A58,'H SCARAVELLI'!$A$3:$F$67,5,FALSE)+VLOOKUP(A58,'H LAS HERAS'!$A$8:$F$73,5,FALSE)+VLOOKUP(A58,'H PERRUPATO'!$A$9:$F$73,5,FALSE)+VLOOKUP(A58,'M SALUD'!$A$9:$F$72,5,FALSE)+VLOOKUP(A58,'H CENTRAL CONS EXTERNOS'!$A$9:$F$73,5,FALSE)+VLOOKUP(A58,'H SAPORITI'!$A$9:$F$73,5,FALSE)+VLOOKUP(A58,'H NOTTI'!$A$9:$F$73,5,FALSE)+VLOOKUP(A58,'H TAGARELLI'!$A$9:$F$73,5,FALSE)+VLOOKUP(A58,'H ENF ARGENTINOS'!$A$9:$F$73,5,FALSE)+VLOOKUP(A58,'SERV PENITENCIARIO'!$A$9:$F$73,5,FALSE)+VLOOKUP(A58,'H EL SAUCE'!$A$9:$F$73,5,FALSE)+VLOOKUP(A58,'H PAROISSIEN'!$A$9:$F$73,5,FALSE)+VLOOKUP(A58,'H MALARGUE'!$A$9:$F$73,5,FALSE)+VLOOKUP(A58,'H CENTRAL INTERNADOS'!$A$9:$F$73,5,FALSE)+VLOOKUP(A58,'H LAGOMAGGIORE'!$A$9:$F$73,5,FALSE)</f>
        <v>1221</v>
      </c>
      <c r="F58" s="21">
        <f t="shared" si="0"/>
        <v>2307</v>
      </c>
    </row>
    <row r="59" spans="1:6" ht="15">
      <c r="A59" s="1">
        <v>42</v>
      </c>
      <c r="B59" s="2" t="s">
        <v>49</v>
      </c>
      <c r="C59" s="17" t="s">
        <v>113</v>
      </c>
      <c r="D59" s="18">
        <f>+VLOOKUP(A59,DGP!A49:F114,4,FALSE)+VLOOKUP(A59,DRPJ!A49:F114,4,FALSE)+VLOOKUP(A59,'H SCARAVELLI'!$A$3:$F$67,4,FALSE)+VLOOKUP(A59,'H LAS HERAS'!$A$9:$F$72,4,FALSE)+VLOOKUP(A59,'H PERRUPATO'!$A$9:$F$74,4,FALSE)+VLOOKUP(A59,'M SALUD'!$A$9:$F$74,4,FALSE)+VLOOKUP(A59,'H CENTRAL CONS EXTERNOS'!$A$9:$F$73,4,FALSE)+VLOOKUP(A59,'H SAPORITI'!$A$9:$F$73,4,FALSE)+VLOOKUP(A59,'H NOTTI'!$A$9:$F$73,4,FALSE)+VLOOKUP(A59,'H TAGARELLI'!$A$9:$F$73,4,FALSE)+VLOOKUP(A59,'H ENF ARGENTINOS'!$A$9:$F$73,4,FALSE)+VLOOKUP(A59,'SERV PENITENCIARIO'!$A$9:$F$74,4,FALSE)+VLOOKUP(A59,'H EL SAUCE'!$A$9:$F$73,4,FALSE)+VLOOKUP(A59,'H PAROISSIEN'!$A$9:$F$73,4,FALSE)+VLOOKUP(A59,'H MALARGUE'!$A$8:$F$74,4,FALSE)+VLOOKUP(A59,'H CENTRAL INTERNADOS'!$A$9:$F$73,4,FALSE)</f>
        <v>4180</v>
      </c>
      <c r="E59" s="18">
        <f>+VLOOKUP(A59,DGP!A49:F114,5,FALSE)+VLOOKUP(A59,DRPJ!A49:F114,5,FALSE)+VLOOKUP(A59,'H SCHESTAKOW'!$A$8:$F$73,5,FALSE)+VLOOKUP(A59,'H SCARAVELLI'!$A$3:$F$67,5,FALSE)+VLOOKUP(A59,'H LAS HERAS'!$A$8:$F$73,5,FALSE)+VLOOKUP(A59,'H PERRUPATO'!$A$9:$F$73,5,FALSE)+VLOOKUP(A59,'M SALUD'!$A$9:$F$72,5,FALSE)+VLOOKUP(A59,'H CENTRAL CONS EXTERNOS'!$A$9:$F$73,5,FALSE)+VLOOKUP(A59,'H SAPORITI'!$A$9:$F$73,5,FALSE)+VLOOKUP(A59,'H NOTTI'!$A$9:$F$73,5,FALSE)+VLOOKUP(A59,'H TAGARELLI'!$A$9:$F$73,5,FALSE)+VLOOKUP(A59,'H ENF ARGENTINOS'!$A$9:$F$73,5,FALSE)+VLOOKUP(A59,'SERV PENITENCIARIO'!$A$9:$F$73,5,FALSE)+VLOOKUP(A59,'H EL SAUCE'!$A$9:$F$73,5,FALSE)+VLOOKUP(A59,'H PAROISSIEN'!$A$9:$F$73,5,FALSE)+VLOOKUP(A59,'H MALARGUE'!$A$9:$F$73,5,FALSE)+VLOOKUP(A59,'H CENTRAL INTERNADOS'!$A$9:$F$73,5,FALSE)+VLOOKUP(A59,'H LAGOMAGGIORE'!$A$9:$F$73,5,FALSE)</f>
        <v>6130</v>
      </c>
      <c r="F59" s="19">
        <f t="shared" si="0"/>
        <v>10310</v>
      </c>
    </row>
    <row r="60" spans="1:6" ht="15">
      <c r="A60" s="2">
        <v>43</v>
      </c>
      <c r="B60" s="2" t="s">
        <v>50</v>
      </c>
      <c r="C60" s="16" t="s">
        <v>114</v>
      </c>
      <c r="D60" s="18">
        <f>+VLOOKUP(A60,DGP!A50:F115,4,FALSE)+VLOOKUP(A60,DRPJ!A50:F115,4,FALSE)+VLOOKUP(A60,'H SCARAVELLI'!$A$3:$F$67,4,FALSE)+VLOOKUP(A60,'H LAS HERAS'!$A$9:$F$72,4,FALSE)+VLOOKUP(A60,'H PERRUPATO'!$A$9:$F$74,4,FALSE)+VLOOKUP(A60,'M SALUD'!$A$9:$F$74,4,FALSE)+VLOOKUP(A60,'H CENTRAL CONS EXTERNOS'!$A$9:$F$73,4,FALSE)+VLOOKUP(A60,'H SAPORITI'!$A$9:$F$73,4,FALSE)+VLOOKUP(A60,'H NOTTI'!$A$9:$F$73,4,FALSE)+VLOOKUP(A60,'H TAGARELLI'!$A$9:$F$73,4,FALSE)+VLOOKUP(A60,'H ENF ARGENTINOS'!$A$9:$F$73,4,FALSE)+VLOOKUP(A60,'SERV PENITENCIARIO'!$A$9:$F$74,4,FALSE)+VLOOKUP(A60,'H EL SAUCE'!$A$9:$F$73,4,FALSE)+VLOOKUP(A60,'H PAROISSIEN'!$A$9:$F$73,4,FALSE)+VLOOKUP(A60,'H MALARGUE'!$A$8:$F$74,4,FALSE)+VLOOKUP(A60,'H CENTRAL INTERNADOS'!$A$9:$F$73,4,FALSE)</f>
        <v>745</v>
      </c>
      <c r="E60" s="18">
        <f>+VLOOKUP(A60,DGP!A50:F115,5,FALSE)+VLOOKUP(A60,DRPJ!A50:F115,5,FALSE)+VLOOKUP(A60,'H SCHESTAKOW'!$A$8:$F$73,5,FALSE)+VLOOKUP(A60,'H SCARAVELLI'!$A$3:$F$67,5,FALSE)+VLOOKUP(A60,'H LAS HERAS'!$A$8:$F$73,5,FALSE)+VLOOKUP(A60,'H PERRUPATO'!$A$9:$F$73,5,FALSE)+VLOOKUP(A60,'M SALUD'!$A$9:$F$72,5,FALSE)+VLOOKUP(A60,'H CENTRAL CONS EXTERNOS'!$A$9:$F$73,5,FALSE)+VLOOKUP(A60,'H SAPORITI'!$A$9:$F$73,5,FALSE)+VLOOKUP(A60,'H NOTTI'!$A$9:$F$73,5,FALSE)+VLOOKUP(A60,'H TAGARELLI'!$A$9:$F$73,5,FALSE)+VLOOKUP(A60,'H ENF ARGENTINOS'!$A$9:$F$73,5,FALSE)+VLOOKUP(A60,'SERV PENITENCIARIO'!$A$9:$F$73,5,FALSE)+VLOOKUP(A60,'H EL SAUCE'!$A$9:$F$73,5,FALSE)+VLOOKUP(A60,'H PAROISSIEN'!$A$9:$F$73,5,FALSE)+VLOOKUP(A60,'H MALARGUE'!$A$9:$F$73,5,FALSE)+VLOOKUP(A60,'H CENTRAL INTERNADOS'!$A$9:$F$73,5,FALSE)+VLOOKUP(A60,'H LAGOMAGGIORE'!$A$9:$F$73,5,FALSE)</f>
        <v>885</v>
      </c>
      <c r="F60" s="21">
        <f t="shared" si="0"/>
        <v>1630</v>
      </c>
    </row>
    <row r="61" spans="1:6" ht="15">
      <c r="A61" s="1">
        <v>44</v>
      </c>
      <c r="B61" s="2" t="s">
        <v>51</v>
      </c>
      <c r="C61" s="17" t="s">
        <v>115</v>
      </c>
      <c r="D61" s="18">
        <f>+VLOOKUP(A61,DGP!A51:F116,4,FALSE)+VLOOKUP(A61,DRPJ!A51:F116,4,FALSE)+VLOOKUP(A61,'H SCARAVELLI'!$A$3:$F$67,4,FALSE)+VLOOKUP(A61,'H LAS HERAS'!$A$9:$F$72,4,FALSE)+VLOOKUP(A61,'H PERRUPATO'!$A$9:$F$74,4,FALSE)+VLOOKUP(A61,'M SALUD'!$A$9:$F$74,4,FALSE)+VLOOKUP(A61,'H CENTRAL CONS EXTERNOS'!$A$9:$F$73,4,FALSE)+VLOOKUP(A61,'H SAPORITI'!$A$9:$F$73,4,FALSE)+VLOOKUP(A61,'H NOTTI'!$A$9:$F$73,4,FALSE)+VLOOKUP(A61,'H TAGARELLI'!$A$9:$F$73,4,FALSE)+VLOOKUP(A61,'H ENF ARGENTINOS'!$A$9:$F$73,4,FALSE)+VLOOKUP(A61,'SERV PENITENCIARIO'!$A$9:$F$74,4,FALSE)+VLOOKUP(A61,'H EL SAUCE'!$A$9:$F$73,4,FALSE)+VLOOKUP(A61,'H PAROISSIEN'!$A$9:$F$73,4,FALSE)+VLOOKUP(A61,'H MALARGUE'!$A$8:$F$74,4,FALSE)+VLOOKUP(A61,'H CENTRAL INTERNADOS'!$A$9:$F$73,4,FALSE)</f>
        <v>3633.5</v>
      </c>
      <c r="E61" s="18">
        <f>+VLOOKUP(A61,DGP!A51:F116,5,FALSE)+VLOOKUP(A61,DRPJ!A51:F116,5,FALSE)+VLOOKUP(A61,'H SCHESTAKOW'!$A$8:$F$73,5,FALSE)+VLOOKUP(A61,'H SCARAVELLI'!$A$3:$F$67,5,FALSE)+VLOOKUP(A61,'H LAS HERAS'!$A$8:$F$73,5,FALSE)+VLOOKUP(A61,'H PERRUPATO'!$A$9:$F$73,5,FALSE)+VLOOKUP(A61,'M SALUD'!$A$9:$F$72,5,FALSE)+VLOOKUP(A61,'H CENTRAL CONS EXTERNOS'!$A$9:$F$73,5,FALSE)+VLOOKUP(A61,'H SAPORITI'!$A$9:$F$73,5,FALSE)+VLOOKUP(A61,'H NOTTI'!$A$9:$F$73,5,FALSE)+VLOOKUP(A61,'H TAGARELLI'!$A$9:$F$73,5,FALSE)+VLOOKUP(A61,'H ENF ARGENTINOS'!$A$9:$F$73,5,FALSE)+VLOOKUP(A61,'SERV PENITENCIARIO'!$A$9:$F$73,5,FALSE)+VLOOKUP(A61,'H EL SAUCE'!$A$9:$F$73,5,FALSE)+VLOOKUP(A61,'H PAROISSIEN'!$A$9:$F$73,5,FALSE)+VLOOKUP(A61,'H MALARGUE'!$A$9:$F$73,5,FALSE)+VLOOKUP(A61,'H CENTRAL INTERNADOS'!$A$9:$F$73,5,FALSE)+VLOOKUP(A61,'H LAGOMAGGIORE'!$A$9:$F$73,5,FALSE)</f>
        <v>4583.5</v>
      </c>
      <c r="F61" s="19">
        <f t="shared" si="0"/>
        <v>8217</v>
      </c>
    </row>
    <row r="62" spans="1:6" ht="15">
      <c r="A62" s="2">
        <v>45</v>
      </c>
      <c r="B62" s="2" t="s">
        <v>52</v>
      </c>
      <c r="C62" s="16" t="s">
        <v>116</v>
      </c>
      <c r="D62" s="18">
        <f>+VLOOKUP(A62,DGP!A52:F117,4,FALSE)+VLOOKUP(A62,DRPJ!A52:F117,4,FALSE)+VLOOKUP(A62,'H SCARAVELLI'!$A$3:$F$67,4,FALSE)+VLOOKUP(A62,'H LAS HERAS'!$A$9:$F$72,4,FALSE)+VLOOKUP(A62,'H PERRUPATO'!$A$9:$F$74,4,FALSE)+VLOOKUP(A62,'M SALUD'!$A$9:$F$74,4,FALSE)+VLOOKUP(A62,'H CENTRAL CONS EXTERNOS'!$A$9:$F$73,4,FALSE)+VLOOKUP(A62,'H SAPORITI'!$A$9:$F$73,4,FALSE)+VLOOKUP(A62,'H NOTTI'!$A$9:$F$73,4,FALSE)+VLOOKUP(A62,'H TAGARELLI'!$A$9:$F$73,4,FALSE)+VLOOKUP(A62,'H ENF ARGENTINOS'!$A$9:$F$73,4,FALSE)+VLOOKUP(A62,'SERV PENITENCIARIO'!$A$9:$F$74,4,FALSE)+VLOOKUP(A62,'H EL SAUCE'!$A$9:$F$73,4,FALSE)+VLOOKUP(A62,'H PAROISSIEN'!$A$9:$F$73,4,FALSE)+VLOOKUP(A62,'H MALARGUE'!$A$8:$F$74,4,FALSE)+VLOOKUP(A62,'H CENTRAL INTERNADOS'!$A$9:$F$73,4,FALSE)</f>
        <v>5400</v>
      </c>
      <c r="E62" s="18">
        <f>+VLOOKUP(A62,DGP!A52:F117,5,FALSE)+VLOOKUP(A62,DRPJ!A52:F117,5,FALSE)+VLOOKUP(A62,'H SCHESTAKOW'!$A$8:$F$73,5,FALSE)+VLOOKUP(A62,'H SCARAVELLI'!$A$3:$F$67,5,FALSE)+VLOOKUP(A62,'H LAS HERAS'!$A$8:$F$73,5,FALSE)+VLOOKUP(A62,'H PERRUPATO'!$A$9:$F$73,5,FALSE)+VLOOKUP(A62,'M SALUD'!$A$9:$F$72,5,FALSE)+VLOOKUP(A62,'H CENTRAL CONS EXTERNOS'!$A$9:$F$73,5,FALSE)+VLOOKUP(A62,'H SAPORITI'!$A$9:$F$73,5,FALSE)+VLOOKUP(A62,'H NOTTI'!$A$9:$F$73,5,FALSE)+VLOOKUP(A62,'H TAGARELLI'!$A$9:$F$73,5,FALSE)+VLOOKUP(A62,'H ENF ARGENTINOS'!$A$9:$F$73,5,FALSE)+VLOOKUP(A62,'SERV PENITENCIARIO'!$A$9:$F$73,5,FALSE)+VLOOKUP(A62,'H EL SAUCE'!$A$9:$F$73,5,FALSE)+VLOOKUP(A62,'H PAROISSIEN'!$A$9:$F$73,5,FALSE)+VLOOKUP(A62,'H MALARGUE'!$A$9:$F$73,5,FALSE)+VLOOKUP(A62,'H CENTRAL INTERNADOS'!$A$9:$F$73,5,FALSE)+VLOOKUP(A62,'H LAGOMAGGIORE'!$A$9:$F$73,5,FALSE)</f>
        <v>6600</v>
      </c>
      <c r="F62" s="21">
        <f t="shared" si="0"/>
        <v>12000</v>
      </c>
    </row>
    <row r="63" spans="1:6" ht="15">
      <c r="A63" s="1">
        <v>46</v>
      </c>
      <c r="B63" s="2" t="s">
        <v>53</v>
      </c>
      <c r="C63" s="17" t="s">
        <v>117</v>
      </c>
      <c r="D63" s="18">
        <f>+VLOOKUP(A63,DGP!A53:F118,4,FALSE)+VLOOKUP(A63,DRPJ!A53:F118,4,FALSE)+VLOOKUP(A63,'H SCARAVELLI'!$A$3:$F$67,4,FALSE)+VLOOKUP(A63,'H LAS HERAS'!$A$9:$F$72,4,FALSE)+VLOOKUP(A63,'H PERRUPATO'!$A$9:$F$74,4,FALSE)+VLOOKUP(A63,'M SALUD'!$A$9:$F$74,4,FALSE)+VLOOKUP(A63,'H CENTRAL CONS EXTERNOS'!$A$9:$F$73,4,FALSE)+VLOOKUP(A63,'H SAPORITI'!$A$9:$F$73,4,FALSE)+VLOOKUP(A63,'H NOTTI'!$A$9:$F$73,4,FALSE)+VLOOKUP(A63,'H TAGARELLI'!$A$9:$F$73,4,FALSE)+VLOOKUP(A63,'H ENF ARGENTINOS'!$A$9:$F$73,4,FALSE)+VLOOKUP(A63,'SERV PENITENCIARIO'!$A$9:$F$74,4,FALSE)+VLOOKUP(A63,'H EL SAUCE'!$A$9:$F$73,4,FALSE)+VLOOKUP(A63,'H PAROISSIEN'!$A$9:$F$73,4,FALSE)+VLOOKUP(A63,'H MALARGUE'!$A$8:$F$74,4,FALSE)+VLOOKUP(A63,'H CENTRAL INTERNADOS'!$A$9:$F$73,4,FALSE)</f>
        <v>2800</v>
      </c>
      <c r="E63" s="18">
        <f>+VLOOKUP(A63,DGP!A53:F118,5,FALSE)+VLOOKUP(A63,DRPJ!A53:F118,5,FALSE)+VLOOKUP(A63,'H SCHESTAKOW'!$A$8:$F$73,5,FALSE)+VLOOKUP(A63,'H SCARAVELLI'!$A$3:$F$67,5,FALSE)+VLOOKUP(A63,'H LAS HERAS'!$A$8:$F$73,5,FALSE)+VLOOKUP(A63,'H PERRUPATO'!$A$9:$F$73,5,FALSE)+VLOOKUP(A63,'M SALUD'!$A$9:$F$72,5,FALSE)+VLOOKUP(A63,'H CENTRAL CONS EXTERNOS'!$A$9:$F$73,5,FALSE)+VLOOKUP(A63,'H SAPORITI'!$A$9:$F$73,5,FALSE)+VLOOKUP(A63,'H NOTTI'!$A$9:$F$73,5,FALSE)+VLOOKUP(A63,'H TAGARELLI'!$A$9:$F$73,5,FALSE)+VLOOKUP(A63,'H ENF ARGENTINOS'!$A$9:$F$73,5,FALSE)+VLOOKUP(A63,'SERV PENITENCIARIO'!$A$9:$F$73,5,FALSE)+VLOOKUP(A63,'H EL SAUCE'!$A$9:$F$73,5,FALSE)+VLOOKUP(A63,'H PAROISSIEN'!$A$9:$F$73,5,FALSE)+VLOOKUP(A63,'H MALARGUE'!$A$9:$F$73,5,FALSE)+VLOOKUP(A63,'H CENTRAL INTERNADOS'!$A$9:$F$73,5,FALSE)+VLOOKUP(A63,'H LAGOMAGGIORE'!$A$9:$F$73,5,FALSE)</f>
        <v>4700</v>
      </c>
      <c r="F63" s="19">
        <f t="shared" si="0"/>
        <v>7500</v>
      </c>
    </row>
    <row r="64" spans="1:6" ht="15">
      <c r="A64" s="2">
        <v>47</v>
      </c>
      <c r="B64" s="2" t="s">
        <v>54</v>
      </c>
      <c r="C64" s="16" t="s">
        <v>118</v>
      </c>
      <c r="D64" s="18">
        <f>+VLOOKUP(A64,DGP!A54:F119,4,FALSE)+VLOOKUP(A64,DRPJ!A54:F119,4,FALSE)+VLOOKUP(A64,'H SCARAVELLI'!$A$3:$F$67,4,FALSE)+VLOOKUP(A64,'H LAS HERAS'!$A$9:$F$72,4,FALSE)+VLOOKUP(A64,'H PERRUPATO'!$A$9:$F$74,4,FALSE)+VLOOKUP(A64,'M SALUD'!$A$9:$F$74,4,FALSE)+VLOOKUP(A64,'H CENTRAL CONS EXTERNOS'!$A$9:$F$73,4,FALSE)+VLOOKUP(A64,'H SAPORITI'!$A$9:$F$73,4,FALSE)+VLOOKUP(A64,'H NOTTI'!$A$9:$F$73,4,FALSE)+VLOOKUP(A64,'H TAGARELLI'!$A$9:$F$73,4,FALSE)+VLOOKUP(A64,'H ENF ARGENTINOS'!$A$9:$F$73,4,FALSE)+VLOOKUP(A64,'SERV PENITENCIARIO'!$A$9:$F$74,4,FALSE)+VLOOKUP(A64,'H EL SAUCE'!$A$9:$F$73,4,FALSE)+VLOOKUP(A64,'H PAROISSIEN'!$A$9:$F$73,4,FALSE)+VLOOKUP(A64,'H MALARGUE'!$A$8:$F$74,4,FALSE)+VLOOKUP(A64,'H CENTRAL INTERNADOS'!$A$9:$F$73,4,FALSE)</f>
        <v>1685</v>
      </c>
      <c r="E64" s="18">
        <f>+VLOOKUP(A64,DGP!A54:F119,5,FALSE)+VLOOKUP(A64,DRPJ!A54:F119,5,FALSE)+VLOOKUP(A64,'H SCHESTAKOW'!$A$8:$F$73,5,FALSE)+VLOOKUP(A64,'H SCARAVELLI'!$A$3:$F$67,5,FALSE)+VLOOKUP(A64,'H LAS HERAS'!$A$8:$F$73,5,FALSE)+VLOOKUP(A64,'H PERRUPATO'!$A$9:$F$73,5,FALSE)+VLOOKUP(A64,'M SALUD'!$A$9:$F$72,5,FALSE)+VLOOKUP(A64,'H CENTRAL CONS EXTERNOS'!$A$9:$F$73,5,FALSE)+VLOOKUP(A64,'H SAPORITI'!$A$9:$F$73,5,FALSE)+VLOOKUP(A64,'H NOTTI'!$A$9:$F$73,5,FALSE)+VLOOKUP(A64,'H TAGARELLI'!$A$9:$F$73,5,FALSE)+VLOOKUP(A64,'H ENF ARGENTINOS'!$A$9:$F$73,5,FALSE)+VLOOKUP(A64,'SERV PENITENCIARIO'!$A$9:$F$73,5,FALSE)+VLOOKUP(A64,'H EL SAUCE'!$A$9:$F$73,5,FALSE)+VLOOKUP(A64,'H PAROISSIEN'!$A$9:$F$73,5,FALSE)+VLOOKUP(A64,'H MALARGUE'!$A$9:$F$73,5,FALSE)+VLOOKUP(A64,'H CENTRAL INTERNADOS'!$A$9:$F$73,5,FALSE)+VLOOKUP(A64,'H LAGOMAGGIORE'!$A$9:$F$73,5,FALSE)</f>
        <v>2385</v>
      </c>
      <c r="F64" s="21">
        <f t="shared" si="0"/>
        <v>4070</v>
      </c>
    </row>
    <row r="65" spans="1:6" ht="15">
      <c r="A65" s="1">
        <v>48</v>
      </c>
      <c r="B65" s="2" t="s">
        <v>55</v>
      </c>
      <c r="C65" s="17" t="s">
        <v>119</v>
      </c>
      <c r="D65" s="18">
        <f>+VLOOKUP(A65,DGP!A55:F120,4,FALSE)+VLOOKUP(A65,DRPJ!A55:F120,4,FALSE)+VLOOKUP(A65,'H SCARAVELLI'!$A$3:$F$67,4,FALSE)+VLOOKUP(A65,'H LAS HERAS'!$A$9:$F$72,4,FALSE)+VLOOKUP(A65,'H PERRUPATO'!$A$9:$F$74,4,FALSE)+VLOOKUP(A65,'M SALUD'!$A$9:$F$74,4,FALSE)+VLOOKUP(A65,'H CENTRAL CONS EXTERNOS'!$A$9:$F$73,4,FALSE)+VLOOKUP(A65,'H SAPORITI'!$A$9:$F$73,4,FALSE)+VLOOKUP(A65,'H NOTTI'!$A$9:$F$73,4,FALSE)+VLOOKUP(A65,'H TAGARELLI'!$A$9:$F$73,4,FALSE)+VLOOKUP(A65,'H ENF ARGENTINOS'!$A$9:$F$73,4,FALSE)+VLOOKUP(A65,'SERV PENITENCIARIO'!$A$9:$F$74,4,FALSE)+VLOOKUP(A65,'H EL SAUCE'!$A$9:$F$73,4,FALSE)+VLOOKUP(A65,'H PAROISSIEN'!$A$9:$F$73,4,FALSE)+VLOOKUP(A65,'H MALARGUE'!$A$8:$F$74,4,FALSE)+VLOOKUP(A65,'H CENTRAL INTERNADOS'!$A$9:$F$73,4,FALSE)</f>
        <v>419.5</v>
      </c>
      <c r="E65" s="18">
        <f>+VLOOKUP(A65,DGP!A55:F120,5,FALSE)+VLOOKUP(A65,DRPJ!A55:F120,5,FALSE)+VLOOKUP(A65,'H SCHESTAKOW'!$A$8:$F$73,5,FALSE)+VLOOKUP(A65,'H SCARAVELLI'!$A$3:$F$67,5,FALSE)+VLOOKUP(A65,'H LAS HERAS'!$A$8:$F$73,5,FALSE)+VLOOKUP(A65,'H PERRUPATO'!$A$9:$F$73,5,FALSE)+VLOOKUP(A65,'M SALUD'!$A$9:$F$72,5,FALSE)+VLOOKUP(A65,'H CENTRAL CONS EXTERNOS'!$A$9:$F$73,5,FALSE)+VLOOKUP(A65,'H SAPORITI'!$A$9:$F$73,5,FALSE)+VLOOKUP(A65,'H NOTTI'!$A$9:$F$73,5,FALSE)+VLOOKUP(A65,'H TAGARELLI'!$A$9:$F$73,5,FALSE)+VLOOKUP(A65,'H ENF ARGENTINOS'!$A$9:$F$73,5,FALSE)+VLOOKUP(A65,'SERV PENITENCIARIO'!$A$9:$F$73,5,FALSE)+VLOOKUP(A65,'H EL SAUCE'!$A$9:$F$73,5,FALSE)+VLOOKUP(A65,'H PAROISSIEN'!$A$9:$F$73,5,FALSE)+VLOOKUP(A65,'H MALARGUE'!$A$9:$F$73,5,FALSE)+VLOOKUP(A65,'H CENTRAL INTERNADOS'!$A$9:$F$73,5,FALSE)+VLOOKUP(A65,'H LAGOMAGGIORE'!$A$9:$F$73,5,FALSE)</f>
        <v>819.5</v>
      </c>
      <c r="F65" s="19">
        <f t="shared" si="0"/>
        <v>1239</v>
      </c>
    </row>
    <row r="66" spans="1:6" ht="15">
      <c r="A66" s="2">
        <v>49</v>
      </c>
      <c r="B66" s="2" t="s">
        <v>56</v>
      </c>
      <c r="C66" s="16" t="s">
        <v>120</v>
      </c>
      <c r="D66" s="18">
        <f>+VLOOKUP(A66,DGP!A56:F121,4,FALSE)+VLOOKUP(A66,DRPJ!A56:F121,4,FALSE)+VLOOKUP(A66,'H SCARAVELLI'!$A$3:$F$67,4,FALSE)+VLOOKUP(A66,'H LAS HERAS'!$A$9:$F$72,4,FALSE)+VLOOKUP(A66,'H PERRUPATO'!$A$9:$F$74,4,FALSE)+VLOOKUP(A66,'M SALUD'!$A$9:$F$74,4,FALSE)+VLOOKUP(A66,'H CENTRAL CONS EXTERNOS'!$A$9:$F$73,4,FALSE)+VLOOKUP(A66,'H SAPORITI'!$A$9:$F$73,4,FALSE)+VLOOKUP(A66,'H NOTTI'!$A$9:$F$73,4,FALSE)+VLOOKUP(A66,'H TAGARELLI'!$A$9:$F$73,4,FALSE)+VLOOKUP(A66,'H ENF ARGENTINOS'!$A$9:$F$73,4,FALSE)+VLOOKUP(A66,'SERV PENITENCIARIO'!$A$9:$F$74,4,FALSE)+VLOOKUP(A66,'H EL SAUCE'!$A$9:$F$73,4,FALSE)+VLOOKUP(A66,'H PAROISSIEN'!$A$9:$F$73,4,FALSE)+VLOOKUP(A66,'H MALARGUE'!$A$8:$F$74,4,FALSE)+VLOOKUP(A66,'H CENTRAL INTERNADOS'!$A$9:$F$73,4,FALSE)</f>
        <v>680</v>
      </c>
      <c r="E66" s="18">
        <f>+VLOOKUP(A66,DGP!A56:F121,5,FALSE)+VLOOKUP(A66,DRPJ!A56:F121,5,FALSE)+VLOOKUP(A66,'H SCHESTAKOW'!$A$8:$F$73,5,FALSE)+VLOOKUP(A66,'H SCARAVELLI'!$A$3:$F$67,5,FALSE)+VLOOKUP(A66,'H LAS HERAS'!$A$8:$F$73,5,FALSE)+VLOOKUP(A66,'H PERRUPATO'!$A$9:$F$73,5,FALSE)+VLOOKUP(A66,'M SALUD'!$A$9:$F$72,5,FALSE)+VLOOKUP(A66,'H CENTRAL CONS EXTERNOS'!$A$9:$F$73,5,FALSE)+VLOOKUP(A66,'H SAPORITI'!$A$9:$F$73,5,FALSE)+VLOOKUP(A66,'H NOTTI'!$A$9:$F$73,5,FALSE)+VLOOKUP(A66,'H TAGARELLI'!$A$9:$F$73,5,FALSE)+VLOOKUP(A66,'H ENF ARGENTINOS'!$A$9:$F$73,5,FALSE)+VLOOKUP(A66,'SERV PENITENCIARIO'!$A$9:$F$73,5,FALSE)+VLOOKUP(A66,'H EL SAUCE'!$A$9:$F$73,5,FALSE)+VLOOKUP(A66,'H PAROISSIEN'!$A$9:$F$73,5,FALSE)+VLOOKUP(A66,'H MALARGUE'!$A$9:$F$73,5,FALSE)+VLOOKUP(A66,'H CENTRAL INTERNADOS'!$A$9:$F$73,5,FALSE)+VLOOKUP(A66,'H LAGOMAGGIORE'!$A$9:$F$73,5,FALSE)</f>
        <v>830</v>
      </c>
      <c r="F66" s="21">
        <f t="shared" si="0"/>
        <v>1510</v>
      </c>
    </row>
    <row r="67" spans="1:6" ht="15">
      <c r="A67" s="1">
        <v>50</v>
      </c>
      <c r="B67" s="2" t="s">
        <v>57</v>
      </c>
      <c r="C67" s="17" t="s">
        <v>121</v>
      </c>
      <c r="D67" s="18">
        <f>+VLOOKUP(A67,DGP!A57:F122,4,FALSE)+VLOOKUP(A67,DRPJ!A57:F122,4,FALSE)+VLOOKUP(A67,'H SCARAVELLI'!$A$3:$F$67,4,FALSE)+VLOOKUP(A67,'H LAS HERAS'!$A$9:$F$72,4,FALSE)+VLOOKUP(A67,'H PERRUPATO'!$A$9:$F$74,4,FALSE)+VLOOKUP(A67,'M SALUD'!$A$9:$F$74,4,FALSE)+VLOOKUP(A67,'H CENTRAL CONS EXTERNOS'!$A$9:$F$73,4,FALSE)+VLOOKUP(A67,'H SAPORITI'!$A$9:$F$73,4,FALSE)+VLOOKUP(A67,'H NOTTI'!$A$9:$F$73,4,FALSE)+VLOOKUP(A67,'H TAGARELLI'!$A$9:$F$73,4,FALSE)+VLOOKUP(A67,'H ENF ARGENTINOS'!$A$9:$F$73,4,FALSE)+VLOOKUP(A67,'SERV PENITENCIARIO'!$A$9:$F$74,4,FALSE)+VLOOKUP(A67,'H EL SAUCE'!$A$9:$F$73,4,FALSE)+VLOOKUP(A67,'H PAROISSIEN'!$A$9:$F$73,4,FALSE)+VLOOKUP(A67,'H MALARGUE'!$A$8:$F$74,4,FALSE)+VLOOKUP(A67,'H CENTRAL INTERNADOS'!$A$9:$F$73,4,FALSE)</f>
        <v>650</v>
      </c>
      <c r="E67" s="18">
        <f>+VLOOKUP(A67,DGP!A57:F122,5,FALSE)+VLOOKUP(A67,DRPJ!A57:F122,5,FALSE)+VLOOKUP(A67,'H SCHESTAKOW'!$A$8:$F$73,5,FALSE)+VLOOKUP(A67,'H SCARAVELLI'!$A$3:$F$67,5,FALSE)+VLOOKUP(A67,'H LAS HERAS'!$A$8:$F$73,5,FALSE)+VLOOKUP(A67,'H PERRUPATO'!$A$9:$F$73,5,FALSE)+VLOOKUP(A67,'M SALUD'!$A$9:$F$72,5,FALSE)+VLOOKUP(A67,'H CENTRAL CONS EXTERNOS'!$A$9:$F$73,5,FALSE)+VLOOKUP(A67,'H SAPORITI'!$A$9:$F$73,5,FALSE)+VLOOKUP(A67,'H NOTTI'!$A$9:$F$73,5,FALSE)+VLOOKUP(A67,'H TAGARELLI'!$A$9:$F$73,5,FALSE)+VLOOKUP(A67,'H ENF ARGENTINOS'!$A$9:$F$73,5,FALSE)+VLOOKUP(A67,'SERV PENITENCIARIO'!$A$9:$F$73,5,FALSE)+VLOOKUP(A67,'H EL SAUCE'!$A$9:$F$73,5,FALSE)+VLOOKUP(A67,'H PAROISSIEN'!$A$9:$F$73,5,FALSE)+VLOOKUP(A67,'H MALARGUE'!$A$9:$F$73,5,FALSE)+VLOOKUP(A67,'H CENTRAL INTERNADOS'!$A$9:$F$73,5,FALSE)+VLOOKUP(A67,'H LAGOMAGGIORE'!$A$9:$F$73,5,FALSE)</f>
        <v>1050</v>
      </c>
      <c r="F67" s="19">
        <f t="shared" si="0"/>
        <v>1700</v>
      </c>
    </row>
    <row r="68" spans="1:6" ht="15">
      <c r="A68" s="2">
        <v>51</v>
      </c>
      <c r="B68" s="2" t="s">
        <v>58</v>
      </c>
      <c r="C68" s="16" t="s">
        <v>122</v>
      </c>
      <c r="D68" s="18">
        <f>+VLOOKUP(A68,DGP!A58:F123,4,FALSE)+VLOOKUP(A68,DRPJ!A58:F123,4,FALSE)+VLOOKUP(A68,'H SCARAVELLI'!$A$3:$F$67,4,FALSE)+VLOOKUP(A68,'H LAS HERAS'!$A$9:$F$72,4,FALSE)+VLOOKUP(A68,'H PERRUPATO'!$A$9:$F$74,4,FALSE)+VLOOKUP(A68,'M SALUD'!$A$9:$F$74,4,FALSE)+VLOOKUP(A68,'H CENTRAL CONS EXTERNOS'!$A$9:$F$73,4,FALSE)+VLOOKUP(A68,'H SAPORITI'!$A$9:$F$73,4,FALSE)+VLOOKUP(A68,'H NOTTI'!$A$9:$F$73,4,FALSE)+VLOOKUP(A68,'H TAGARELLI'!$A$9:$F$73,4,FALSE)+VLOOKUP(A68,'H ENF ARGENTINOS'!$A$9:$F$73,4,FALSE)+VLOOKUP(A68,'SERV PENITENCIARIO'!$A$9:$F$74,4,FALSE)+VLOOKUP(A68,'H EL SAUCE'!$A$9:$F$73,4,FALSE)+VLOOKUP(A68,'H PAROISSIEN'!$A$9:$F$73,4,FALSE)+VLOOKUP(A68,'H MALARGUE'!$A$8:$F$74,4,FALSE)+VLOOKUP(A68,'H CENTRAL INTERNADOS'!$A$9:$F$73,4,FALSE)</f>
        <v>9805</v>
      </c>
      <c r="E68" s="18">
        <f>+VLOOKUP(A68,DGP!A58:F123,5,FALSE)+VLOOKUP(A68,DRPJ!A58:F123,5,FALSE)+VLOOKUP(A68,'H SCHESTAKOW'!$A$8:$F$73,5,FALSE)+VLOOKUP(A68,'H SCARAVELLI'!$A$3:$F$67,5,FALSE)+VLOOKUP(A68,'H LAS HERAS'!$A$8:$F$73,5,FALSE)+VLOOKUP(A68,'H PERRUPATO'!$A$9:$F$73,5,FALSE)+VLOOKUP(A68,'M SALUD'!$A$9:$F$72,5,FALSE)+VLOOKUP(A68,'H CENTRAL CONS EXTERNOS'!$A$9:$F$73,5,FALSE)+VLOOKUP(A68,'H SAPORITI'!$A$9:$F$73,5,FALSE)+VLOOKUP(A68,'H NOTTI'!$A$9:$F$73,5,FALSE)+VLOOKUP(A68,'H TAGARELLI'!$A$9:$F$73,5,FALSE)+VLOOKUP(A68,'H ENF ARGENTINOS'!$A$9:$F$73,5,FALSE)+VLOOKUP(A68,'SERV PENITENCIARIO'!$A$9:$F$73,5,FALSE)+VLOOKUP(A68,'H EL SAUCE'!$A$9:$F$73,5,FALSE)+VLOOKUP(A68,'H PAROISSIEN'!$A$9:$F$73,5,FALSE)+VLOOKUP(A68,'H MALARGUE'!$A$9:$F$73,5,FALSE)+VLOOKUP(A68,'H CENTRAL INTERNADOS'!$A$9:$F$73,5,FALSE)+VLOOKUP(A68,'H LAGOMAGGIORE'!$A$9:$F$73,5,FALSE)</f>
        <v>13805</v>
      </c>
      <c r="F68" s="21">
        <f t="shared" si="0"/>
        <v>23610</v>
      </c>
    </row>
    <row r="69" spans="1:6" ht="15">
      <c r="A69" s="1">
        <v>52</v>
      </c>
      <c r="B69" s="2" t="s">
        <v>59</v>
      </c>
      <c r="C69" s="17" t="s">
        <v>123</v>
      </c>
      <c r="D69" s="18">
        <f>+VLOOKUP(A69,DGP!A59:F124,4,FALSE)+VLOOKUP(A69,DRPJ!A59:F124,4,FALSE)+VLOOKUP(A69,'H SCARAVELLI'!$A$3:$F$67,4,FALSE)+VLOOKUP(A69,'H LAS HERAS'!$A$9:$F$72,4,FALSE)+VLOOKUP(A69,'H PERRUPATO'!$A$9:$F$74,4,FALSE)+VLOOKUP(A69,'M SALUD'!$A$9:$F$74,4,FALSE)+VLOOKUP(A69,'H CENTRAL CONS EXTERNOS'!$A$9:$F$73,4,FALSE)+VLOOKUP(A69,'H SAPORITI'!$A$9:$F$73,4,FALSE)+VLOOKUP(A69,'H NOTTI'!$A$9:$F$73,4,FALSE)+VLOOKUP(A69,'H TAGARELLI'!$A$9:$F$73,4,FALSE)+VLOOKUP(A69,'H ENF ARGENTINOS'!$A$9:$F$73,4,FALSE)+VLOOKUP(A69,'SERV PENITENCIARIO'!$A$9:$F$74,4,FALSE)+VLOOKUP(A69,'H EL SAUCE'!$A$9:$F$73,4,FALSE)+VLOOKUP(A69,'H PAROISSIEN'!$A$9:$F$73,4,FALSE)+VLOOKUP(A69,'H MALARGUE'!$A$8:$F$74,4,FALSE)+VLOOKUP(A69,'H CENTRAL INTERNADOS'!$A$9:$F$73,4,FALSE)</f>
        <v>2180</v>
      </c>
      <c r="E69" s="18">
        <f>+VLOOKUP(A69,DGP!A59:F124,5,FALSE)+VLOOKUP(A69,DRPJ!A59:F124,5,FALSE)+VLOOKUP(A69,'H SCHESTAKOW'!$A$8:$F$73,5,FALSE)+VLOOKUP(A69,'H SCARAVELLI'!$A$3:$F$67,5,FALSE)+VLOOKUP(A69,'H LAS HERAS'!$A$8:$F$73,5,FALSE)+VLOOKUP(A69,'H PERRUPATO'!$A$9:$F$73,5,FALSE)+VLOOKUP(A69,'M SALUD'!$A$9:$F$72,5,FALSE)+VLOOKUP(A69,'H CENTRAL CONS EXTERNOS'!$A$9:$F$73,5,FALSE)+VLOOKUP(A69,'H SAPORITI'!$A$9:$F$73,5,FALSE)+VLOOKUP(A69,'H NOTTI'!$A$9:$F$73,5,FALSE)+VLOOKUP(A69,'H TAGARELLI'!$A$9:$F$73,5,FALSE)+VLOOKUP(A69,'H ENF ARGENTINOS'!$A$9:$F$73,5,FALSE)+VLOOKUP(A69,'SERV PENITENCIARIO'!$A$9:$F$73,5,FALSE)+VLOOKUP(A69,'H EL SAUCE'!$A$9:$F$73,5,FALSE)+VLOOKUP(A69,'H PAROISSIEN'!$A$9:$F$73,5,FALSE)+VLOOKUP(A69,'H MALARGUE'!$A$9:$F$73,5,FALSE)+VLOOKUP(A69,'H CENTRAL INTERNADOS'!$A$9:$F$73,5,FALSE)+VLOOKUP(A69,'H LAGOMAGGIORE'!$A$9:$F$73,5,FALSE)</f>
        <v>5080</v>
      </c>
      <c r="F69" s="19">
        <f t="shared" si="0"/>
        <v>7260</v>
      </c>
    </row>
    <row r="70" spans="1:6" ht="15">
      <c r="A70" s="2">
        <v>53</v>
      </c>
      <c r="B70" s="2" t="s">
        <v>60</v>
      </c>
      <c r="C70" s="16" t="s">
        <v>124</v>
      </c>
      <c r="D70" s="18">
        <f>+VLOOKUP(A70,DGP!A60:F125,4,FALSE)+VLOOKUP(A70,DRPJ!A60:F125,4,FALSE)+VLOOKUP(A70,'H SCARAVELLI'!$A$3:$F$67,4,FALSE)+VLOOKUP(A70,'H LAS HERAS'!$A$9:$F$72,4,FALSE)+VLOOKUP(A70,'H PERRUPATO'!$A$9:$F$74,4,FALSE)+VLOOKUP(A70,'M SALUD'!$A$9:$F$74,4,FALSE)+VLOOKUP(A70,'H CENTRAL CONS EXTERNOS'!$A$9:$F$73,4,FALSE)+VLOOKUP(A70,'H SAPORITI'!$A$9:$F$73,4,FALSE)+VLOOKUP(A70,'H NOTTI'!$A$9:$F$73,4,FALSE)+VLOOKUP(A70,'H TAGARELLI'!$A$9:$F$73,4,FALSE)+VLOOKUP(A70,'H ENF ARGENTINOS'!$A$9:$F$73,4,FALSE)+VLOOKUP(A70,'SERV PENITENCIARIO'!$A$9:$F$74,4,FALSE)+VLOOKUP(A70,'H EL SAUCE'!$A$9:$F$73,4,FALSE)+VLOOKUP(A70,'H PAROISSIEN'!$A$9:$F$73,4,FALSE)+VLOOKUP(A70,'H MALARGUE'!$A$8:$F$74,4,FALSE)+VLOOKUP(A70,'H CENTRAL INTERNADOS'!$A$9:$F$73,4,FALSE)</f>
        <v>1080</v>
      </c>
      <c r="E70" s="18">
        <f>+VLOOKUP(A70,DGP!A60:F125,5,FALSE)+VLOOKUP(A70,DRPJ!A60:F125,5,FALSE)+VLOOKUP(A70,'H SCHESTAKOW'!$A$8:$F$73,5,FALSE)+VLOOKUP(A70,'H SCARAVELLI'!$A$3:$F$67,5,FALSE)+VLOOKUP(A70,'H LAS HERAS'!$A$8:$F$73,5,FALSE)+VLOOKUP(A70,'H PERRUPATO'!$A$9:$F$73,5,FALSE)+VLOOKUP(A70,'M SALUD'!$A$9:$F$72,5,FALSE)+VLOOKUP(A70,'H CENTRAL CONS EXTERNOS'!$A$9:$F$73,5,FALSE)+VLOOKUP(A70,'H SAPORITI'!$A$9:$F$73,5,FALSE)+VLOOKUP(A70,'H NOTTI'!$A$9:$F$73,5,FALSE)+VLOOKUP(A70,'H TAGARELLI'!$A$9:$F$73,5,FALSE)+VLOOKUP(A70,'H ENF ARGENTINOS'!$A$9:$F$73,5,FALSE)+VLOOKUP(A70,'SERV PENITENCIARIO'!$A$9:$F$73,5,FALSE)+VLOOKUP(A70,'H EL SAUCE'!$A$9:$F$73,5,FALSE)+VLOOKUP(A70,'H PAROISSIEN'!$A$9:$F$73,5,FALSE)+VLOOKUP(A70,'H MALARGUE'!$A$9:$F$73,5,FALSE)+VLOOKUP(A70,'H CENTRAL INTERNADOS'!$A$9:$F$73,5,FALSE)+VLOOKUP(A70,'H LAGOMAGGIORE'!$A$9:$F$73,5,FALSE)</f>
        <v>1060</v>
      </c>
      <c r="F70" s="21">
        <f t="shared" si="0"/>
        <v>2140</v>
      </c>
    </row>
    <row r="71" spans="1:6" ht="15">
      <c r="A71" s="1">
        <v>54</v>
      </c>
      <c r="B71" s="2" t="s">
        <v>61</v>
      </c>
      <c r="C71" s="17" t="s">
        <v>125</v>
      </c>
      <c r="D71" s="18">
        <f>+VLOOKUP(A71,DGP!A61:F126,4,FALSE)+VLOOKUP(A71,DRPJ!A61:F126,4,FALSE)+VLOOKUP(A71,'H SCARAVELLI'!$A$3:$F$67,4,FALSE)+VLOOKUP(A71,'H LAS HERAS'!$A$9:$F$72,4,FALSE)+VLOOKUP(A71,'H PERRUPATO'!$A$9:$F$74,4,FALSE)+VLOOKUP(A71,'M SALUD'!$A$9:$F$74,4,FALSE)+VLOOKUP(A71,'H CENTRAL CONS EXTERNOS'!$A$9:$F$73,4,FALSE)+VLOOKUP(A71,'H SAPORITI'!$A$9:$F$73,4,FALSE)+VLOOKUP(A71,'H NOTTI'!$A$9:$F$73,4,FALSE)+VLOOKUP(A71,'H TAGARELLI'!$A$9:$F$73,4,FALSE)+VLOOKUP(A71,'H ENF ARGENTINOS'!$A$9:$F$73,4,FALSE)+VLOOKUP(A71,'SERV PENITENCIARIO'!$A$9:$F$74,4,FALSE)+VLOOKUP(A71,'H EL SAUCE'!$A$9:$F$73,4,FALSE)+VLOOKUP(A71,'H PAROISSIEN'!$A$9:$F$73,4,FALSE)+VLOOKUP(A71,'H MALARGUE'!$A$8:$F$74,4,FALSE)+VLOOKUP(A71,'H CENTRAL INTERNADOS'!$A$9:$F$73,4,FALSE)</f>
        <v>225</v>
      </c>
      <c r="E71" s="18">
        <f>+VLOOKUP(A71,DGP!A61:F126,5,FALSE)+VLOOKUP(A71,DRPJ!A61:F126,5,FALSE)+VLOOKUP(A71,'H SCHESTAKOW'!$A$8:$F$73,5,FALSE)+VLOOKUP(A71,'H SCARAVELLI'!$A$3:$F$67,5,FALSE)+VLOOKUP(A71,'H LAS HERAS'!$A$8:$F$73,5,FALSE)+VLOOKUP(A71,'H PERRUPATO'!$A$9:$F$73,5,FALSE)+VLOOKUP(A71,'M SALUD'!$A$9:$F$72,5,FALSE)+VLOOKUP(A71,'H CENTRAL CONS EXTERNOS'!$A$9:$F$73,5,FALSE)+VLOOKUP(A71,'H SAPORITI'!$A$9:$F$73,5,FALSE)+VLOOKUP(A71,'H NOTTI'!$A$9:$F$73,5,FALSE)+VLOOKUP(A71,'H TAGARELLI'!$A$9:$F$73,5,FALSE)+VLOOKUP(A71,'H ENF ARGENTINOS'!$A$9:$F$73,5,FALSE)+VLOOKUP(A71,'SERV PENITENCIARIO'!$A$9:$F$73,5,FALSE)+VLOOKUP(A71,'H EL SAUCE'!$A$9:$F$73,5,FALSE)+VLOOKUP(A71,'H PAROISSIEN'!$A$9:$F$73,5,FALSE)+VLOOKUP(A71,'H MALARGUE'!$A$9:$F$73,5,FALSE)+VLOOKUP(A71,'H CENTRAL INTERNADOS'!$A$9:$F$73,5,FALSE)+VLOOKUP(A71,'H LAGOMAGGIORE'!$A$9:$F$73,5,FALSE)</f>
        <v>1075</v>
      </c>
      <c r="F71" s="19">
        <f t="shared" si="0"/>
        <v>1300</v>
      </c>
    </row>
    <row r="72" spans="1:6" ht="19.5" customHeight="1">
      <c r="A72" s="2">
        <v>55</v>
      </c>
      <c r="B72" s="2" t="s">
        <v>62</v>
      </c>
      <c r="C72" s="16" t="s">
        <v>126</v>
      </c>
      <c r="D72" s="18">
        <f>+VLOOKUP(A72,DGP!A62:F127,4,FALSE)+VLOOKUP(A72,DRPJ!A62:F127,4,FALSE)+VLOOKUP(A72,'H SCARAVELLI'!$A$3:$F$67,4,FALSE)+VLOOKUP(A72,'H LAS HERAS'!$A$9:$F$72,4,FALSE)+VLOOKUP(A72,'H PERRUPATO'!$A$9:$F$74,4,FALSE)+VLOOKUP(A72,'M SALUD'!$A$9:$F$74,4,FALSE)+VLOOKUP(A72,'H CENTRAL CONS EXTERNOS'!$A$9:$F$73,4,FALSE)+VLOOKUP(A72,'H SAPORITI'!$A$9:$F$73,4,FALSE)+VLOOKUP(A72,'H NOTTI'!$A$9:$F$73,4,FALSE)+VLOOKUP(A72,'H TAGARELLI'!$A$9:$F$73,4,FALSE)+VLOOKUP(A72,'H ENF ARGENTINOS'!$A$9:$F$73,4,FALSE)+VLOOKUP(A72,'SERV PENITENCIARIO'!$A$9:$F$74,4,FALSE)+VLOOKUP(A72,'H EL SAUCE'!$A$9:$F$73,4,FALSE)+VLOOKUP(A72,'H PAROISSIEN'!$A$9:$F$73,4,FALSE)+VLOOKUP(A72,'H MALARGUE'!$A$8:$F$74,4,FALSE)+VLOOKUP(A72,'H CENTRAL INTERNADOS'!$A$9:$F$73,4,FALSE)</f>
        <v>395</v>
      </c>
      <c r="E72" s="18">
        <f>+VLOOKUP(A72,DGP!A62:F127,5,FALSE)+VLOOKUP(A72,DRPJ!A62:F127,5,FALSE)+VLOOKUP(A72,'H SCHESTAKOW'!$A$8:$F$73,5,FALSE)+VLOOKUP(A72,'H SCARAVELLI'!$A$3:$F$67,5,FALSE)+VLOOKUP(A72,'H LAS HERAS'!$A$8:$F$73,5,FALSE)+VLOOKUP(A72,'H PERRUPATO'!$A$9:$F$73,5,FALSE)+VLOOKUP(A72,'M SALUD'!$A$9:$F$72,5,FALSE)+VLOOKUP(A72,'H CENTRAL CONS EXTERNOS'!$A$9:$F$73,5,FALSE)+VLOOKUP(A72,'H SAPORITI'!$A$9:$F$73,5,FALSE)+VLOOKUP(A72,'H NOTTI'!$A$9:$F$73,5,FALSE)+VLOOKUP(A72,'H TAGARELLI'!$A$9:$F$73,5,FALSE)+VLOOKUP(A72,'H ENF ARGENTINOS'!$A$9:$F$73,5,FALSE)+VLOOKUP(A72,'SERV PENITENCIARIO'!$A$9:$F$73,5,FALSE)+VLOOKUP(A72,'H EL SAUCE'!$A$9:$F$73,5,FALSE)+VLOOKUP(A72,'H PAROISSIEN'!$A$9:$F$73,5,FALSE)+VLOOKUP(A72,'H MALARGUE'!$A$9:$F$73,5,FALSE)+VLOOKUP(A72,'H CENTRAL INTERNADOS'!$A$9:$F$73,5,FALSE)+VLOOKUP(A72,'H LAGOMAGGIORE'!$A$9:$F$73,5,FALSE)</f>
        <v>695</v>
      </c>
      <c r="F72" s="21">
        <f t="shared" si="0"/>
        <v>1090</v>
      </c>
    </row>
    <row r="73" spans="1:6" ht="28.5" customHeight="1">
      <c r="A73" s="1">
        <v>56</v>
      </c>
      <c r="B73" s="2" t="s">
        <v>63</v>
      </c>
      <c r="C73" s="17" t="s">
        <v>127</v>
      </c>
      <c r="D73" s="18">
        <f>+VLOOKUP(A73,DGP!A63:F128,4,FALSE)+VLOOKUP(A73,DRPJ!A63:F128,4,FALSE)+VLOOKUP(A73,'H SCARAVELLI'!$A$3:$F$67,4,FALSE)+VLOOKUP(A73,'H LAS HERAS'!$A$9:$F$72,4,FALSE)+VLOOKUP(A73,'H PERRUPATO'!$A$9:$F$74,4,FALSE)+VLOOKUP(A73,'M SALUD'!$A$9:$F$74,4,FALSE)+VLOOKUP(A73,'H CENTRAL CONS EXTERNOS'!$A$9:$F$73,4,FALSE)+VLOOKUP(A73,'H SAPORITI'!$A$9:$F$73,4,FALSE)+VLOOKUP(A73,'H NOTTI'!$A$9:$F$73,4,FALSE)+VLOOKUP(A73,'H TAGARELLI'!$A$9:$F$73,4,FALSE)+VLOOKUP(A73,'H ENF ARGENTINOS'!$A$9:$F$73,4,FALSE)+VLOOKUP(A73,'SERV PENITENCIARIO'!$A$9:$F$74,4,FALSE)+VLOOKUP(A73,'H EL SAUCE'!$A$9:$F$73,4,FALSE)+VLOOKUP(A73,'H PAROISSIEN'!$A$9:$F$73,4,FALSE)+VLOOKUP(A73,'H MALARGUE'!$A$8:$F$74,4,FALSE)+VLOOKUP(A73,'H CENTRAL INTERNADOS'!$A$9:$F$73,4,FALSE)</f>
        <v>500</v>
      </c>
      <c r="E73" s="18">
        <f>+VLOOKUP(A73,DGP!A63:F128,5,FALSE)+VLOOKUP(A73,DRPJ!A63:F128,5,FALSE)+VLOOKUP(A73,'H SCHESTAKOW'!$A$8:$F$73,5,FALSE)+VLOOKUP(A73,'H SCARAVELLI'!$A$3:$F$67,5,FALSE)+VLOOKUP(A73,'H LAS HERAS'!$A$8:$F$73,5,FALSE)+VLOOKUP(A73,'H PERRUPATO'!$A$9:$F$73,5,FALSE)+VLOOKUP(A73,'M SALUD'!$A$9:$F$72,5,FALSE)+VLOOKUP(A73,'H CENTRAL CONS EXTERNOS'!$A$9:$F$73,5,FALSE)+VLOOKUP(A73,'H SAPORITI'!$A$9:$F$73,5,FALSE)+VLOOKUP(A73,'H NOTTI'!$A$9:$F$73,5,FALSE)+VLOOKUP(A73,'H TAGARELLI'!$A$9:$F$73,5,FALSE)+VLOOKUP(A73,'H ENF ARGENTINOS'!$A$9:$F$73,5,FALSE)+VLOOKUP(A73,'SERV PENITENCIARIO'!$A$9:$F$73,5,FALSE)+VLOOKUP(A73,'H EL SAUCE'!$A$9:$F$73,5,FALSE)+VLOOKUP(A73,'H PAROISSIEN'!$A$9:$F$73,5,FALSE)+VLOOKUP(A73,'H MALARGUE'!$A$9:$F$73,5,FALSE)+VLOOKUP(A73,'H CENTRAL INTERNADOS'!$A$9:$F$73,5,FALSE)+VLOOKUP(A73,'H LAGOMAGGIORE'!$A$9:$F$73,5,FALSE)</f>
        <v>800</v>
      </c>
      <c r="F73" s="19">
        <f t="shared" si="0"/>
        <v>1300</v>
      </c>
    </row>
    <row r="74" spans="1:6" ht="28.5" customHeight="1">
      <c r="A74" s="2">
        <v>57</v>
      </c>
      <c r="B74" s="2" t="s">
        <v>64</v>
      </c>
      <c r="C74" s="16" t="s">
        <v>128</v>
      </c>
      <c r="D74" s="18">
        <f>+VLOOKUP(A74,DGP!A64:F129,4,FALSE)+VLOOKUP(A74,DRPJ!A64:F129,4,FALSE)+VLOOKUP(A74,'H SCARAVELLI'!$A$3:$F$67,4,FALSE)+VLOOKUP(A74,'H LAS HERAS'!$A$9:$F$72,4,FALSE)+VLOOKUP(A74,'H PERRUPATO'!$A$9:$F$74,4,FALSE)+VLOOKUP(A74,'M SALUD'!$A$9:$F$74,4,FALSE)+VLOOKUP(A74,'H CENTRAL CONS EXTERNOS'!$A$9:$F$73,4,FALSE)+VLOOKUP(A74,'H SAPORITI'!$A$9:$F$73,4,FALSE)+VLOOKUP(A74,'H NOTTI'!$A$9:$F$73,4,FALSE)+VLOOKUP(A74,'H TAGARELLI'!$A$9:$F$73,4,FALSE)+VLOOKUP(A74,'H ENF ARGENTINOS'!$A$9:$F$73,4,FALSE)+VLOOKUP(A74,'SERV PENITENCIARIO'!$A$9:$F$74,4,FALSE)+VLOOKUP(A74,'H EL SAUCE'!$A$9:$F$73,4,FALSE)+VLOOKUP(A74,'H PAROISSIEN'!$A$9:$F$73,4,FALSE)+VLOOKUP(A74,'H MALARGUE'!$A$8:$F$74,4,FALSE)+VLOOKUP(A74,'H CENTRAL INTERNADOS'!$A$9:$F$73,4,FALSE)</f>
        <v>800</v>
      </c>
      <c r="E74" s="18">
        <f>+VLOOKUP(A74,DGP!A64:F129,5,FALSE)+VLOOKUP(A74,DRPJ!A64:F129,5,FALSE)+VLOOKUP(A74,'H SCHESTAKOW'!$A$8:$F$73,5,FALSE)+VLOOKUP(A74,'H SCARAVELLI'!$A$3:$F$67,5,FALSE)+VLOOKUP(A74,'H LAS HERAS'!$A$8:$F$73,5,FALSE)+VLOOKUP(A74,'H PERRUPATO'!$A$9:$F$73,5,FALSE)+VLOOKUP(A74,'M SALUD'!$A$9:$F$72,5,FALSE)+VLOOKUP(A74,'H CENTRAL CONS EXTERNOS'!$A$9:$F$73,5,FALSE)+VLOOKUP(A74,'H SAPORITI'!$A$9:$F$73,5,FALSE)+VLOOKUP(A74,'H NOTTI'!$A$9:$F$73,5,FALSE)+VLOOKUP(A74,'H TAGARELLI'!$A$9:$F$73,5,FALSE)+VLOOKUP(A74,'H ENF ARGENTINOS'!$A$9:$F$73,5,FALSE)+VLOOKUP(A74,'SERV PENITENCIARIO'!$A$9:$F$73,5,FALSE)+VLOOKUP(A74,'H EL SAUCE'!$A$9:$F$73,5,FALSE)+VLOOKUP(A74,'H PAROISSIEN'!$A$9:$F$73,5,FALSE)+VLOOKUP(A74,'H MALARGUE'!$A$9:$F$73,5,FALSE)+VLOOKUP(A74,'H CENTRAL INTERNADOS'!$A$9:$F$73,5,FALSE)+VLOOKUP(A74,'H LAGOMAGGIORE'!$A$9:$F$73,5,FALSE)</f>
        <v>1400</v>
      </c>
      <c r="F74" s="21">
        <f t="shared" si="0"/>
        <v>2200</v>
      </c>
    </row>
    <row r="75" spans="1:6" ht="28.5" customHeight="1">
      <c r="A75" s="1">
        <v>58</v>
      </c>
      <c r="B75" s="2" t="s">
        <v>65</v>
      </c>
      <c r="C75" s="17" t="s">
        <v>129</v>
      </c>
      <c r="D75" s="18">
        <f>+VLOOKUP(A75,DGP!A65:F130,4,FALSE)+VLOOKUP(A75,DRPJ!A65:F130,4,FALSE)+VLOOKUP(A75,'H SCARAVELLI'!$A$3:$F$67,4,FALSE)+VLOOKUP(A75,'H LAS HERAS'!$A$9:$F$72,4,FALSE)+VLOOKUP(A75,'H PERRUPATO'!$A$9:$F$74,4,FALSE)+VLOOKUP(A75,'M SALUD'!$A$9:$F$74,4,FALSE)+VLOOKUP(A75,'H CENTRAL CONS EXTERNOS'!$A$9:$F$73,4,FALSE)+VLOOKUP(A75,'H SAPORITI'!$A$9:$F$73,4,FALSE)+VLOOKUP(A75,'H NOTTI'!$A$9:$F$73,4,FALSE)+VLOOKUP(A75,'H TAGARELLI'!$A$9:$F$73,4,FALSE)+VLOOKUP(A75,'H ENF ARGENTINOS'!$A$9:$F$73,4,FALSE)+VLOOKUP(A75,'SERV PENITENCIARIO'!$A$9:$F$74,4,FALSE)+VLOOKUP(A75,'H EL SAUCE'!$A$9:$F$73,4,FALSE)+VLOOKUP(A75,'H PAROISSIEN'!$A$9:$F$73,4,FALSE)+VLOOKUP(A75,'H MALARGUE'!$A$8:$F$74,4,FALSE)+VLOOKUP(A75,'H CENTRAL INTERNADOS'!$A$9:$F$73,4,FALSE)</f>
        <v>10450</v>
      </c>
      <c r="E75" s="18">
        <f>+VLOOKUP(A75,DGP!A65:F130,5,FALSE)+VLOOKUP(A75,DRPJ!A65:F130,5,FALSE)+VLOOKUP(A75,'H SCHESTAKOW'!$A$8:$F$73,5,FALSE)+VLOOKUP(A75,'H SCARAVELLI'!$A$3:$F$67,5,FALSE)+VLOOKUP(A75,'H LAS HERAS'!$A$8:$F$73,5,FALSE)+VLOOKUP(A75,'H PERRUPATO'!$A$9:$F$73,5,FALSE)+VLOOKUP(A75,'M SALUD'!$A$9:$F$72,5,FALSE)+VLOOKUP(A75,'H CENTRAL CONS EXTERNOS'!$A$9:$F$73,5,FALSE)+VLOOKUP(A75,'H SAPORITI'!$A$9:$F$73,5,FALSE)+VLOOKUP(A75,'H NOTTI'!$A$9:$F$73,5,FALSE)+VLOOKUP(A75,'H TAGARELLI'!$A$9:$F$73,5,FALSE)+VLOOKUP(A75,'H ENF ARGENTINOS'!$A$9:$F$73,5,FALSE)+VLOOKUP(A75,'SERV PENITENCIARIO'!$A$9:$F$73,5,FALSE)+VLOOKUP(A75,'H EL SAUCE'!$A$9:$F$73,5,FALSE)+VLOOKUP(A75,'H PAROISSIEN'!$A$9:$F$73,5,FALSE)+VLOOKUP(A75,'H MALARGUE'!$A$9:$F$73,5,FALSE)+VLOOKUP(A75,'H CENTRAL INTERNADOS'!$A$9:$F$73,5,FALSE)+VLOOKUP(A75,'H LAGOMAGGIORE'!$A$9:$F$73,5,FALSE)</f>
        <v>20050</v>
      </c>
      <c r="F75" s="19">
        <f t="shared" si="0"/>
        <v>30500</v>
      </c>
    </row>
    <row r="76" spans="1:6" ht="18" customHeight="1">
      <c r="A76" s="2">
        <v>59</v>
      </c>
      <c r="B76" s="2" t="s">
        <v>66</v>
      </c>
      <c r="C76" s="16" t="s">
        <v>130</v>
      </c>
      <c r="D76" s="18">
        <f>+VLOOKUP(A76,DGP!A66:F131,4,FALSE)+VLOOKUP(A76,DRPJ!A66:F131,4,FALSE)+VLOOKUP(A76,'H SCARAVELLI'!$A$3:$F$67,4,FALSE)+VLOOKUP(A76,'H LAS HERAS'!$A$9:$F$72,4,FALSE)+VLOOKUP(A76,'H PERRUPATO'!$A$9:$F$74,4,FALSE)+VLOOKUP(A76,'M SALUD'!$A$9:$F$74,4,FALSE)+VLOOKUP(A76,'H CENTRAL CONS EXTERNOS'!$A$9:$F$73,4,FALSE)+VLOOKUP(A76,'H SAPORITI'!$A$9:$F$73,4,FALSE)+VLOOKUP(A76,'H NOTTI'!$A$9:$F$73,4,FALSE)+VLOOKUP(A76,'H TAGARELLI'!$A$9:$F$73,4,FALSE)+VLOOKUP(A76,'H ENF ARGENTINOS'!$A$9:$F$73,4,FALSE)+VLOOKUP(A76,'SERV PENITENCIARIO'!$A$9:$F$74,4,FALSE)+VLOOKUP(A76,'H EL SAUCE'!$A$9:$F$73,4,FALSE)+VLOOKUP(A76,'H PAROISSIEN'!$A$9:$F$73,4,FALSE)+VLOOKUP(A76,'H MALARGUE'!$A$8:$F$74,4,FALSE)+VLOOKUP(A76,'H CENTRAL INTERNADOS'!$A$9:$F$73,4,FALSE)</f>
        <v>730</v>
      </c>
      <c r="E76" s="18">
        <f>+VLOOKUP(A76,DGP!A66:F131,5,FALSE)+VLOOKUP(A76,DRPJ!A66:F131,5,FALSE)+VLOOKUP(A76,'H SCHESTAKOW'!$A$8:$F$73,5,FALSE)+VLOOKUP(A76,'H SCARAVELLI'!$A$3:$F$67,5,FALSE)+VLOOKUP(A76,'H LAS HERAS'!$A$8:$F$73,5,FALSE)+VLOOKUP(A76,'H PERRUPATO'!$A$9:$F$73,5,FALSE)+VLOOKUP(A76,'M SALUD'!$A$9:$F$72,5,FALSE)+VLOOKUP(A76,'H CENTRAL CONS EXTERNOS'!$A$9:$F$73,5,FALSE)+VLOOKUP(A76,'H SAPORITI'!$A$9:$F$73,5,FALSE)+VLOOKUP(A76,'H NOTTI'!$A$9:$F$73,5,FALSE)+VLOOKUP(A76,'H TAGARELLI'!$A$9:$F$73,5,FALSE)+VLOOKUP(A76,'H ENF ARGENTINOS'!$A$9:$F$73,5,FALSE)+VLOOKUP(A76,'SERV PENITENCIARIO'!$A$9:$F$73,5,FALSE)+VLOOKUP(A76,'H EL SAUCE'!$A$9:$F$73,5,FALSE)+VLOOKUP(A76,'H PAROISSIEN'!$A$9:$F$73,5,FALSE)+VLOOKUP(A76,'H MALARGUE'!$A$9:$F$73,5,FALSE)+VLOOKUP(A76,'H CENTRAL INTERNADOS'!$A$9:$F$73,5,FALSE)+VLOOKUP(A76,'H LAGOMAGGIORE'!$A$9:$F$73,5,FALSE)</f>
        <v>1030</v>
      </c>
      <c r="F76" s="21">
        <f t="shared" si="0"/>
        <v>1760</v>
      </c>
    </row>
    <row r="77" spans="1:6" ht="28.5" customHeight="1">
      <c r="A77" s="1">
        <v>60</v>
      </c>
      <c r="B77" s="2" t="s">
        <v>67</v>
      </c>
      <c r="C77" s="17" t="s">
        <v>131</v>
      </c>
      <c r="D77" s="18">
        <f>+VLOOKUP(A77,DGP!A67:F132,4,FALSE)+VLOOKUP(A77,DRPJ!A67:F132,4,FALSE)+VLOOKUP(A77,'H SCARAVELLI'!$A$3:$F$67,4,FALSE)+VLOOKUP(A77,'H LAS HERAS'!$A$9:$F$72,4,FALSE)+VLOOKUP(A77,'H PERRUPATO'!$A$9:$F$74,4,FALSE)+VLOOKUP(A77,'M SALUD'!$A$9:$F$74,4,FALSE)+VLOOKUP(A77,'H CENTRAL CONS EXTERNOS'!$A$9:$F$73,4,FALSE)+VLOOKUP(A77,'H SAPORITI'!$A$9:$F$73,4,FALSE)+VLOOKUP(A77,'H NOTTI'!$A$9:$F$73,4,FALSE)+VLOOKUP(A77,'H TAGARELLI'!$A$9:$F$73,4,FALSE)+VLOOKUP(A77,'H ENF ARGENTINOS'!$A$9:$F$73,4,FALSE)+VLOOKUP(A77,'SERV PENITENCIARIO'!$A$9:$F$74,4,FALSE)+VLOOKUP(A77,'H EL SAUCE'!$A$9:$F$73,4,FALSE)+VLOOKUP(A77,'H PAROISSIEN'!$A$9:$F$73,4,FALSE)+VLOOKUP(A77,'H MALARGUE'!$A$8:$F$74,4,FALSE)+VLOOKUP(A77,'H CENTRAL INTERNADOS'!$A$9:$F$73,4,FALSE)</f>
        <v>28700</v>
      </c>
      <c r="E77" s="18">
        <f>+VLOOKUP(A77,DGP!A67:F132,5,FALSE)+VLOOKUP(A77,DRPJ!A67:F132,5,FALSE)+VLOOKUP(A77,'H SCHESTAKOW'!$A$8:$F$73,5,FALSE)+VLOOKUP(A77,'H SCARAVELLI'!$A$3:$F$67,5,FALSE)+VLOOKUP(A77,'H LAS HERAS'!$A$8:$F$73,5,FALSE)+VLOOKUP(A77,'H PERRUPATO'!$A$9:$F$73,5,FALSE)+VLOOKUP(A77,'M SALUD'!$A$9:$F$72,5,FALSE)+VLOOKUP(A77,'H CENTRAL CONS EXTERNOS'!$A$9:$F$73,5,FALSE)+VLOOKUP(A77,'H SAPORITI'!$A$9:$F$73,5,FALSE)+VLOOKUP(A77,'H NOTTI'!$A$9:$F$73,5,FALSE)+VLOOKUP(A77,'H TAGARELLI'!$A$9:$F$73,5,FALSE)+VLOOKUP(A77,'H ENF ARGENTINOS'!$A$9:$F$73,5,FALSE)+VLOOKUP(A77,'SERV PENITENCIARIO'!$A$9:$F$73,5,FALSE)+VLOOKUP(A77,'H EL SAUCE'!$A$9:$F$73,5,FALSE)+VLOOKUP(A77,'H PAROISSIEN'!$A$9:$F$73,5,FALSE)+VLOOKUP(A77,'H MALARGUE'!$A$9:$F$73,5,FALSE)+VLOOKUP(A77,'H CENTRAL INTERNADOS'!$A$9:$F$73,5,FALSE)+VLOOKUP(A77,'H LAGOMAGGIORE'!$A$9:$F$73,5,FALSE)</f>
        <v>33200</v>
      </c>
      <c r="F77" s="19">
        <f t="shared" si="0"/>
        <v>61900</v>
      </c>
    </row>
    <row r="78" spans="1:6" ht="28.5" customHeight="1">
      <c r="A78" s="2">
        <v>61</v>
      </c>
      <c r="B78" s="2" t="s">
        <v>68</v>
      </c>
      <c r="C78" s="16" t="s">
        <v>132</v>
      </c>
      <c r="D78" s="18">
        <f>+VLOOKUP(A78,DGP!A68:F133,4,FALSE)+VLOOKUP(A78,DRPJ!A68:F133,4,FALSE)+VLOOKUP(A78,'H SCARAVELLI'!$A$3:$F$67,4,FALSE)+VLOOKUP(A78,'H LAS HERAS'!$A$9:$F$72,4,FALSE)+VLOOKUP(A78,'H PERRUPATO'!$A$9:$F$74,4,FALSE)+VLOOKUP(A78,'M SALUD'!$A$9:$F$74,4,FALSE)+VLOOKUP(A78,'H CENTRAL CONS EXTERNOS'!$A$9:$F$73,4,FALSE)+VLOOKUP(A78,'H SAPORITI'!$A$9:$F$73,4,FALSE)+VLOOKUP(A78,'H NOTTI'!$A$9:$F$73,4,FALSE)+VLOOKUP(A78,'H TAGARELLI'!$A$9:$F$73,4,FALSE)+VLOOKUP(A78,'H ENF ARGENTINOS'!$A$9:$F$73,4,FALSE)+VLOOKUP(A78,'SERV PENITENCIARIO'!$A$9:$F$74,4,FALSE)+VLOOKUP(A78,'H EL SAUCE'!$A$9:$F$73,4,FALSE)+VLOOKUP(A78,'H PAROISSIEN'!$A$9:$F$73,4,FALSE)+VLOOKUP(A78,'H MALARGUE'!$A$8:$F$74,4,FALSE)+VLOOKUP(A78,'H CENTRAL INTERNADOS'!$A$9:$F$73,4,FALSE)</f>
        <v>1900</v>
      </c>
      <c r="E78" s="18">
        <f>+VLOOKUP(A78,DGP!A68:F133,5,FALSE)+VLOOKUP(A78,DRPJ!A68:F133,5,FALSE)+VLOOKUP(A78,'H SCHESTAKOW'!$A$8:$F$73,5,FALSE)+VLOOKUP(A78,'H SCARAVELLI'!$A$3:$F$67,5,FALSE)+VLOOKUP(A78,'H LAS HERAS'!$A$8:$F$73,5,FALSE)+VLOOKUP(A78,'H PERRUPATO'!$A$9:$F$73,5,FALSE)+VLOOKUP(A78,'M SALUD'!$A$9:$F$72,5,FALSE)+VLOOKUP(A78,'H CENTRAL CONS EXTERNOS'!$A$9:$F$73,5,FALSE)+VLOOKUP(A78,'H SAPORITI'!$A$9:$F$73,5,FALSE)+VLOOKUP(A78,'H NOTTI'!$A$9:$F$73,5,FALSE)+VLOOKUP(A78,'H TAGARELLI'!$A$9:$F$73,5,FALSE)+VLOOKUP(A78,'H ENF ARGENTINOS'!$A$9:$F$73,5,FALSE)+VLOOKUP(A78,'SERV PENITENCIARIO'!$A$9:$F$73,5,FALSE)+VLOOKUP(A78,'H EL SAUCE'!$A$9:$F$73,5,FALSE)+VLOOKUP(A78,'H PAROISSIEN'!$A$9:$F$73,5,FALSE)+VLOOKUP(A78,'H MALARGUE'!$A$9:$F$73,5,FALSE)+VLOOKUP(A78,'H CENTRAL INTERNADOS'!$A$9:$F$73,5,FALSE)+VLOOKUP(A78,'H LAGOMAGGIORE'!$A$9:$F$73,5,FALSE)</f>
        <v>3700</v>
      </c>
      <c r="F78" s="21">
        <f t="shared" si="0"/>
        <v>5600</v>
      </c>
    </row>
    <row r="79" spans="1:6" ht="28.5" customHeight="1">
      <c r="A79" s="1">
        <v>62</v>
      </c>
      <c r="B79" s="2" t="s">
        <v>69</v>
      </c>
      <c r="C79" s="17" t="s">
        <v>133</v>
      </c>
      <c r="D79" s="18">
        <f>+VLOOKUP(A79,DGP!A69:F134,4,FALSE)+VLOOKUP(A79,DRPJ!A69:F134,4,FALSE)+VLOOKUP(A79,'H SCARAVELLI'!$A$3:$F$67,4,FALSE)+VLOOKUP(A79,'H LAS HERAS'!$A$9:$F$72,4,FALSE)+VLOOKUP(A79,'H PERRUPATO'!$A$9:$F$74,4,FALSE)+VLOOKUP(A79,'M SALUD'!$A$9:$F$74,4,FALSE)+VLOOKUP(A79,'H CENTRAL CONS EXTERNOS'!$A$9:$F$73,4,FALSE)+VLOOKUP(A79,'H SAPORITI'!$A$9:$F$73,4,FALSE)+VLOOKUP(A79,'H NOTTI'!$A$9:$F$73,4,FALSE)+VLOOKUP(A79,'H TAGARELLI'!$A$9:$F$73,4,FALSE)+VLOOKUP(A79,'H ENF ARGENTINOS'!$A$9:$F$73,4,FALSE)+VLOOKUP(A79,'SERV PENITENCIARIO'!$A$9:$F$74,4,FALSE)+VLOOKUP(A79,'H EL SAUCE'!$A$9:$F$73,4,FALSE)+VLOOKUP(A79,'H PAROISSIEN'!$A$9:$F$73,4,FALSE)+VLOOKUP(A79,'H MALARGUE'!$A$8:$F$74,4,FALSE)+VLOOKUP(A79,'H CENTRAL INTERNADOS'!$A$9:$F$73,4,FALSE)</f>
        <v>75155</v>
      </c>
      <c r="E79" s="18">
        <f>+VLOOKUP(A79,DGP!A69:F134,5,FALSE)+VLOOKUP(A79,DRPJ!A69:F134,5,FALSE)+VLOOKUP(A79,'H SCHESTAKOW'!$A$8:$F$73,5,FALSE)+VLOOKUP(A79,'H SCARAVELLI'!$A$3:$F$67,5,FALSE)+VLOOKUP(A79,'H LAS HERAS'!$A$8:$F$73,5,FALSE)+VLOOKUP(A79,'H PERRUPATO'!$A$9:$F$73,5,FALSE)+VLOOKUP(A79,'M SALUD'!$A$9:$F$72,5,FALSE)+VLOOKUP(A79,'H CENTRAL CONS EXTERNOS'!$A$9:$F$73,5,FALSE)+VLOOKUP(A79,'H SAPORITI'!$A$9:$F$73,5,FALSE)+VLOOKUP(A79,'H NOTTI'!$A$9:$F$73,5,FALSE)+VLOOKUP(A79,'H TAGARELLI'!$A$9:$F$73,5,FALSE)+VLOOKUP(A79,'H ENF ARGENTINOS'!$A$9:$F$73,5,FALSE)+VLOOKUP(A79,'SERV PENITENCIARIO'!$A$9:$F$73,5,FALSE)+VLOOKUP(A79,'H EL SAUCE'!$A$9:$F$73,5,FALSE)+VLOOKUP(A79,'H PAROISSIEN'!$A$9:$F$73,5,FALSE)+VLOOKUP(A79,'H MALARGUE'!$A$9:$F$73,5,FALSE)+VLOOKUP(A79,'H CENTRAL INTERNADOS'!$A$9:$F$73,5,FALSE)+VLOOKUP(A79,'H LAGOMAGGIORE'!$A$9:$F$73,5,FALSE)</f>
        <v>102755</v>
      </c>
      <c r="F79" s="19">
        <f t="shared" si="0"/>
        <v>177910</v>
      </c>
    </row>
    <row r="80" spans="1:6" ht="28.5" customHeight="1">
      <c r="A80" s="2">
        <v>63</v>
      </c>
      <c r="B80" s="2" t="s">
        <v>70</v>
      </c>
      <c r="C80" s="16" t="s">
        <v>134</v>
      </c>
      <c r="D80" s="18">
        <f>+VLOOKUP(A80,DGP!A70:F135,4,FALSE)+VLOOKUP(A80,DRPJ!A70:F135,4,FALSE)+VLOOKUP(A80,'H SCARAVELLI'!$A$3:$F$67,4,FALSE)+VLOOKUP(A80,'H LAS HERAS'!$A$9:$F$72,4,FALSE)+VLOOKUP(A80,'H PERRUPATO'!$A$9:$F$74,4,FALSE)+VLOOKUP(A80,'M SALUD'!$A$9:$F$74,4,FALSE)+VLOOKUP(A80,'H CENTRAL CONS EXTERNOS'!$A$9:$F$73,4,FALSE)+VLOOKUP(A80,'H SAPORITI'!$A$9:$F$73,4,FALSE)+VLOOKUP(A80,'H NOTTI'!$A$9:$F$73,4,FALSE)+VLOOKUP(A80,'H TAGARELLI'!$A$9:$F$73,4,FALSE)+VLOOKUP(A80,'H ENF ARGENTINOS'!$A$9:$F$73,4,FALSE)+VLOOKUP(A80,'SERV PENITENCIARIO'!$A$9:$F$74,4,FALSE)+VLOOKUP(A80,'H EL SAUCE'!$A$9:$F$73,4,FALSE)+VLOOKUP(A80,'H PAROISSIEN'!$A$9:$F$73,4,FALSE)+VLOOKUP(A80,'H MALARGUE'!$A$8:$F$74,4,FALSE)+VLOOKUP(A80,'H CENTRAL INTERNADOS'!$A$9:$F$73,4,FALSE)</f>
        <v>8000</v>
      </c>
      <c r="E80" s="18">
        <f>+VLOOKUP(A80,DGP!A70:F135,5,FALSE)+VLOOKUP(A80,DRPJ!A70:F135,5,FALSE)+VLOOKUP(A80,'H SCHESTAKOW'!$A$8:$F$73,5,FALSE)+VLOOKUP(A80,'H SCARAVELLI'!$A$3:$F$67,5,FALSE)+VLOOKUP(A80,'H LAS HERAS'!$A$8:$F$73,5,FALSE)+VLOOKUP(A80,'H PERRUPATO'!$A$9:$F$73,5,FALSE)+VLOOKUP(A80,'M SALUD'!$A$9:$F$72,5,FALSE)+VLOOKUP(A80,'H CENTRAL CONS EXTERNOS'!$A$9:$F$73,5,FALSE)+VLOOKUP(A80,'H SAPORITI'!$A$9:$F$73,5,FALSE)+VLOOKUP(A80,'H NOTTI'!$A$9:$F$73,5,FALSE)+VLOOKUP(A80,'H TAGARELLI'!$A$9:$F$73,5,FALSE)+VLOOKUP(A80,'H ENF ARGENTINOS'!$A$9:$F$73,5,FALSE)+VLOOKUP(A80,'SERV PENITENCIARIO'!$A$9:$F$73,5,FALSE)+VLOOKUP(A80,'H EL SAUCE'!$A$9:$F$73,5,FALSE)+VLOOKUP(A80,'H PAROISSIEN'!$A$9:$F$73,5,FALSE)+VLOOKUP(A80,'H MALARGUE'!$A$9:$F$73,5,FALSE)+VLOOKUP(A80,'H CENTRAL INTERNADOS'!$A$9:$F$73,5,FALSE)+VLOOKUP(A80,'H LAGOMAGGIORE'!$A$9:$F$73,5,FALSE)</f>
        <v>28800</v>
      </c>
      <c r="F80" s="21">
        <f t="shared" si="0"/>
        <v>36800</v>
      </c>
    </row>
    <row r="81" spans="1:6" ht="28.5" customHeight="1">
      <c r="A81" s="1">
        <v>64</v>
      </c>
      <c r="B81" s="2" t="s">
        <v>71</v>
      </c>
      <c r="C81" s="17" t="s">
        <v>135</v>
      </c>
      <c r="D81" s="18">
        <f>+VLOOKUP(A81,DGP!A71:F136,4,FALSE)+VLOOKUP(A81,DRPJ!A71:F136,4,FALSE)+VLOOKUP(A81,'H SCARAVELLI'!$A$3:$F$67,4,FALSE)+VLOOKUP(A81,'H LAS HERAS'!$A$9:$F$72,4,FALSE)+VLOOKUP(A81,'H PERRUPATO'!$A$9:$F$74,4,FALSE)+VLOOKUP(A81,'M SALUD'!$A$9:$F$74,4,FALSE)+VLOOKUP(A81,'H CENTRAL CONS EXTERNOS'!$A$9:$F$73,4,FALSE)+VLOOKUP(A81,'H SAPORITI'!$A$9:$F$73,4,FALSE)+VLOOKUP(A81,'H NOTTI'!$A$9:$F$73,4,FALSE)+VLOOKUP(A81,'H TAGARELLI'!$A$9:$F$73,4,FALSE)+VLOOKUP(A81,'H ENF ARGENTINOS'!$A$9:$F$73,4,FALSE)+VLOOKUP(A81,'SERV PENITENCIARIO'!$A$9:$F$74,4,FALSE)+VLOOKUP(A81,'H EL SAUCE'!$A$9:$F$73,4,FALSE)+VLOOKUP(A81,'H PAROISSIEN'!$A$9:$F$73,4,FALSE)+VLOOKUP(A81,'H MALARGUE'!$A$8:$F$74,4,FALSE)+VLOOKUP(A81,'H CENTRAL INTERNADOS'!$A$9:$F$73,4,FALSE)</f>
        <v>8400</v>
      </c>
      <c r="E81" s="18">
        <f>+VLOOKUP(A81,DGP!A71:F136,5,FALSE)+VLOOKUP(A81,DRPJ!A71:F136,5,FALSE)+VLOOKUP(A81,'H SCHESTAKOW'!$A$8:$F$73,5,FALSE)+VLOOKUP(A81,'H SCARAVELLI'!$A$3:$F$67,5,FALSE)+VLOOKUP(A81,'H LAS HERAS'!$A$8:$F$73,5,FALSE)+VLOOKUP(A81,'H PERRUPATO'!$A$9:$F$73,5,FALSE)+VLOOKUP(A81,'M SALUD'!$A$9:$F$72,5,FALSE)+VLOOKUP(A81,'H CENTRAL CONS EXTERNOS'!$A$9:$F$73,5,FALSE)+VLOOKUP(A81,'H SAPORITI'!$A$9:$F$73,5,FALSE)+VLOOKUP(A81,'H NOTTI'!$A$9:$F$73,5,FALSE)+VLOOKUP(A81,'H TAGARELLI'!$A$9:$F$73,5,FALSE)+VLOOKUP(A81,'H ENF ARGENTINOS'!$A$9:$F$73,5,FALSE)+VLOOKUP(A81,'SERV PENITENCIARIO'!$A$9:$F$73,5,FALSE)+VLOOKUP(A81,'H EL SAUCE'!$A$9:$F$73,5,FALSE)+VLOOKUP(A81,'H PAROISSIEN'!$A$9:$F$73,5,FALSE)+VLOOKUP(A81,'H MALARGUE'!$A$9:$F$73,5,FALSE)+VLOOKUP(A81,'H CENTRAL INTERNADOS'!$A$9:$F$73,5,FALSE)+VLOOKUP(A81,'H LAGOMAGGIORE'!$A$9:$F$73,5,FALSE)</f>
        <v>12400</v>
      </c>
      <c r="F81" s="19">
        <f t="shared" si="0"/>
        <v>20800</v>
      </c>
    </row>
    <row r="82" spans="1:6" ht="29.25" customHeight="1">
      <c r="A82" s="109" t="s">
        <v>2</v>
      </c>
      <c r="B82" s="110"/>
      <c r="C82" s="111"/>
      <c r="D82" s="22">
        <f>SUM(D18:D81)</f>
        <v>212387</v>
      </c>
      <c r="E82" s="22">
        <f>SUM(E18:E81)</f>
        <v>322439</v>
      </c>
      <c r="F82" s="22">
        <f>SUM(F18:F81)</f>
        <v>534826</v>
      </c>
    </row>
    <row r="84" ht="14.25">
      <c r="A84" s="11"/>
    </row>
    <row r="85" ht="14.25">
      <c r="A85" s="11"/>
    </row>
  </sheetData>
  <sheetProtection/>
  <protectedRanges>
    <protectedRange sqref="A18:A81 B18:IV18 B73:C81 B19:C48 D19:IV81" name="CARGA DE DATOS"/>
    <protectedRange sqref="B49:C72" name="CARGA DE DATOS_1"/>
  </protectedRanges>
  <mergeCells count="8">
    <mergeCell ref="A10:F10"/>
    <mergeCell ref="A11:F11"/>
    <mergeCell ref="A15:B15"/>
    <mergeCell ref="C15:E15"/>
    <mergeCell ref="A82:C82"/>
    <mergeCell ref="A13:B13"/>
    <mergeCell ref="A14:B14"/>
    <mergeCell ref="C14:E14"/>
  </mergeCells>
  <printOptions horizontalCentered="1"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2">
      <selection activeCell="A1" sqref="A1:F74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225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226</v>
      </c>
      <c r="D4" s="15" t="s">
        <v>136</v>
      </c>
      <c r="E4" s="14">
        <v>255</v>
      </c>
      <c r="F4" s="13"/>
    </row>
    <row r="5" spans="1:6" ht="16.5">
      <c r="A5" s="107" t="s">
        <v>6</v>
      </c>
      <c r="B5" s="107"/>
      <c r="C5" s="126" t="s">
        <v>227</v>
      </c>
      <c r="D5" s="126"/>
      <c r="E5" s="126"/>
      <c r="F5" s="13"/>
    </row>
    <row r="6" spans="1:6" ht="16.5">
      <c r="A6" s="107" t="s">
        <v>7</v>
      </c>
      <c r="B6" s="107"/>
      <c r="C6" s="127">
        <v>4032621</v>
      </c>
      <c r="D6" s="127"/>
      <c r="E6" s="127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58">
        <v>224</v>
      </c>
      <c r="E9" s="58">
        <v>224</v>
      </c>
      <c r="F9" s="19">
        <f>SUM(D9:E9)</f>
        <v>448</v>
      </c>
    </row>
    <row r="10" spans="1:6" ht="15">
      <c r="A10" s="1">
        <v>2</v>
      </c>
      <c r="B10" s="2" t="s">
        <v>9</v>
      </c>
      <c r="C10" s="17" t="s">
        <v>73</v>
      </c>
      <c r="D10" s="59">
        <v>224</v>
      </c>
      <c r="E10" s="59">
        <v>224</v>
      </c>
      <c r="F10" s="19">
        <f aca="true" t="shared" si="0" ref="F10:F72">SUM(D10:E10)</f>
        <v>448</v>
      </c>
    </row>
    <row r="11" spans="1:6" ht="15">
      <c r="A11" s="2">
        <v>3</v>
      </c>
      <c r="B11" s="2" t="s">
        <v>10</v>
      </c>
      <c r="C11" s="16" t="s">
        <v>74</v>
      </c>
      <c r="D11" s="58">
        <v>0</v>
      </c>
      <c r="E11" s="58">
        <v>0</v>
      </c>
      <c r="F11" s="19">
        <f t="shared" si="0"/>
        <v>0</v>
      </c>
    </row>
    <row r="12" spans="1:6" ht="15">
      <c r="A12" s="1">
        <v>4</v>
      </c>
      <c r="B12" s="2" t="s">
        <v>11</v>
      </c>
      <c r="C12" s="17" t="s">
        <v>75</v>
      </c>
      <c r="D12" s="58">
        <v>0</v>
      </c>
      <c r="E12" s="58">
        <v>0</v>
      </c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58">
        <v>30</v>
      </c>
      <c r="E13" s="58">
        <v>30</v>
      </c>
      <c r="F13" s="19">
        <f t="shared" si="0"/>
        <v>60</v>
      </c>
    </row>
    <row r="14" spans="1:6" ht="15">
      <c r="A14" s="1">
        <v>6</v>
      </c>
      <c r="B14" s="2" t="s">
        <v>13</v>
      </c>
      <c r="C14" s="17" t="s">
        <v>77</v>
      </c>
      <c r="D14" s="58">
        <v>0</v>
      </c>
      <c r="E14" s="58">
        <v>0</v>
      </c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58">
        <v>15</v>
      </c>
      <c r="E15" s="58">
        <v>15</v>
      </c>
      <c r="F15" s="19">
        <f t="shared" si="0"/>
        <v>30</v>
      </c>
    </row>
    <row r="16" spans="1:6" ht="15">
      <c r="A16" s="1">
        <v>8</v>
      </c>
      <c r="B16" s="2" t="s">
        <v>15</v>
      </c>
      <c r="C16" s="17" t="s">
        <v>79</v>
      </c>
      <c r="D16" s="58">
        <v>0</v>
      </c>
      <c r="E16" s="58">
        <v>0</v>
      </c>
      <c r="F16" s="19">
        <f t="shared" si="0"/>
        <v>0</v>
      </c>
    </row>
    <row r="17" spans="1:6" ht="15">
      <c r="A17" s="2">
        <v>9</v>
      </c>
      <c r="B17" s="2" t="s">
        <v>16</v>
      </c>
      <c r="C17" s="16" t="s">
        <v>80</v>
      </c>
      <c r="D17" s="58">
        <v>0</v>
      </c>
      <c r="E17" s="58">
        <v>0</v>
      </c>
      <c r="F17" s="19">
        <f t="shared" si="0"/>
        <v>0</v>
      </c>
    </row>
    <row r="18" spans="1:6" ht="15">
      <c r="A18" s="1">
        <v>10</v>
      </c>
      <c r="B18" s="2" t="s">
        <v>17</v>
      </c>
      <c r="C18" s="17" t="s">
        <v>81</v>
      </c>
      <c r="D18" s="58">
        <v>0</v>
      </c>
      <c r="E18" s="58">
        <v>0</v>
      </c>
      <c r="F18" s="19">
        <f t="shared" si="0"/>
        <v>0</v>
      </c>
    </row>
    <row r="19" spans="1:6" ht="28.5">
      <c r="A19" s="2">
        <v>11</v>
      </c>
      <c r="B19" s="2" t="s">
        <v>18</v>
      </c>
      <c r="C19" s="16" t="s">
        <v>82</v>
      </c>
      <c r="D19" s="58">
        <v>0</v>
      </c>
      <c r="E19" s="58">
        <v>0</v>
      </c>
      <c r="F19" s="19">
        <f t="shared" si="0"/>
        <v>0</v>
      </c>
    </row>
    <row r="20" spans="1:6" ht="15">
      <c r="A20" s="1">
        <v>12</v>
      </c>
      <c r="B20" s="2" t="s">
        <v>19</v>
      </c>
      <c r="C20" s="17" t="s">
        <v>83</v>
      </c>
      <c r="D20" s="58">
        <v>0</v>
      </c>
      <c r="E20" s="58">
        <v>0</v>
      </c>
      <c r="F20" s="19">
        <f t="shared" si="0"/>
        <v>0</v>
      </c>
    </row>
    <row r="21" spans="1:6" ht="15">
      <c r="A21" s="2">
        <v>13</v>
      </c>
      <c r="B21" s="2" t="s">
        <v>20</v>
      </c>
      <c r="C21" s="16" t="s">
        <v>84</v>
      </c>
      <c r="D21" s="58">
        <v>0</v>
      </c>
      <c r="E21" s="58">
        <v>0</v>
      </c>
      <c r="F21" s="19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58">
        <v>0</v>
      </c>
      <c r="E22" s="58">
        <v>0</v>
      </c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58">
        <v>0</v>
      </c>
      <c r="E23" s="58">
        <v>0</v>
      </c>
      <c r="F23" s="19">
        <f t="shared" si="0"/>
        <v>0</v>
      </c>
    </row>
    <row r="24" spans="1:6" ht="15">
      <c r="A24" s="1">
        <v>16</v>
      </c>
      <c r="B24" s="2" t="s">
        <v>23</v>
      </c>
      <c r="C24" s="17" t="s">
        <v>87</v>
      </c>
      <c r="D24" s="59">
        <v>3</v>
      </c>
      <c r="E24" s="59">
        <v>3</v>
      </c>
      <c r="F24" s="19">
        <f t="shared" si="0"/>
        <v>6</v>
      </c>
    </row>
    <row r="25" spans="1:6" ht="15">
      <c r="A25" s="2">
        <v>17</v>
      </c>
      <c r="B25" s="2" t="s">
        <v>24</v>
      </c>
      <c r="C25" s="16" t="s">
        <v>88</v>
      </c>
      <c r="D25" s="58">
        <v>0</v>
      </c>
      <c r="E25" s="58">
        <v>0</v>
      </c>
      <c r="F25" s="19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58">
        <v>0</v>
      </c>
      <c r="E26" s="58">
        <v>0</v>
      </c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58">
        <v>0</v>
      </c>
      <c r="E27" s="58">
        <v>0</v>
      </c>
      <c r="F27" s="19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59">
        <v>25</v>
      </c>
      <c r="E28" s="59">
        <v>25</v>
      </c>
      <c r="F28" s="19">
        <f t="shared" si="0"/>
        <v>50</v>
      </c>
    </row>
    <row r="29" spans="1:6" ht="15">
      <c r="A29" s="2">
        <v>21</v>
      </c>
      <c r="B29" s="2" t="s">
        <v>28</v>
      </c>
      <c r="C29" s="16" t="s">
        <v>92</v>
      </c>
      <c r="D29" s="58">
        <v>0</v>
      </c>
      <c r="E29" s="58">
        <v>0</v>
      </c>
      <c r="F29" s="19">
        <f t="shared" si="0"/>
        <v>0</v>
      </c>
    </row>
    <row r="30" spans="1:6" ht="15">
      <c r="A30" s="1">
        <v>22</v>
      </c>
      <c r="B30" s="2" t="s">
        <v>29</v>
      </c>
      <c r="C30" s="17" t="s">
        <v>93</v>
      </c>
      <c r="D30" s="58">
        <v>0</v>
      </c>
      <c r="E30" s="58">
        <v>0</v>
      </c>
      <c r="F30" s="19">
        <f t="shared" si="0"/>
        <v>0</v>
      </c>
    </row>
    <row r="31" spans="1:6" ht="15">
      <c r="A31" s="2">
        <v>23</v>
      </c>
      <c r="B31" s="2" t="s">
        <v>30</v>
      </c>
      <c r="C31" s="16" t="s">
        <v>94</v>
      </c>
      <c r="D31" s="58">
        <v>0</v>
      </c>
      <c r="E31" s="58">
        <v>0</v>
      </c>
      <c r="F31" s="19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58">
        <v>0</v>
      </c>
      <c r="E32" s="58">
        <v>0</v>
      </c>
      <c r="F32" s="19">
        <f t="shared" si="0"/>
        <v>0</v>
      </c>
    </row>
    <row r="33" spans="1:6" ht="15">
      <c r="A33" s="2">
        <v>25</v>
      </c>
      <c r="B33" s="2" t="s">
        <v>32</v>
      </c>
      <c r="C33" s="16" t="s">
        <v>96</v>
      </c>
      <c r="D33" s="58">
        <v>9000</v>
      </c>
      <c r="E33" s="58">
        <v>9000</v>
      </c>
      <c r="F33" s="19">
        <f t="shared" si="0"/>
        <v>18000</v>
      </c>
    </row>
    <row r="34" spans="1:6" ht="15">
      <c r="A34" s="1">
        <v>26</v>
      </c>
      <c r="B34" s="2" t="s">
        <v>33</v>
      </c>
      <c r="C34" s="17" t="s">
        <v>97</v>
      </c>
      <c r="D34" s="59">
        <v>12000</v>
      </c>
      <c r="E34" s="59">
        <v>12000</v>
      </c>
      <c r="F34" s="19">
        <f t="shared" si="0"/>
        <v>24000</v>
      </c>
    </row>
    <row r="35" spans="1:6" ht="15">
      <c r="A35" s="2">
        <v>27</v>
      </c>
      <c r="B35" s="2" t="s">
        <v>34</v>
      </c>
      <c r="C35" s="16" t="s">
        <v>98</v>
      </c>
      <c r="D35" s="58">
        <v>750</v>
      </c>
      <c r="E35" s="58">
        <v>750</v>
      </c>
      <c r="F35" s="19">
        <f t="shared" si="0"/>
        <v>1500</v>
      </c>
    </row>
    <row r="36" spans="1:6" ht="15">
      <c r="A36" s="1">
        <v>28</v>
      </c>
      <c r="B36" s="2" t="s">
        <v>35</v>
      </c>
      <c r="C36" s="17" t="s">
        <v>99</v>
      </c>
      <c r="D36" s="59">
        <v>500</v>
      </c>
      <c r="E36" s="59">
        <v>500</v>
      </c>
      <c r="F36" s="19">
        <f t="shared" si="0"/>
        <v>1000</v>
      </c>
    </row>
    <row r="37" spans="1:6" ht="15">
      <c r="A37" s="2">
        <v>29</v>
      </c>
      <c r="B37" s="2" t="s">
        <v>36</v>
      </c>
      <c r="C37" s="16" t="s">
        <v>100</v>
      </c>
      <c r="D37" s="58">
        <v>0</v>
      </c>
      <c r="E37" s="58">
        <v>0</v>
      </c>
      <c r="F37" s="19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59">
        <v>3</v>
      </c>
      <c r="E38" s="59">
        <v>2</v>
      </c>
      <c r="F38" s="19">
        <f t="shared" si="0"/>
        <v>5</v>
      </c>
    </row>
    <row r="39" spans="1:6" ht="15">
      <c r="A39" s="2">
        <v>31</v>
      </c>
      <c r="B39" s="2" t="s">
        <v>38</v>
      </c>
      <c r="C39" s="16" t="s">
        <v>102</v>
      </c>
      <c r="D39" s="58">
        <v>15</v>
      </c>
      <c r="E39" s="58">
        <v>15</v>
      </c>
      <c r="F39" s="19">
        <f t="shared" si="0"/>
        <v>30</v>
      </c>
    </row>
    <row r="40" spans="1:6" ht="15">
      <c r="A40" s="1">
        <v>32</v>
      </c>
      <c r="B40" s="2" t="s">
        <v>39</v>
      </c>
      <c r="C40" s="17" t="s">
        <v>103</v>
      </c>
      <c r="D40" s="59">
        <v>15</v>
      </c>
      <c r="E40" s="59">
        <v>15</v>
      </c>
      <c r="F40" s="19">
        <f t="shared" si="0"/>
        <v>30</v>
      </c>
    </row>
    <row r="41" spans="1:6" ht="15">
      <c r="A41" s="2">
        <v>33</v>
      </c>
      <c r="B41" s="2" t="s">
        <v>40</v>
      </c>
      <c r="C41" s="16" t="s">
        <v>104</v>
      </c>
      <c r="D41" s="58">
        <v>10</v>
      </c>
      <c r="E41" s="58">
        <v>10</v>
      </c>
      <c r="F41" s="19">
        <f t="shared" si="0"/>
        <v>20</v>
      </c>
    </row>
    <row r="42" spans="1:6" ht="15">
      <c r="A42" s="1">
        <v>34</v>
      </c>
      <c r="B42" s="2" t="s">
        <v>41</v>
      </c>
      <c r="C42" s="17" t="s">
        <v>105</v>
      </c>
      <c r="D42" s="58">
        <v>0</v>
      </c>
      <c r="E42" s="58">
        <v>0</v>
      </c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58">
        <v>0</v>
      </c>
      <c r="E43" s="58">
        <v>0</v>
      </c>
      <c r="F43" s="19">
        <f t="shared" si="0"/>
        <v>0</v>
      </c>
    </row>
    <row r="44" spans="1:6" ht="28.5">
      <c r="A44" s="1">
        <v>36</v>
      </c>
      <c r="B44" s="2" t="s">
        <v>43</v>
      </c>
      <c r="C44" s="17" t="s">
        <v>107</v>
      </c>
      <c r="D44" s="58">
        <v>0</v>
      </c>
      <c r="E44" s="58">
        <v>0</v>
      </c>
      <c r="F44" s="19">
        <f t="shared" si="0"/>
        <v>0</v>
      </c>
    </row>
    <row r="45" spans="1:6" ht="15">
      <c r="A45" s="2">
        <v>37</v>
      </c>
      <c r="B45" s="2" t="s">
        <v>44</v>
      </c>
      <c r="C45" s="16" t="s">
        <v>108</v>
      </c>
      <c r="D45" s="58">
        <v>0</v>
      </c>
      <c r="E45" s="58">
        <v>0</v>
      </c>
      <c r="F45" s="19">
        <f t="shared" si="0"/>
        <v>0</v>
      </c>
    </row>
    <row r="46" spans="1:6" ht="15">
      <c r="A46" s="1">
        <v>38</v>
      </c>
      <c r="B46" s="2" t="s">
        <v>45</v>
      </c>
      <c r="C46" s="17" t="s">
        <v>109</v>
      </c>
      <c r="D46" s="59">
        <v>2000</v>
      </c>
      <c r="E46" s="59">
        <v>2000</v>
      </c>
      <c r="F46" s="19">
        <f t="shared" si="0"/>
        <v>4000</v>
      </c>
    </row>
    <row r="47" spans="1:6" ht="15">
      <c r="A47" s="2">
        <v>39</v>
      </c>
      <c r="B47" s="2" t="s">
        <v>46</v>
      </c>
      <c r="C47" s="16" t="s">
        <v>110</v>
      </c>
      <c r="D47" s="58">
        <v>0</v>
      </c>
      <c r="E47" s="58">
        <v>0</v>
      </c>
      <c r="F47" s="19">
        <f t="shared" si="0"/>
        <v>0</v>
      </c>
    </row>
    <row r="48" spans="1:6" ht="15">
      <c r="A48" s="1">
        <v>40</v>
      </c>
      <c r="B48" s="2" t="s">
        <v>47</v>
      </c>
      <c r="C48" s="17" t="s">
        <v>111</v>
      </c>
      <c r="D48" s="58">
        <v>0</v>
      </c>
      <c r="E48" s="58">
        <v>0</v>
      </c>
      <c r="F48" s="19">
        <f t="shared" si="0"/>
        <v>0</v>
      </c>
    </row>
    <row r="49" spans="1:6" ht="15">
      <c r="A49" s="2">
        <v>41</v>
      </c>
      <c r="B49" s="2" t="s">
        <v>48</v>
      </c>
      <c r="C49" s="16" t="s">
        <v>112</v>
      </c>
      <c r="D49" s="58">
        <v>0</v>
      </c>
      <c r="E49" s="58">
        <v>0</v>
      </c>
      <c r="F49" s="19">
        <f t="shared" si="0"/>
        <v>0</v>
      </c>
    </row>
    <row r="50" spans="1:6" ht="15">
      <c r="A50" s="1">
        <v>42</v>
      </c>
      <c r="B50" s="2" t="s">
        <v>49</v>
      </c>
      <c r="C50" s="17" t="s">
        <v>113</v>
      </c>
      <c r="D50" s="59">
        <v>500</v>
      </c>
      <c r="E50" s="59">
        <v>500</v>
      </c>
      <c r="F50" s="19">
        <f t="shared" si="0"/>
        <v>1000</v>
      </c>
    </row>
    <row r="51" spans="1:6" ht="15">
      <c r="A51" s="2">
        <v>43</v>
      </c>
      <c r="B51" s="2" t="s">
        <v>50</v>
      </c>
      <c r="C51" s="16" t="s">
        <v>114</v>
      </c>
      <c r="D51" s="58">
        <v>0</v>
      </c>
      <c r="E51" s="58">
        <v>0</v>
      </c>
      <c r="F51" s="19">
        <f t="shared" si="0"/>
        <v>0</v>
      </c>
    </row>
    <row r="52" spans="1:6" ht="15">
      <c r="A52" s="1">
        <v>44</v>
      </c>
      <c r="B52" s="2" t="s">
        <v>51</v>
      </c>
      <c r="C52" s="17" t="s">
        <v>115</v>
      </c>
      <c r="D52" s="59">
        <v>400</v>
      </c>
      <c r="E52" s="59">
        <v>400</v>
      </c>
      <c r="F52" s="19">
        <f t="shared" si="0"/>
        <v>800</v>
      </c>
    </row>
    <row r="53" spans="1:6" ht="15">
      <c r="A53" s="2">
        <v>45</v>
      </c>
      <c r="B53" s="2" t="s">
        <v>52</v>
      </c>
      <c r="C53" s="16" t="s">
        <v>116</v>
      </c>
      <c r="D53" s="58">
        <v>200</v>
      </c>
      <c r="E53" s="58">
        <v>200</v>
      </c>
      <c r="F53" s="19">
        <f t="shared" si="0"/>
        <v>400</v>
      </c>
    </row>
    <row r="54" spans="1:6" ht="15">
      <c r="A54" s="1">
        <v>46</v>
      </c>
      <c r="B54" s="2" t="s">
        <v>53</v>
      </c>
      <c r="C54" s="17" t="s">
        <v>117</v>
      </c>
      <c r="D54" s="59">
        <v>100</v>
      </c>
      <c r="E54" s="59">
        <v>100</v>
      </c>
      <c r="F54" s="19">
        <f t="shared" si="0"/>
        <v>200</v>
      </c>
    </row>
    <row r="55" spans="1:6" ht="15">
      <c r="A55" s="2">
        <v>47</v>
      </c>
      <c r="B55" s="2" t="s">
        <v>54</v>
      </c>
      <c r="C55" s="16" t="s">
        <v>118</v>
      </c>
      <c r="D55" s="58">
        <v>0</v>
      </c>
      <c r="E55" s="58">
        <v>0</v>
      </c>
      <c r="F55" s="19">
        <f t="shared" si="0"/>
        <v>0</v>
      </c>
    </row>
    <row r="56" spans="1:6" ht="15">
      <c r="A56" s="1">
        <v>48</v>
      </c>
      <c r="B56" s="2" t="s">
        <v>55</v>
      </c>
      <c r="C56" s="17" t="s">
        <v>119</v>
      </c>
      <c r="D56" s="58">
        <v>0</v>
      </c>
      <c r="E56" s="58">
        <v>0</v>
      </c>
      <c r="F56" s="19">
        <f t="shared" si="0"/>
        <v>0</v>
      </c>
    </row>
    <row r="57" spans="1:6" ht="15">
      <c r="A57" s="2">
        <v>49</v>
      </c>
      <c r="B57" s="2" t="s">
        <v>56</v>
      </c>
      <c r="C57" s="16" t="s">
        <v>120</v>
      </c>
      <c r="D57" s="58">
        <v>50</v>
      </c>
      <c r="E57" s="58">
        <v>50</v>
      </c>
      <c r="F57" s="19">
        <f t="shared" si="0"/>
        <v>100</v>
      </c>
    </row>
    <row r="58" spans="1:6" ht="15">
      <c r="A58" s="1">
        <v>50</v>
      </c>
      <c r="B58" s="2" t="s">
        <v>57</v>
      </c>
      <c r="C58" s="17" t="s">
        <v>121</v>
      </c>
      <c r="D58" s="59">
        <v>200</v>
      </c>
      <c r="E58" s="59">
        <v>200</v>
      </c>
      <c r="F58" s="19">
        <f t="shared" si="0"/>
        <v>400</v>
      </c>
    </row>
    <row r="59" spans="1:6" ht="15">
      <c r="A59" s="2">
        <v>51</v>
      </c>
      <c r="B59" s="2" t="s">
        <v>58</v>
      </c>
      <c r="C59" s="16" t="s">
        <v>122</v>
      </c>
      <c r="D59" s="58">
        <v>150</v>
      </c>
      <c r="E59" s="58">
        <v>150</v>
      </c>
      <c r="F59" s="19">
        <f t="shared" si="0"/>
        <v>300</v>
      </c>
    </row>
    <row r="60" spans="1:6" ht="15">
      <c r="A60" s="1">
        <v>52</v>
      </c>
      <c r="B60" s="2" t="s">
        <v>59</v>
      </c>
      <c r="C60" s="17" t="s">
        <v>123</v>
      </c>
      <c r="D60" s="59">
        <v>800</v>
      </c>
      <c r="E60" s="59">
        <v>800</v>
      </c>
      <c r="F60" s="19">
        <f t="shared" si="0"/>
        <v>1600</v>
      </c>
    </row>
    <row r="61" spans="1:6" ht="15">
      <c r="A61" s="2">
        <v>53</v>
      </c>
      <c r="B61" s="2" t="s">
        <v>60</v>
      </c>
      <c r="C61" s="16" t="s">
        <v>124</v>
      </c>
      <c r="D61" s="58">
        <v>0</v>
      </c>
      <c r="E61" s="58">
        <v>0</v>
      </c>
      <c r="F61" s="19">
        <f t="shared" si="0"/>
        <v>0</v>
      </c>
    </row>
    <row r="62" spans="1:6" ht="15">
      <c r="A62" s="1">
        <v>54</v>
      </c>
      <c r="B62" s="2" t="s">
        <v>61</v>
      </c>
      <c r="C62" s="17" t="s">
        <v>125</v>
      </c>
      <c r="D62" s="58">
        <v>0</v>
      </c>
      <c r="E62" s="58">
        <v>0</v>
      </c>
      <c r="F62" s="19">
        <f t="shared" si="0"/>
        <v>0</v>
      </c>
    </row>
    <row r="63" spans="1:6" ht="15">
      <c r="A63" s="2">
        <v>55</v>
      </c>
      <c r="B63" s="2" t="s">
        <v>62</v>
      </c>
      <c r="C63" s="16" t="s">
        <v>126</v>
      </c>
      <c r="D63" s="58">
        <v>25</v>
      </c>
      <c r="E63" s="58">
        <v>25</v>
      </c>
      <c r="F63" s="19">
        <f t="shared" si="0"/>
        <v>50</v>
      </c>
    </row>
    <row r="64" spans="1:6" ht="28.5">
      <c r="A64" s="1">
        <v>56</v>
      </c>
      <c r="B64" s="2" t="s">
        <v>63</v>
      </c>
      <c r="C64" s="17" t="s">
        <v>127</v>
      </c>
      <c r="D64" s="59">
        <v>100</v>
      </c>
      <c r="E64" s="59">
        <v>100</v>
      </c>
      <c r="F64" s="19">
        <f t="shared" si="0"/>
        <v>200</v>
      </c>
    </row>
    <row r="65" spans="1:6" ht="28.5">
      <c r="A65" s="2">
        <v>57</v>
      </c>
      <c r="B65" s="2" t="s">
        <v>64</v>
      </c>
      <c r="C65" s="16" t="s">
        <v>128</v>
      </c>
      <c r="D65" s="58">
        <v>0</v>
      </c>
      <c r="E65" s="58">
        <v>0</v>
      </c>
      <c r="F65" s="19">
        <f t="shared" si="0"/>
        <v>0</v>
      </c>
    </row>
    <row r="66" spans="1:6" ht="28.5">
      <c r="A66" s="1">
        <v>58</v>
      </c>
      <c r="B66" s="2" t="s">
        <v>65</v>
      </c>
      <c r="C66" s="17" t="s">
        <v>129</v>
      </c>
      <c r="D66" s="59">
        <v>3000</v>
      </c>
      <c r="E66" s="59">
        <v>3000</v>
      </c>
      <c r="F66" s="19">
        <f t="shared" si="0"/>
        <v>6000</v>
      </c>
    </row>
    <row r="67" spans="1:6" ht="15">
      <c r="A67" s="2">
        <v>59</v>
      </c>
      <c r="B67" s="2" t="s">
        <v>66</v>
      </c>
      <c r="C67" s="16" t="s">
        <v>130</v>
      </c>
      <c r="D67" s="58">
        <v>500</v>
      </c>
      <c r="E67" s="58">
        <v>500</v>
      </c>
      <c r="F67" s="19">
        <f t="shared" si="0"/>
        <v>1000</v>
      </c>
    </row>
    <row r="68" spans="1:6" ht="28.5">
      <c r="A68" s="1">
        <v>60</v>
      </c>
      <c r="B68" s="2" t="s">
        <v>67</v>
      </c>
      <c r="C68" s="17" t="s">
        <v>131</v>
      </c>
      <c r="D68" s="59">
        <v>200</v>
      </c>
      <c r="E68" s="59">
        <v>200</v>
      </c>
      <c r="F68" s="19">
        <f t="shared" si="0"/>
        <v>400</v>
      </c>
    </row>
    <row r="69" spans="1:6" ht="28.5">
      <c r="A69" s="2">
        <v>61</v>
      </c>
      <c r="B69" s="2" t="s">
        <v>68</v>
      </c>
      <c r="C69" s="16" t="s">
        <v>132</v>
      </c>
      <c r="D69" s="58">
        <v>0</v>
      </c>
      <c r="E69" s="58">
        <v>0</v>
      </c>
      <c r="F69" s="19">
        <f t="shared" si="0"/>
        <v>0</v>
      </c>
    </row>
    <row r="70" spans="1:6" ht="28.5">
      <c r="A70" s="1">
        <v>62</v>
      </c>
      <c r="B70" s="2" t="s">
        <v>69</v>
      </c>
      <c r="C70" s="17" t="s">
        <v>133</v>
      </c>
      <c r="D70" s="58">
        <v>2500</v>
      </c>
      <c r="E70" s="58">
        <v>2500</v>
      </c>
      <c r="F70" s="19">
        <f t="shared" si="0"/>
        <v>5000</v>
      </c>
    </row>
    <row r="71" spans="1:6" ht="28.5">
      <c r="A71" s="2">
        <v>63</v>
      </c>
      <c r="B71" s="2" t="s">
        <v>70</v>
      </c>
      <c r="C71" s="16" t="s">
        <v>134</v>
      </c>
      <c r="D71" s="58">
        <v>0</v>
      </c>
      <c r="E71" s="58">
        <v>0</v>
      </c>
      <c r="F71" s="19">
        <f t="shared" si="0"/>
        <v>0</v>
      </c>
    </row>
    <row r="72" spans="1:6" ht="28.5">
      <c r="A72" s="1">
        <v>64</v>
      </c>
      <c r="B72" s="2" t="s">
        <v>71</v>
      </c>
      <c r="C72" s="17" t="s">
        <v>135</v>
      </c>
      <c r="D72" s="58">
        <v>0</v>
      </c>
      <c r="E72" s="58">
        <v>0</v>
      </c>
      <c r="F72" s="19">
        <f t="shared" si="0"/>
        <v>0</v>
      </c>
    </row>
    <row r="73" spans="1:6" ht="15">
      <c r="A73" s="109" t="s">
        <v>2</v>
      </c>
      <c r="B73" s="110"/>
      <c r="C73" s="111"/>
      <c r="D73" s="60">
        <f>SUM(D9:D72)</f>
        <v>33539</v>
      </c>
      <c r="E73" s="22">
        <f>SUM(E9:E72)</f>
        <v>33538</v>
      </c>
      <c r="F73" s="22">
        <f>SUM(D73:E73)</f>
        <v>67077</v>
      </c>
    </row>
    <row r="74" spans="1:6" ht="13.5">
      <c r="A74" s="3"/>
      <c r="B74" s="3"/>
      <c r="C74" s="3"/>
      <c r="D74" s="4"/>
      <c r="E74" s="4"/>
      <c r="F74" s="4"/>
    </row>
  </sheetData>
  <sheetProtection/>
  <protectedRanges>
    <protectedRange sqref="A9:A72 B9:C39 B64:C72 F9:F72" name="CARGA DE DATOS"/>
    <protectedRange sqref="B40:C63" name="CARGA DE DATOS_1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3">
      <selection activeCell="A1" sqref="A1:F73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224</v>
      </c>
      <c r="D4" s="15" t="s">
        <v>136</v>
      </c>
      <c r="E4" s="14"/>
      <c r="F4" s="13"/>
    </row>
    <row r="5" spans="1:6" ht="16.5">
      <c r="A5" s="107" t="s">
        <v>6</v>
      </c>
      <c r="B5" s="107"/>
      <c r="C5" s="112"/>
      <c r="D5" s="112"/>
      <c r="E5" s="112"/>
      <c r="F5" s="13"/>
    </row>
    <row r="6" spans="1:6" ht="16.5">
      <c r="A6" s="107" t="s">
        <v>7</v>
      </c>
      <c r="B6" s="107"/>
      <c r="C6" s="108"/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18"/>
      <c r="E9" s="18"/>
      <c r="F9" s="19">
        <f aca="true" t="shared" si="0" ref="F9:F72">+D9+E9</f>
        <v>0</v>
      </c>
    </row>
    <row r="10" spans="1:6" ht="15">
      <c r="A10" s="1">
        <v>2</v>
      </c>
      <c r="B10" s="2" t="s">
        <v>9</v>
      </c>
      <c r="C10" s="17" t="s">
        <v>73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10</v>
      </c>
      <c r="C11" s="16" t="s">
        <v>74</v>
      </c>
      <c r="D11" s="18">
        <v>25</v>
      </c>
      <c r="E11" s="18">
        <v>25</v>
      </c>
      <c r="F11" s="21">
        <f t="shared" si="0"/>
        <v>50</v>
      </c>
    </row>
    <row r="12" spans="1:6" ht="15">
      <c r="A12" s="1">
        <v>4</v>
      </c>
      <c r="B12" s="2" t="s">
        <v>11</v>
      </c>
      <c r="C12" s="17" t="s">
        <v>75</v>
      </c>
      <c r="D12" s="20"/>
      <c r="E12" s="20"/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13</v>
      </c>
      <c r="C14" s="17" t="s">
        <v>77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15</v>
      </c>
      <c r="C16" s="17" t="s">
        <v>79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16</v>
      </c>
      <c r="C17" s="16" t="s">
        <v>80</v>
      </c>
      <c r="D17" s="18">
        <v>15</v>
      </c>
      <c r="E17" s="18">
        <v>10</v>
      </c>
      <c r="F17" s="21">
        <f t="shared" si="0"/>
        <v>25</v>
      </c>
    </row>
    <row r="18" spans="1:6" ht="15">
      <c r="A18" s="1">
        <v>10</v>
      </c>
      <c r="B18" s="2" t="s">
        <v>17</v>
      </c>
      <c r="C18" s="17" t="s">
        <v>81</v>
      </c>
      <c r="D18" s="20">
        <v>10</v>
      </c>
      <c r="E18" s="20">
        <v>10</v>
      </c>
      <c r="F18" s="19">
        <f t="shared" si="0"/>
        <v>20</v>
      </c>
    </row>
    <row r="19" spans="1:6" ht="28.5">
      <c r="A19" s="2">
        <v>11</v>
      </c>
      <c r="B19" s="2" t="s">
        <v>18</v>
      </c>
      <c r="C19" s="16" t="s">
        <v>82</v>
      </c>
      <c r="D19" s="18"/>
      <c r="E19" s="18"/>
      <c r="F19" s="21">
        <f t="shared" si="0"/>
        <v>0</v>
      </c>
    </row>
    <row r="20" spans="1:6" ht="15">
      <c r="A20" s="1">
        <v>12</v>
      </c>
      <c r="B20" s="2" t="s">
        <v>19</v>
      </c>
      <c r="C20" s="17" t="s">
        <v>83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20</v>
      </c>
      <c r="C21" s="16" t="s">
        <v>84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23</v>
      </c>
      <c r="C24" s="17" t="s">
        <v>87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24</v>
      </c>
      <c r="C25" s="16" t="s">
        <v>88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28</v>
      </c>
      <c r="C29" s="16" t="s">
        <v>92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29</v>
      </c>
      <c r="C30" s="17" t="s">
        <v>93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30</v>
      </c>
      <c r="C31" s="16" t="s">
        <v>94</v>
      </c>
      <c r="D31" s="18"/>
      <c r="E31" s="18"/>
      <c r="F31" s="21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20"/>
      <c r="E32" s="20"/>
      <c r="F32" s="19">
        <f t="shared" si="0"/>
        <v>0</v>
      </c>
    </row>
    <row r="33" spans="1:6" ht="15">
      <c r="A33" s="2">
        <v>25</v>
      </c>
      <c r="B33" s="2" t="s">
        <v>32</v>
      </c>
      <c r="C33" s="16" t="s">
        <v>96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33</v>
      </c>
      <c r="C34" s="17" t="s">
        <v>97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34</v>
      </c>
      <c r="C35" s="16" t="s">
        <v>98</v>
      </c>
      <c r="D35" s="18"/>
      <c r="E35" s="18"/>
      <c r="F35" s="21">
        <f t="shared" si="0"/>
        <v>0</v>
      </c>
    </row>
    <row r="36" spans="1:6" ht="15">
      <c r="A36" s="1">
        <v>28</v>
      </c>
      <c r="B36" s="2" t="s">
        <v>35</v>
      </c>
      <c r="C36" s="17" t="s">
        <v>99</v>
      </c>
      <c r="D36" s="20">
        <v>3</v>
      </c>
      <c r="E36" s="20">
        <v>3</v>
      </c>
      <c r="F36" s="19">
        <f t="shared" si="0"/>
        <v>6</v>
      </c>
    </row>
    <row r="37" spans="1:6" ht="15">
      <c r="A37" s="2">
        <v>29</v>
      </c>
      <c r="B37" s="2" t="s">
        <v>36</v>
      </c>
      <c r="C37" s="16" t="s">
        <v>100</v>
      </c>
      <c r="D37" s="18"/>
      <c r="E37" s="18"/>
      <c r="F37" s="21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38</v>
      </c>
      <c r="C39" s="16" t="s">
        <v>102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39</v>
      </c>
      <c r="C40" s="17" t="s">
        <v>103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40</v>
      </c>
      <c r="C41" s="16" t="s">
        <v>104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41</v>
      </c>
      <c r="C42" s="17" t="s">
        <v>105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18"/>
      <c r="E43" s="18"/>
      <c r="F43" s="21">
        <f t="shared" si="0"/>
        <v>0</v>
      </c>
    </row>
    <row r="44" spans="1:6" ht="28.5">
      <c r="A44" s="1">
        <v>36</v>
      </c>
      <c r="B44" s="2" t="s">
        <v>43</v>
      </c>
      <c r="C44" s="17" t="s">
        <v>107</v>
      </c>
      <c r="D44" s="20"/>
      <c r="E44" s="20"/>
      <c r="F44" s="19">
        <f t="shared" si="0"/>
        <v>0</v>
      </c>
    </row>
    <row r="45" spans="1:6" ht="15">
      <c r="A45" s="2">
        <v>37</v>
      </c>
      <c r="B45" s="2" t="s">
        <v>44</v>
      </c>
      <c r="C45" s="16" t="s">
        <v>108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45</v>
      </c>
      <c r="C46" s="17" t="s">
        <v>109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46</v>
      </c>
      <c r="C47" s="16" t="s">
        <v>110</v>
      </c>
      <c r="D47" s="18"/>
      <c r="E47" s="18"/>
      <c r="F47" s="21">
        <f t="shared" si="0"/>
        <v>0</v>
      </c>
    </row>
    <row r="48" spans="1:6" ht="15">
      <c r="A48" s="1">
        <v>40</v>
      </c>
      <c r="B48" s="2" t="s">
        <v>47</v>
      </c>
      <c r="C48" s="17" t="s">
        <v>111</v>
      </c>
      <c r="D48" s="20">
        <v>300</v>
      </c>
      <c r="E48" s="20">
        <v>300</v>
      </c>
      <c r="F48" s="19">
        <f t="shared" si="0"/>
        <v>600</v>
      </c>
    </row>
    <row r="49" spans="1:6" ht="15">
      <c r="A49" s="2">
        <v>41</v>
      </c>
      <c r="B49" s="2" t="s">
        <v>48</v>
      </c>
      <c r="C49" s="16" t="s">
        <v>112</v>
      </c>
      <c r="D49" s="18">
        <v>30</v>
      </c>
      <c r="E49" s="18">
        <v>30</v>
      </c>
      <c r="F49" s="21">
        <f t="shared" si="0"/>
        <v>60</v>
      </c>
    </row>
    <row r="50" spans="1:6" ht="15">
      <c r="A50" s="1">
        <v>42</v>
      </c>
      <c r="B50" s="2" t="s">
        <v>49</v>
      </c>
      <c r="C50" s="17" t="s">
        <v>113</v>
      </c>
      <c r="D50" s="20"/>
      <c r="E50" s="20"/>
      <c r="F50" s="19">
        <f t="shared" si="0"/>
        <v>0</v>
      </c>
    </row>
    <row r="51" spans="1:6" ht="15">
      <c r="A51" s="2">
        <v>43</v>
      </c>
      <c r="B51" s="2" t="s">
        <v>50</v>
      </c>
      <c r="C51" s="16" t="s">
        <v>114</v>
      </c>
      <c r="D51" s="18"/>
      <c r="E51" s="18"/>
      <c r="F51" s="21">
        <f t="shared" si="0"/>
        <v>0</v>
      </c>
    </row>
    <row r="52" spans="1:6" ht="15">
      <c r="A52" s="1">
        <v>44</v>
      </c>
      <c r="B52" s="2" t="s">
        <v>51</v>
      </c>
      <c r="C52" s="17" t="s">
        <v>115</v>
      </c>
      <c r="D52" s="20">
        <v>50</v>
      </c>
      <c r="E52" s="20">
        <v>50</v>
      </c>
      <c r="F52" s="19">
        <f t="shared" si="0"/>
        <v>100</v>
      </c>
    </row>
    <row r="53" spans="1:6" ht="15">
      <c r="A53" s="2">
        <v>45</v>
      </c>
      <c r="B53" s="2" t="s">
        <v>52</v>
      </c>
      <c r="C53" s="16" t="s">
        <v>116</v>
      </c>
      <c r="D53" s="18">
        <v>50</v>
      </c>
      <c r="E53" s="18">
        <v>50</v>
      </c>
      <c r="F53" s="21">
        <f t="shared" si="0"/>
        <v>100</v>
      </c>
    </row>
    <row r="54" spans="1:6" ht="15">
      <c r="A54" s="1">
        <v>46</v>
      </c>
      <c r="B54" s="2" t="s">
        <v>53</v>
      </c>
      <c r="C54" s="17" t="s">
        <v>117</v>
      </c>
      <c r="D54" s="20"/>
      <c r="E54" s="20"/>
      <c r="F54" s="19">
        <f t="shared" si="0"/>
        <v>0</v>
      </c>
    </row>
    <row r="55" spans="1:6" ht="15">
      <c r="A55" s="2">
        <v>47</v>
      </c>
      <c r="B55" s="2" t="s">
        <v>54</v>
      </c>
      <c r="C55" s="16" t="s">
        <v>118</v>
      </c>
      <c r="D55" s="18">
        <v>20</v>
      </c>
      <c r="E55" s="18">
        <v>20</v>
      </c>
      <c r="F55" s="21">
        <f t="shared" si="0"/>
        <v>40</v>
      </c>
    </row>
    <row r="56" spans="1:6" ht="15">
      <c r="A56" s="1">
        <v>48</v>
      </c>
      <c r="B56" s="2" t="s">
        <v>55</v>
      </c>
      <c r="C56" s="17" t="s">
        <v>119</v>
      </c>
      <c r="D56" s="20">
        <v>20</v>
      </c>
      <c r="E56" s="20">
        <v>20</v>
      </c>
      <c r="F56" s="19">
        <f t="shared" si="0"/>
        <v>40</v>
      </c>
    </row>
    <row r="57" spans="1:6" ht="15">
      <c r="A57" s="2">
        <v>49</v>
      </c>
      <c r="B57" s="2" t="s">
        <v>56</v>
      </c>
      <c r="C57" s="16" t="s">
        <v>120</v>
      </c>
      <c r="D57" s="18">
        <v>30</v>
      </c>
      <c r="E57" s="18">
        <v>30</v>
      </c>
      <c r="F57" s="21">
        <f t="shared" si="0"/>
        <v>60</v>
      </c>
    </row>
    <row r="58" spans="1:6" ht="15">
      <c r="A58" s="1">
        <v>50</v>
      </c>
      <c r="B58" s="2" t="s">
        <v>57</v>
      </c>
      <c r="C58" s="17" t="s">
        <v>121</v>
      </c>
      <c r="D58" s="20">
        <v>30</v>
      </c>
      <c r="E58" s="20">
        <v>30</v>
      </c>
      <c r="F58" s="19">
        <f t="shared" si="0"/>
        <v>60</v>
      </c>
    </row>
    <row r="59" spans="1:6" ht="15">
      <c r="A59" s="2">
        <v>51</v>
      </c>
      <c r="B59" s="2" t="s">
        <v>58</v>
      </c>
      <c r="C59" s="16" t="s">
        <v>122</v>
      </c>
      <c r="D59" s="18">
        <v>200</v>
      </c>
      <c r="E59" s="18">
        <v>200</v>
      </c>
      <c r="F59" s="21">
        <f t="shared" si="0"/>
        <v>400</v>
      </c>
    </row>
    <row r="60" spans="1:6" ht="15">
      <c r="A60" s="1">
        <v>52</v>
      </c>
      <c r="B60" s="2" t="s">
        <v>59</v>
      </c>
      <c r="C60" s="17" t="s">
        <v>123</v>
      </c>
      <c r="D60" s="20"/>
      <c r="E60" s="20"/>
      <c r="F60" s="19">
        <f t="shared" si="0"/>
        <v>0</v>
      </c>
    </row>
    <row r="61" spans="1:6" ht="15">
      <c r="A61" s="2">
        <v>53</v>
      </c>
      <c r="B61" s="2" t="s">
        <v>60</v>
      </c>
      <c r="C61" s="16" t="s">
        <v>124</v>
      </c>
      <c r="D61" s="18"/>
      <c r="E61" s="18"/>
      <c r="F61" s="21">
        <f t="shared" si="0"/>
        <v>0</v>
      </c>
    </row>
    <row r="62" spans="1:6" ht="15">
      <c r="A62" s="1">
        <v>54</v>
      </c>
      <c r="B62" s="2" t="s">
        <v>61</v>
      </c>
      <c r="C62" s="17" t="s">
        <v>125</v>
      </c>
      <c r="D62" s="20">
        <v>30</v>
      </c>
      <c r="E62" s="20">
        <v>30</v>
      </c>
      <c r="F62" s="19">
        <f t="shared" si="0"/>
        <v>60</v>
      </c>
    </row>
    <row r="63" spans="1:6" ht="15">
      <c r="A63" s="2">
        <v>55</v>
      </c>
      <c r="B63" s="2" t="s">
        <v>62</v>
      </c>
      <c r="C63" s="16" t="s">
        <v>126</v>
      </c>
      <c r="D63" s="18">
        <v>15</v>
      </c>
      <c r="E63" s="18">
        <v>15</v>
      </c>
      <c r="F63" s="21">
        <f t="shared" si="0"/>
        <v>30</v>
      </c>
    </row>
    <row r="64" spans="1:6" ht="28.5">
      <c r="A64" s="1">
        <v>56</v>
      </c>
      <c r="B64" s="2" t="s">
        <v>63</v>
      </c>
      <c r="C64" s="17" t="s">
        <v>127</v>
      </c>
      <c r="D64" s="20"/>
      <c r="E64" s="20"/>
      <c r="F64" s="19">
        <f t="shared" si="0"/>
        <v>0</v>
      </c>
    </row>
    <row r="65" spans="1:6" ht="28.5">
      <c r="A65" s="2">
        <v>57</v>
      </c>
      <c r="B65" s="2" t="s">
        <v>64</v>
      </c>
      <c r="C65" s="16" t="s">
        <v>128</v>
      </c>
      <c r="D65" s="18"/>
      <c r="E65" s="18"/>
      <c r="F65" s="21">
        <f t="shared" si="0"/>
        <v>0</v>
      </c>
    </row>
    <row r="66" spans="1:6" ht="28.5">
      <c r="A66" s="1">
        <v>58</v>
      </c>
      <c r="B66" s="2" t="s">
        <v>65</v>
      </c>
      <c r="C66" s="17" t="s">
        <v>129</v>
      </c>
      <c r="D66" s="20"/>
      <c r="E66" s="20"/>
      <c r="F66" s="19">
        <f t="shared" si="0"/>
        <v>0</v>
      </c>
    </row>
    <row r="67" spans="1:6" ht="15">
      <c r="A67" s="2">
        <v>59</v>
      </c>
      <c r="B67" s="2" t="s">
        <v>66</v>
      </c>
      <c r="C67" s="16" t="s">
        <v>130</v>
      </c>
      <c r="D67" s="18"/>
      <c r="E67" s="18"/>
      <c r="F67" s="21">
        <f t="shared" si="0"/>
        <v>0</v>
      </c>
    </row>
    <row r="68" spans="1:6" ht="28.5">
      <c r="A68" s="1">
        <v>60</v>
      </c>
      <c r="B68" s="2" t="s">
        <v>67</v>
      </c>
      <c r="C68" s="17" t="s">
        <v>131</v>
      </c>
      <c r="D68" s="20">
        <v>800</v>
      </c>
      <c r="E68" s="20">
        <v>800</v>
      </c>
      <c r="F68" s="19">
        <f t="shared" si="0"/>
        <v>1600</v>
      </c>
    </row>
    <row r="69" spans="1:6" ht="28.5">
      <c r="A69" s="2">
        <v>61</v>
      </c>
      <c r="B69" s="2" t="s">
        <v>68</v>
      </c>
      <c r="C69" s="16" t="s">
        <v>132</v>
      </c>
      <c r="D69" s="18">
        <v>200</v>
      </c>
      <c r="E69" s="18">
        <v>200</v>
      </c>
      <c r="F69" s="21">
        <f t="shared" si="0"/>
        <v>400</v>
      </c>
    </row>
    <row r="70" spans="1:6" ht="28.5">
      <c r="A70" s="1">
        <v>62</v>
      </c>
      <c r="B70" s="2" t="s">
        <v>69</v>
      </c>
      <c r="C70" s="17" t="s">
        <v>133</v>
      </c>
      <c r="D70" s="20">
        <v>3500</v>
      </c>
      <c r="E70" s="20">
        <v>3500</v>
      </c>
      <c r="F70" s="19">
        <f t="shared" si="0"/>
        <v>7000</v>
      </c>
    </row>
    <row r="71" spans="1:6" ht="28.5">
      <c r="A71" s="2">
        <v>63</v>
      </c>
      <c r="B71" s="2" t="s">
        <v>70</v>
      </c>
      <c r="C71" s="16" t="s">
        <v>134</v>
      </c>
      <c r="D71" s="18"/>
      <c r="E71" s="18"/>
      <c r="F71" s="21">
        <f t="shared" si="0"/>
        <v>0</v>
      </c>
    </row>
    <row r="72" spans="1:6" ht="28.5">
      <c r="A72" s="1">
        <v>64</v>
      </c>
      <c r="B72" s="2" t="s">
        <v>71</v>
      </c>
      <c r="C72" s="17" t="s">
        <v>135</v>
      </c>
      <c r="D72" s="20"/>
      <c r="E72" s="20"/>
      <c r="F72" s="19">
        <f t="shared" si="0"/>
        <v>0</v>
      </c>
    </row>
    <row r="73" spans="1:6" ht="15">
      <c r="A73" s="109" t="s">
        <v>2</v>
      </c>
      <c r="B73" s="110"/>
      <c r="C73" s="111"/>
      <c r="D73" s="22">
        <f>SUM(D9:D72)</f>
        <v>5328</v>
      </c>
      <c r="E73" s="22">
        <f>SUM(E9:E72)</f>
        <v>5323</v>
      </c>
      <c r="F73" s="22">
        <f>SUM(F9:F72)</f>
        <v>10651</v>
      </c>
    </row>
  </sheetData>
  <sheetProtection/>
  <protectedRanges>
    <protectedRange sqref="A9:A72 B9:D39 E9:F72 B64:D72" name="CARGA DE DATOS"/>
    <protectedRange sqref="B40:D63" name="CARGA DE DATOS_1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3">
      <selection activeCell="C13" sqref="C13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219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220</v>
      </c>
      <c r="D4" s="15" t="s">
        <v>136</v>
      </c>
      <c r="E4" s="14">
        <v>259</v>
      </c>
      <c r="F4" s="13"/>
    </row>
    <row r="5" spans="1:6" ht="16.5">
      <c r="A5" s="107" t="s">
        <v>6</v>
      </c>
      <c r="B5" s="107"/>
      <c r="C5" s="112" t="s">
        <v>221</v>
      </c>
      <c r="D5" s="112"/>
      <c r="E5" s="112"/>
      <c r="F5" s="13"/>
    </row>
    <row r="6" spans="1:6" ht="16.5">
      <c r="A6" s="107" t="s">
        <v>7</v>
      </c>
      <c r="B6" s="107"/>
      <c r="C6" s="108">
        <v>2615176801</v>
      </c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222</v>
      </c>
      <c r="E8" s="10" t="s">
        <v>223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18"/>
      <c r="E9" s="18"/>
      <c r="F9" s="19">
        <f aca="true" t="shared" si="0" ref="F9:F72">+D9+E9</f>
        <v>0</v>
      </c>
    </row>
    <row r="10" spans="1:6" ht="15">
      <c r="A10" s="1">
        <v>2</v>
      </c>
      <c r="B10" s="2" t="s">
        <v>9</v>
      </c>
      <c r="C10" s="17" t="s">
        <v>73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10</v>
      </c>
      <c r="C11" s="16" t="s">
        <v>74</v>
      </c>
      <c r="D11" s="18"/>
      <c r="E11" s="18"/>
      <c r="F11" s="21">
        <f t="shared" si="0"/>
        <v>0</v>
      </c>
    </row>
    <row r="12" spans="1:6" ht="15">
      <c r="A12" s="1">
        <v>4</v>
      </c>
      <c r="B12" s="2" t="s">
        <v>11</v>
      </c>
      <c r="C12" s="17" t="s">
        <v>75</v>
      </c>
      <c r="D12" s="20"/>
      <c r="E12" s="20"/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13</v>
      </c>
      <c r="C14" s="17" t="s">
        <v>77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15</v>
      </c>
      <c r="C16" s="17" t="s">
        <v>79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16</v>
      </c>
      <c r="C17" s="16" t="s">
        <v>80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17</v>
      </c>
      <c r="C18" s="17" t="s">
        <v>81</v>
      </c>
      <c r="D18" s="20"/>
      <c r="E18" s="20"/>
      <c r="F18" s="19">
        <f t="shared" si="0"/>
        <v>0</v>
      </c>
    </row>
    <row r="19" spans="1:6" ht="28.5">
      <c r="A19" s="2">
        <v>11</v>
      </c>
      <c r="B19" s="2" t="s">
        <v>18</v>
      </c>
      <c r="C19" s="16" t="s">
        <v>82</v>
      </c>
      <c r="D19" s="18"/>
      <c r="E19" s="18">
        <v>2</v>
      </c>
      <c r="F19" s="21">
        <f t="shared" si="0"/>
        <v>2</v>
      </c>
    </row>
    <row r="20" spans="1:6" ht="15">
      <c r="A20" s="1">
        <v>12</v>
      </c>
      <c r="B20" s="2" t="s">
        <v>19</v>
      </c>
      <c r="C20" s="17" t="s">
        <v>83</v>
      </c>
      <c r="D20" s="20">
        <v>1</v>
      </c>
      <c r="E20" s="20">
        <v>1</v>
      </c>
      <c r="F20" s="19">
        <f t="shared" si="0"/>
        <v>2</v>
      </c>
    </row>
    <row r="21" spans="1:6" ht="15">
      <c r="A21" s="2">
        <v>13</v>
      </c>
      <c r="B21" s="2" t="s">
        <v>20</v>
      </c>
      <c r="C21" s="16" t="s">
        <v>84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23</v>
      </c>
      <c r="C24" s="17" t="s">
        <v>87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24</v>
      </c>
      <c r="C25" s="16" t="s">
        <v>88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28</v>
      </c>
      <c r="C29" s="16" t="s">
        <v>92</v>
      </c>
      <c r="D29" s="18">
        <v>700</v>
      </c>
      <c r="E29" s="18">
        <v>700</v>
      </c>
      <c r="F29" s="21">
        <f t="shared" si="0"/>
        <v>1400</v>
      </c>
    </row>
    <row r="30" spans="1:6" ht="15">
      <c r="A30" s="1">
        <v>22</v>
      </c>
      <c r="B30" s="2" t="s">
        <v>29</v>
      </c>
      <c r="C30" s="17" t="s">
        <v>93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30</v>
      </c>
      <c r="C31" s="16" t="s">
        <v>94</v>
      </c>
      <c r="D31" s="18"/>
      <c r="E31" s="18"/>
      <c r="F31" s="21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20">
        <v>240</v>
      </c>
      <c r="E32" s="20">
        <v>240</v>
      </c>
      <c r="F32" s="19">
        <f t="shared" si="0"/>
        <v>480</v>
      </c>
    </row>
    <row r="33" spans="1:6" ht="15">
      <c r="A33" s="2">
        <v>25</v>
      </c>
      <c r="B33" s="2" t="s">
        <v>32</v>
      </c>
      <c r="C33" s="16" t="s">
        <v>96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33</v>
      </c>
      <c r="C34" s="17" t="s">
        <v>97</v>
      </c>
      <c r="D34" s="20">
        <v>500</v>
      </c>
      <c r="E34" s="20"/>
      <c r="F34" s="19">
        <f t="shared" si="0"/>
        <v>500</v>
      </c>
    </row>
    <row r="35" spans="1:6" ht="15">
      <c r="A35" s="2">
        <v>27</v>
      </c>
      <c r="B35" s="2" t="s">
        <v>34</v>
      </c>
      <c r="C35" s="16" t="s">
        <v>98</v>
      </c>
      <c r="D35" s="18"/>
      <c r="E35" s="18"/>
      <c r="F35" s="21">
        <f t="shared" si="0"/>
        <v>0</v>
      </c>
    </row>
    <row r="36" spans="1:6" ht="15">
      <c r="A36" s="1">
        <v>28</v>
      </c>
      <c r="B36" s="2" t="s">
        <v>35</v>
      </c>
      <c r="C36" s="17" t="s">
        <v>99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36</v>
      </c>
      <c r="C37" s="16" t="s">
        <v>100</v>
      </c>
      <c r="D37" s="18"/>
      <c r="E37" s="18"/>
      <c r="F37" s="21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20">
        <v>12</v>
      </c>
      <c r="E38" s="20">
        <v>12</v>
      </c>
      <c r="F38" s="19">
        <f t="shared" si="0"/>
        <v>24</v>
      </c>
    </row>
    <row r="39" spans="1:6" ht="15">
      <c r="A39" s="2">
        <v>31</v>
      </c>
      <c r="B39" s="2" t="s">
        <v>38</v>
      </c>
      <c r="C39" s="16" t="s">
        <v>102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39</v>
      </c>
      <c r="C40" s="17" t="s">
        <v>103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40</v>
      </c>
      <c r="C41" s="16" t="s">
        <v>104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41</v>
      </c>
      <c r="C42" s="17" t="s">
        <v>105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18"/>
      <c r="E43" s="18"/>
      <c r="F43" s="21">
        <f t="shared" si="0"/>
        <v>0</v>
      </c>
    </row>
    <row r="44" spans="1:6" ht="28.5">
      <c r="A44" s="1">
        <v>36</v>
      </c>
      <c r="B44" s="2" t="s">
        <v>43</v>
      </c>
      <c r="C44" s="17" t="s">
        <v>107</v>
      </c>
      <c r="D44" s="20"/>
      <c r="E44" s="20"/>
      <c r="F44" s="19">
        <f t="shared" si="0"/>
        <v>0</v>
      </c>
    </row>
    <row r="45" spans="1:6" ht="15">
      <c r="A45" s="2">
        <v>37</v>
      </c>
      <c r="B45" s="2" t="s">
        <v>44</v>
      </c>
      <c r="C45" s="16" t="s">
        <v>108</v>
      </c>
      <c r="D45" s="18">
        <v>900</v>
      </c>
      <c r="E45" s="18">
        <v>1200</v>
      </c>
      <c r="F45" s="21">
        <f t="shared" si="0"/>
        <v>2100</v>
      </c>
    </row>
    <row r="46" spans="1:6" ht="15">
      <c r="A46" s="1">
        <v>38</v>
      </c>
      <c r="B46" s="2" t="s">
        <v>45</v>
      </c>
      <c r="C46" s="17" t="s">
        <v>109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46</v>
      </c>
      <c r="C47" s="16" t="s">
        <v>110</v>
      </c>
      <c r="D47" s="18">
        <v>200</v>
      </c>
      <c r="E47" s="18">
        <v>200</v>
      </c>
      <c r="F47" s="21">
        <f t="shared" si="0"/>
        <v>400</v>
      </c>
    </row>
    <row r="48" spans="1:6" ht="15">
      <c r="A48" s="1">
        <v>40</v>
      </c>
      <c r="B48" s="2" t="s">
        <v>47</v>
      </c>
      <c r="C48" s="17" t="s">
        <v>111</v>
      </c>
      <c r="D48" s="20">
        <v>750</v>
      </c>
      <c r="E48" s="20">
        <v>700</v>
      </c>
      <c r="F48" s="19">
        <f t="shared" si="0"/>
        <v>1450</v>
      </c>
    </row>
    <row r="49" spans="1:6" ht="15">
      <c r="A49" s="2">
        <v>41</v>
      </c>
      <c r="B49" s="2" t="s">
        <v>48</v>
      </c>
      <c r="C49" s="16" t="s">
        <v>112</v>
      </c>
      <c r="D49" s="18">
        <v>20</v>
      </c>
      <c r="E49" s="18">
        <v>20</v>
      </c>
      <c r="F49" s="21">
        <f t="shared" si="0"/>
        <v>40</v>
      </c>
    </row>
    <row r="50" spans="1:6" ht="15">
      <c r="A50" s="1">
        <v>42</v>
      </c>
      <c r="B50" s="2" t="s">
        <v>49</v>
      </c>
      <c r="C50" s="17" t="s">
        <v>113</v>
      </c>
      <c r="D50" s="20">
        <v>650</v>
      </c>
      <c r="E50" s="20">
        <v>650</v>
      </c>
      <c r="F50" s="19">
        <f t="shared" si="0"/>
        <v>1300</v>
      </c>
    </row>
    <row r="51" spans="1:6" ht="15">
      <c r="A51" s="2">
        <v>43</v>
      </c>
      <c r="B51" s="2" t="s">
        <v>50</v>
      </c>
      <c r="C51" s="16" t="s">
        <v>114</v>
      </c>
      <c r="D51" s="18">
        <v>40</v>
      </c>
      <c r="E51" s="18">
        <v>50</v>
      </c>
      <c r="F51" s="21">
        <f t="shared" si="0"/>
        <v>90</v>
      </c>
    </row>
    <row r="52" spans="1:6" ht="15">
      <c r="A52" s="1">
        <v>44</v>
      </c>
      <c r="B52" s="2" t="s">
        <v>51</v>
      </c>
      <c r="C52" s="17" t="s">
        <v>115</v>
      </c>
      <c r="D52" s="20">
        <v>600</v>
      </c>
      <c r="E52" s="20">
        <v>600</v>
      </c>
      <c r="F52" s="19">
        <f t="shared" si="0"/>
        <v>1200</v>
      </c>
    </row>
    <row r="53" spans="1:6" ht="15">
      <c r="A53" s="2">
        <v>45</v>
      </c>
      <c r="B53" s="2" t="s">
        <v>52</v>
      </c>
      <c r="C53" s="16" t="s">
        <v>116</v>
      </c>
      <c r="D53" s="18"/>
      <c r="E53" s="18"/>
      <c r="F53" s="21">
        <f t="shared" si="0"/>
        <v>0</v>
      </c>
    </row>
    <row r="54" spans="1:6" ht="15">
      <c r="A54" s="1">
        <v>46</v>
      </c>
      <c r="B54" s="2" t="s">
        <v>53</v>
      </c>
      <c r="C54" s="17" t="s">
        <v>117</v>
      </c>
      <c r="D54" s="20">
        <v>150</v>
      </c>
      <c r="E54" s="20">
        <v>150</v>
      </c>
      <c r="F54" s="19">
        <f t="shared" si="0"/>
        <v>300</v>
      </c>
    </row>
    <row r="55" spans="1:6" ht="15">
      <c r="A55" s="2">
        <v>47</v>
      </c>
      <c r="B55" s="2" t="s">
        <v>54</v>
      </c>
      <c r="C55" s="16" t="s">
        <v>118</v>
      </c>
      <c r="D55" s="18">
        <v>100</v>
      </c>
      <c r="E55" s="18">
        <v>100</v>
      </c>
      <c r="F55" s="21">
        <f t="shared" si="0"/>
        <v>200</v>
      </c>
    </row>
    <row r="56" spans="1:6" ht="15">
      <c r="A56" s="1">
        <v>48</v>
      </c>
      <c r="B56" s="2" t="s">
        <v>55</v>
      </c>
      <c r="C56" s="17" t="s">
        <v>119</v>
      </c>
      <c r="D56" s="20">
        <v>100</v>
      </c>
      <c r="E56" s="20">
        <v>100</v>
      </c>
      <c r="F56" s="19">
        <f t="shared" si="0"/>
        <v>200</v>
      </c>
    </row>
    <row r="57" spans="1:6" ht="15">
      <c r="A57" s="2">
        <v>49</v>
      </c>
      <c r="B57" s="2" t="s">
        <v>56</v>
      </c>
      <c r="C57" s="16" t="s">
        <v>120</v>
      </c>
      <c r="D57" s="18"/>
      <c r="E57" s="18"/>
      <c r="F57" s="21">
        <f t="shared" si="0"/>
        <v>0</v>
      </c>
    </row>
    <row r="58" spans="1:6" ht="15">
      <c r="A58" s="1">
        <v>50</v>
      </c>
      <c r="B58" s="2" t="s">
        <v>57</v>
      </c>
      <c r="C58" s="17" t="s">
        <v>121</v>
      </c>
      <c r="D58" s="20"/>
      <c r="E58" s="20"/>
      <c r="F58" s="19">
        <f t="shared" si="0"/>
        <v>0</v>
      </c>
    </row>
    <row r="59" spans="1:6" ht="15">
      <c r="A59" s="2">
        <v>51</v>
      </c>
      <c r="B59" s="2" t="s">
        <v>58</v>
      </c>
      <c r="C59" s="16" t="s">
        <v>122</v>
      </c>
      <c r="D59" s="18"/>
      <c r="E59" s="18"/>
      <c r="F59" s="21">
        <f t="shared" si="0"/>
        <v>0</v>
      </c>
    </row>
    <row r="60" spans="1:6" ht="15">
      <c r="A60" s="1">
        <v>52</v>
      </c>
      <c r="B60" s="2" t="s">
        <v>59</v>
      </c>
      <c r="C60" s="17" t="s">
        <v>123</v>
      </c>
      <c r="D60" s="20"/>
      <c r="E60" s="20"/>
      <c r="F60" s="19">
        <f t="shared" si="0"/>
        <v>0</v>
      </c>
    </row>
    <row r="61" spans="1:6" ht="15">
      <c r="A61" s="2">
        <v>53</v>
      </c>
      <c r="B61" s="2" t="s">
        <v>60</v>
      </c>
      <c r="C61" s="16" t="s">
        <v>124</v>
      </c>
      <c r="D61" s="18"/>
      <c r="E61" s="18"/>
      <c r="F61" s="21">
        <f t="shared" si="0"/>
        <v>0</v>
      </c>
    </row>
    <row r="62" spans="1:6" ht="15">
      <c r="A62" s="1">
        <v>54</v>
      </c>
      <c r="B62" s="2" t="s">
        <v>61</v>
      </c>
      <c r="C62" s="17" t="s">
        <v>125</v>
      </c>
      <c r="D62" s="20"/>
      <c r="E62" s="20"/>
      <c r="F62" s="19">
        <f t="shared" si="0"/>
        <v>0</v>
      </c>
    </row>
    <row r="63" spans="1:6" ht="15">
      <c r="A63" s="2">
        <v>55</v>
      </c>
      <c r="B63" s="2" t="s">
        <v>62</v>
      </c>
      <c r="C63" s="16" t="s">
        <v>126</v>
      </c>
      <c r="D63" s="18"/>
      <c r="E63" s="18"/>
      <c r="F63" s="21">
        <f t="shared" si="0"/>
        <v>0</v>
      </c>
    </row>
    <row r="64" spans="1:6" ht="28.5">
      <c r="A64" s="1">
        <v>56</v>
      </c>
      <c r="B64" s="2" t="s">
        <v>63</v>
      </c>
      <c r="C64" s="17" t="s">
        <v>127</v>
      </c>
      <c r="D64" s="20"/>
      <c r="E64" s="20"/>
      <c r="F64" s="19">
        <f t="shared" si="0"/>
        <v>0</v>
      </c>
    </row>
    <row r="65" spans="1:6" ht="28.5">
      <c r="A65" s="2">
        <v>57</v>
      </c>
      <c r="B65" s="2" t="s">
        <v>64</v>
      </c>
      <c r="C65" s="16" t="s">
        <v>128</v>
      </c>
      <c r="D65" s="18"/>
      <c r="E65" s="18"/>
      <c r="F65" s="21">
        <f t="shared" si="0"/>
        <v>0</v>
      </c>
    </row>
    <row r="66" spans="1:6" ht="28.5">
      <c r="A66" s="1">
        <v>58</v>
      </c>
      <c r="B66" s="2" t="s">
        <v>65</v>
      </c>
      <c r="C66" s="17" t="s">
        <v>129</v>
      </c>
      <c r="D66" s="20"/>
      <c r="E66" s="20"/>
      <c r="F66" s="19">
        <f t="shared" si="0"/>
        <v>0</v>
      </c>
    </row>
    <row r="67" spans="1:6" ht="15">
      <c r="A67" s="2">
        <v>59</v>
      </c>
      <c r="B67" s="2" t="s">
        <v>66</v>
      </c>
      <c r="C67" s="16" t="s">
        <v>130</v>
      </c>
      <c r="D67" s="18"/>
      <c r="E67" s="18"/>
      <c r="F67" s="21">
        <f t="shared" si="0"/>
        <v>0</v>
      </c>
    </row>
    <row r="68" spans="1:6" ht="28.5">
      <c r="A68" s="1">
        <v>60</v>
      </c>
      <c r="B68" s="2" t="s">
        <v>67</v>
      </c>
      <c r="C68" s="17" t="s">
        <v>131</v>
      </c>
      <c r="D68" s="20"/>
      <c r="E68" s="20"/>
      <c r="F68" s="19">
        <f t="shared" si="0"/>
        <v>0</v>
      </c>
    </row>
    <row r="69" spans="1:6" ht="28.5">
      <c r="A69" s="2">
        <v>61</v>
      </c>
      <c r="B69" s="2" t="s">
        <v>68</v>
      </c>
      <c r="C69" s="16" t="s">
        <v>132</v>
      </c>
      <c r="D69" s="18"/>
      <c r="E69" s="18"/>
      <c r="F69" s="21">
        <f t="shared" si="0"/>
        <v>0</v>
      </c>
    </row>
    <row r="70" spans="1:6" ht="28.5">
      <c r="A70" s="1">
        <v>62</v>
      </c>
      <c r="B70" s="2" t="s">
        <v>69</v>
      </c>
      <c r="C70" s="17" t="s">
        <v>133</v>
      </c>
      <c r="D70" s="20"/>
      <c r="E70" s="20"/>
      <c r="F70" s="19">
        <f t="shared" si="0"/>
        <v>0</v>
      </c>
    </row>
    <row r="71" spans="1:6" ht="28.5">
      <c r="A71" s="2">
        <v>63</v>
      </c>
      <c r="B71" s="2" t="s">
        <v>70</v>
      </c>
      <c r="C71" s="16" t="s">
        <v>134</v>
      </c>
      <c r="D71" s="18">
        <v>1200</v>
      </c>
      <c r="E71" s="18">
        <v>12000</v>
      </c>
      <c r="F71" s="21">
        <f t="shared" si="0"/>
        <v>13200</v>
      </c>
    </row>
    <row r="72" spans="1:6" ht="28.5">
      <c r="A72" s="1">
        <v>64</v>
      </c>
      <c r="B72" s="2" t="s">
        <v>71</v>
      </c>
      <c r="C72" s="17" t="s">
        <v>135</v>
      </c>
      <c r="D72" s="20"/>
      <c r="E72" s="20"/>
      <c r="F72" s="19">
        <f t="shared" si="0"/>
        <v>0</v>
      </c>
    </row>
    <row r="73" spans="1:6" ht="15">
      <c r="A73" s="109" t="s">
        <v>2</v>
      </c>
      <c r="B73" s="110"/>
      <c r="C73" s="111"/>
      <c r="D73" s="22">
        <f>SUM(D9:D72)</f>
        <v>6163</v>
      </c>
      <c r="E73" s="22">
        <f>SUM(E9:E72)</f>
        <v>16725</v>
      </c>
      <c r="F73" s="22">
        <f>SUM(F9:F72)</f>
        <v>22888</v>
      </c>
    </row>
    <row r="74" spans="1:6" ht="13.5">
      <c r="A74" s="3"/>
      <c r="B74" s="3"/>
      <c r="C74" s="3"/>
      <c r="D74" s="4"/>
      <c r="E74" s="4"/>
      <c r="F74" s="4"/>
    </row>
  </sheetData>
  <sheetProtection/>
  <protectedRanges>
    <protectedRange sqref="A9:A72 B9:D39 E9:F72 B64:D72" name="CARGA DE DATOS"/>
    <protectedRange sqref="B40:D63" name="CARGA DE DATOS_1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2">
      <selection activeCell="A1" sqref="A1:F73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33">
      <c r="A4" s="107" t="s">
        <v>5</v>
      </c>
      <c r="B4" s="107"/>
      <c r="C4" s="57" t="s">
        <v>218</v>
      </c>
      <c r="D4" s="15" t="s">
        <v>136</v>
      </c>
      <c r="E4" s="14"/>
      <c r="F4" s="13"/>
    </row>
    <row r="5" spans="1:6" ht="16.5">
      <c r="A5" s="107" t="s">
        <v>6</v>
      </c>
      <c r="B5" s="107"/>
      <c r="C5" s="112"/>
      <c r="D5" s="112"/>
      <c r="E5" s="112"/>
      <c r="F5" s="13"/>
    </row>
    <row r="6" spans="1:6" ht="16.5">
      <c r="A6" s="107" t="s">
        <v>7</v>
      </c>
      <c r="B6" s="107"/>
      <c r="C6" s="108"/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18">
        <v>0</v>
      </c>
      <c r="E9" s="18">
        <v>0</v>
      </c>
      <c r="F9" s="19">
        <f aca="true" t="shared" si="0" ref="F9:F72">+D9+E9</f>
        <v>0</v>
      </c>
    </row>
    <row r="10" spans="1:6" ht="15">
      <c r="A10" s="1">
        <v>2</v>
      </c>
      <c r="B10" s="2" t="s">
        <v>9</v>
      </c>
      <c r="C10" s="17" t="s">
        <v>73</v>
      </c>
      <c r="D10" s="20">
        <v>0</v>
      </c>
      <c r="E10" s="20">
        <v>0</v>
      </c>
      <c r="F10" s="19">
        <f t="shared" si="0"/>
        <v>0</v>
      </c>
    </row>
    <row r="11" spans="1:6" ht="15">
      <c r="A11" s="2">
        <v>3</v>
      </c>
      <c r="B11" s="2" t="s">
        <v>10</v>
      </c>
      <c r="C11" s="16" t="s">
        <v>74</v>
      </c>
      <c r="D11" s="18">
        <v>0</v>
      </c>
      <c r="E11" s="18">
        <v>0</v>
      </c>
      <c r="F11" s="21">
        <f t="shared" si="0"/>
        <v>0</v>
      </c>
    </row>
    <row r="12" spans="1:6" ht="15">
      <c r="A12" s="1">
        <v>4</v>
      </c>
      <c r="B12" s="2" t="s">
        <v>11</v>
      </c>
      <c r="C12" s="17" t="s">
        <v>75</v>
      </c>
      <c r="D12" s="20">
        <v>0</v>
      </c>
      <c r="E12" s="20">
        <v>0</v>
      </c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18">
        <v>0</v>
      </c>
      <c r="E13" s="18">
        <v>0</v>
      </c>
      <c r="F13" s="21">
        <f t="shared" si="0"/>
        <v>0</v>
      </c>
    </row>
    <row r="14" spans="1:6" ht="15">
      <c r="A14" s="1">
        <v>6</v>
      </c>
      <c r="B14" s="2" t="s">
        <v>13</v>
      </c>
      <c r="C14" s="17" t="s">
        <v>77</v>
      </c>
      <c r="D14" s="20">
        <v>0</v>
      </c>
      <c r="E14" s="20">
        <v>0</v>
      </c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18">
        <v>0</v>
      </c>
      <c r="E15" s="18">
        <v>0</v>
      </c>
      <c r="F15" s="21">
        <f t="shared" si="0"/>
        <v>0</v>
      </c>
    </row>
    <row r="16" spans="1:6" ht="15">
      <c r="A16" s="1">
        <v>8</v>
      </c>
      <c r="B16" s="2" t="s">
        <v>15</v>
      </c>
      <c r="C16" s="17" t="s">
        <v>79</v>
      </c>
      <c r="D16" s="20">
        <v>0</v>
      </c>
      <c r="E16" s="20">
        <v>0</v>
      </c>
      <c r="F16" s="19">
        <f t="shared" si="0"/>
        <v>0</v>
      </c>
    </row>
    <row r="17" spans="1:6" ht="15">
      <c r="A17" s="2">
        <v>9</v>
      </c>
      <c r="B17" s="2" t="s">
        <v>16</v>
      </c>
      <c r="C17" s="16" t="s">
        <v>80</v>
      </c>
      <c r="D17" s="18">
        <v>0</v>
      </c>
      <c r="E17" s="18">
        <v>0</v>
      </c>
      <c r="F17" s="21">
        <f t="shared" si="0"/>
        <v>0</v>
      </c>
    </row>
    <row r="18" spans="1:6" ht="15">
      <c r="A18" s="1">
        <v>10</v>
      </c>
      <c r="B18" s="2" t="s">
        <v>17</v>
      </c>
      <c r="C18" s="17" t="s">
        <v>81</v>
      </c>
      <c r="D18" s="20">
        <v>0</v>
      </c>
      <c r="E18" s="20">
        <v>0</v>
      </c>
      <c r="F18" s="19">
        <f t="shared" si="0"/>
        <v>0</v>
      </c>
    </row>
    <row r="19" spans="1:6" ht="28.5">
      <c r="A19" s="2">
        <v>11</v>
      </c>
      <c r="B19" s="2" t="s">
        <v>18</v>
      </c>
      <c r="C19" s="16" t="s">
        <v>82</v>
      </c>
      <c r="D19" s="18">
        <v>0</v>
      </c>
      <c r="E19" s="18">
        <v>0</v>
      </c>
      <c r="F19" s="21">
        <f t="shared" si="0"/>
        <v>0</v>
      </c>
    </row>
    <row r="20" spans="1:6" ht="15">
      <c r="A20" s="1">
        <v>12</v>
      </c>
      <c r="B20" s="2" t="s">
        <v>19</v>
      </c>
      <c r="C20" s="17" t="s">
        <v>83</v>
      </c>
      <c r="D20" s="20">
        <v>0</v>
      </c>
      <c r="E20" s="20">
        <v>0</v>
      </c>
      <c r="F20" s="19">
        <f t="shared" si="0"/>
        <v>0</v>
      </c>
    </row>
    <row r="21" spans="1:6" ht="15">
      <c r="A21" s="2">
        <v>13</v>
      </c>
      <c r="B21" s="2" t="s">
        <v>20</v>
      </c>
      <c r="C21" s="16" t="s">
        <v>84</v>
      </c>
      <c r="D21" s="18">
        <v>0</v>
      </c>
      <c r="E21" s="18">
        <v>0</v>
      </c>
      <c r="F21" s="21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20">
        <v>0</v>
      </c>
      <c r="E22" s="20">
        <v>0</v>
      </c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18">
        <v>0</v>
      </c>
      <c r="E23" s="18">
        <v>0</v>
      </c>
      <c r="F23" s="21">
        <f t="shared" si="0"/>
        <v>0</v>
      </c>
    </row>
    <row r="24" spans="1:6" ht="15">
      <c r="A24" s="1">
        <v>16</v>
      </c>
      <c r="B24" s="2" t="s">
        <v>23</v>
      </c>
      <c r="C24" s="17" t="s">
        <v>87</v>
      </c>
      <c r="D24" s="20">
        <v>0</v>
      </c>
      <c r="E24" s="20">
        <v>0</v>
      </c>
      <c r="F24" s="19">
        <f t="shared" si="0"/>
        <v>0</v>
      </c>
    </row>
    <row r="25" spans="1:6" ht="15">
      <c r="A25" s="2">
        <v>17</v>
      </c>
      <c r="B25" s="2" t="s">
        <v>24</v>
      </c>
      <c r="C25" s="16" t="s">
        <v>88</v>
      </c>
      <c r="D25" s="18">
        <v>0</v>
      </c>
      <c r="E25" s="18">
        <v>0</v>
      </c>
      <c r="F25" s="21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20">
        <v>0</v>
      </c>
      <c r="E26" s="20">
        <v>0</v>
      </c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18">
        <v>0</v>
      </c>
      <c r="E27" s="18">
        <v>0</v>
      </c>
      <c r="F27" s="21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20">
        <v>0</v>
      </c>
      <c r="E28" s="20">
        <v>0</v>
      </c>
      <c r="F28" s="19">
        <f t="shared" si="0"/>
        <v>0</v>
      </c>
    </row>
    <row r="29" spans="1:6" ht="15">
      <c r="A29" s="2">
        <v>21</v>
      </c>
      <c r="B29" s="2" t="s">
        <v>28</v>
      </c>
      <c r="C29" s="16" t="s">
        <v>92</v>
      </c>
      <c r="D29" s="18">
        <v>0</v>
      </c>
      <c r="E29" s="18">
        <v>0</v>
      </c>
      <c r="F29" s="21">
        <f t="shared" si="0"/>
        <v>0</v>
      </c>
    </row>
    <row r="30" spans="1:6" ht="15">
      <c r="A30" s="1">
        <v>22</v>
      </c>
      <c r="B30" s="2" t="s">
        <v>29</v>
      </c>
      <c r="C30" s="17" t="s">
        <v>93</v>
      </c>
      <c r="D30" s="20">
        <v>0</v>
      </c>
      <c r="E30" s="20">
        <v>0</v>
      </c>
      <c r="F30" s="19">
        <f t="shared" si="0"/>
        <v>0</v>
      </c>
    </row>
    <row r="31" spans="1:6" ht="15">
      <c r="A31" s="2">
        <v>23</v>
      </c>
      <c r="B31" s="2" t="s">
        <v>30</v>
      </c>
      <c r="C31" s="16" t="s">
        <v>94</v>
      </c>
      <c r="D31" s="18">
        <v>0</v>
      </c>
      <c r="E31" s="18">
        <v>0</v>
      </c>
      <c r="F31" s="21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20">
        <v>0</v>
      </c>
      <c r="E32" s="20">
        <v>0</v>
      </c>
      <c r="F32" s="19">
        <f t="shared" si="0"/>
        <v>0</v>
      </c>
    </row>
    <row r="33" spans="1:6" ht="15">
      <c r="A33" s="2">
        <v>25</v>
      </c>
      <c r="B33" s="2" t="s">
        <v>32</v>
      </c>
      <c r="C33" s="16" t="s">
        <v>96</v>
      </c>
      <c r="D33" s="18">
        <v>0</v>
      </c>
      <c r="E33" s="18">
        <v>0</v>
      </c>
      <c r="F33" s="21">
        <f t="shared" si="0"/>
        <v>0</v>
      </c>
    </row>
    <row r="34" spans="1:6" ht="15">
      <c r="A34" s="1">
        <v>26</v>
      </c>
      <c r="B34" s="2" t="s">
        <v>33</v>
      </c>
      <c r="C34" s="17" t="s">
        <v>97</v>
      </c>
      <c r="D34" s="20">
        <v>0</v>
      </c>
      <c r="E34" s="20">
        <v>0</v>
      </c>
      <c r="F34" s="19">
        <f t="shared" si="0"/>
        <v>0</v>
      </c>
    </row>
    <row r="35" spans="1:6" ht="15">
      <c r="A35" s="2">
        <v>27</v>
      </c>
      <c r="B35" s="2" t="s">
        <v>34</v>
      </c>
      <c r="C35" s="16" t="s">
        <v>98</v>
      </c>
      <c r="D35" s="18">
        <v>0</v>
      </c>
      <c r="E35" s="18">
        <v>0</v>
      </c>
      <c r="F35" s="21">
        <f t="shared" si="0"/>
        <v>0</v>
      </c>
    </row>
    <row r="36" spans="1:6" ht="15">
      <c r="A36" s="1">
        <v>28</v>
      </c>
      <c r="B36" s="2" t="s">
        <v>35</v>
      </c>
      <c r="C36" s="17" t="s">
        <v>99</v>
      </c>
      <c r="D36" s="20">
        <v>0</v>
      </c>
      <c r="E36" s="20">
        <v>0</v>
      </c>
      <c r="F36" s="19">
        <f t="shared" si="0"/>
        <v>0</v>
      </c>
    </row>
    <row r="37" spans="1:6" ht="15">
      <c r="A37" s="2">
        <v>29</v>
      </c>
      <c r="B37" s="2" t="s">
        <v>36</v>
      </c>
      <c r="C37" s="16" t="s">
        <v>100</v>
      </c>
      <c r="D37" s="18">
        <v>0</v>
      </c>
      <c r="E37" s="18">
        <v>0</v>
      </c>
      <c r="F37" s="21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20">
        <v>10</v>
      </c>
      <c r="E38" s="20">
        <v>10</v>
      </c>
      <c r="F38" s="19">
        <f t="shared" si="0"/>
        <v>20</v>
      </c>
    </row>
    <row r="39" spans="1:6" ht="15">
      <c r="A39" s="2">
        <v>31</v>
      </c>
      <c r="B39" s="2" t="s">
        <v>38</v>
      </c>
      <c r="C39" s="16" t="s">
        <v>102</v>
      </c>
      <c r="D39" s="18">
        <v>0</v>
      </c>
      <c r="E39" s="18">
        <v>0</v>
      </c>
      <c r="F39" s="21">
        <f t="shared" si="0"/>
        <v>0</v>
      </c>
    </row>
    <row r="40" spans="1:6" ht="15">
      <c r="A40" s="1">
        <v>32</v>
      </c>
      <c r="B40" s="2" t="s">
        <v>39</v>
      </c>
      <c r="C40" s="17" t="s">
        <v>103</v>
      </c>
      <c r="D40" s="20">
        <v>0</v>
      </c>
      <c r="E40" s="20">
        <v>0</v>
      </c>
      <c r="F40" s="19">
        <f t="shared" si="0"/>
        <v>0</v>
      </c>
    </row>
    <row r="41" spans="1:6" ht="15">
      <c r="A41" s="2">
        <v>33</v>
      </c>
      <c r="B41" s="2" t="s">
        <v>40</v>
      </c>
      <c r="C41" s="16" t="s">
        <v>104</v>
      </c>
      <c r="D41" s="18">
        <v>0</v>
      </c>
      <c r="E41" s="18">
        <v>0</v>
      </c>
      <c r="F41" s="21">
        <f t="shared" si="0"/>
        <v>0</v>
      </c>
    </row>
    <row r="42" spans="1:6" ht="15">
      <c r="A42" s="1">
        <v>34</v>
      </c>
      <c r="B42" s="2" t="s">
        <v>41</v>
      </c>
      <c r="C42" s="17" t="s">
        <v>105</v>
      </c>
      <c r="D42" s="20">
        <v>0</v>
      </c>
      <c r="E42" s="20">
        <v>0</v>
      </c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18">
        <v>0</v>
      </c>
      <c r="E43" s="18">
        <v>0</v>
      </c>
      <c r="F43" s="21">
        <f t="shared" si="0"/>
        <v>0</v>
      </c>
    </row>
    <row r="44" spans="1:6" ht="28.5">
      <c r="A44" s="1">
        <v>36</v>
      </c>
      <c r="B44" s="2" t="s">
        <v>43</v>
      </c>
      <c r="C44" s="17" t="s">
        <v>107</v>
      </c>
      <c r="D44" s="20">
        <v>0</v>
      </c>
      <c r="E44" s="20">
        <v>0</v>
      </c>
      <c r="F44" s="19">
        <f t="shared" si="0"/>
        <v>0</v>
      </c>
    </row>
    <row r="45" spans="1:6" ht="15">
      <c r="A45" s="2">
        <v>37</v>
      </c>
      <c r="B45" s="2" t="s">
        <v>44</v>
      </c>
      <c r="C45" s="16" t="s">
        <v>108</v>
      </c>
      <c r="D45" s="18">
        <v>0</v>
      </c>
      <c r="E45" s="18">
        <v>0</v>
      </c>
      <c r="F45" s="21">
        <f t="shared" si="0"/>
        <v>0</v>
      </c>
    </row>
    <row r="46" spans="1:6" ht="15">
      <c r="A46" s="1">
        <v>38</v>
      </c>
      <c r="B46" s="2" t="s">
        <v>45</v>
      </c>
      <c r="C46" s="17" t="s">
        <v>109</v>
      </c>
      <c r="D46" s="20">
        <v>0</v>
      </c>
      <c r="E46" s="20">
        <v>0</v>
      </c>
      <c r="F46" s="19">
        <f t="shared" si="0"/>
        <v>0</v>
      </c>
    </row>
    <row r="47" spans="1:6" ht="15">
      <c r="A47" s="2">
        <v>39</v>
      </c>
      <c r="B47" s="2" t="s">
        <v>46</v>
      </c>
      <c r="C47" s="16" t="s">
        <v>110</v>
      </c>
      <c r="D47" s="18">
        <v>3500</v>
      </c>
      <c r="E47" s="18">
        <v>3500</v>
      </c>
      <c r="F47" s="21">
        <f t="shared" si="0"/>
        <v>7000</v>
      </c>
    </row>
    <row r="48" spans="1:6" ht="15">
      <c r="A48" s="1">
        <v>40</v>
      </c>
      <c r="B48" s="2" t="s">
        <v>47</v>
      </c>
      <c r="C48" s="17" t="s">
        <v>111</v>
      </c>
      <c r="D48" s="20">
        <v>5000</v>
      </c>
      <c r="E48" s="20">
        <v>5000</v>
      </c>
      <c r="F48" s="19">
        <f t="shared" si="0"/>
        <v>10000</v>
      </c>
    </row>
    <row r="49" spans="1:6" ht="15">
      <c r="A49" s="2">
        <v>41</v>
      </c>
      <c r="B49" s="2" t="s">
        <v>48</v>
      </c>
      <c r="C49" s="16" t="s">
        <v>112</v>
      </c>
      <c r="D49" s="18">
        <v>750</v>
      </c>
      <c r="E49" s="18">
        <v>750</v>
      </c>
      <c r="F49" s="21">
        <f t="shared" si="0"/>
        <v>1500</v>
      </c>
    </row>
    <row r="50" spans="1:6" ht="15">
      <c r="A50" s="1">
        <v>42</v>
      </c>
      <c r="B50" s="2" t="s">
        <v>49</v>
      </c>
      <c r="C50" s="17" t="s">
        <v>113</v>
      </c>
      <c r="D50" s="20">
        <v>2000</v>
      </c>
      <c r="E50" s="20">
        <v>2000</v>
      </c>
      <c r="F50" s="19">
        <f t="shared" si="0"/>
        <v>4000</v>
      </c>
    </row>
    <row r="51" spans="1:6" ht="15">
      <c r="A51" s="2">
        <v>43</v>
      </c>
      <c r="B51" s="2" t="s">
        <v>50</v>
      </c>
      <c r="C51" s="16" t="s">
        <v>114</v>
      </c>
      <c r="D51" s="18">
        <v>450</v>
      </c>
      <c r="E51" s="18">
        <v>450</v>
      </c>
      <c r="F51" s="21">
        <f t="shared" si="0"/>
        <v>900</v>
      </c>
    </row>
    <row r="52" spans="1:6" ht="15">
      <c r="A52" s="1">
        <v>44</v>
      </c>
      <c r="B52" s="2" t="s">
        <v>51</v>
      </c>
      <c r="C52" s="17" t="s">
        <v>115</v>
      </c>
      <c r="D52" s="20">
        <v>2000</v>
      </c>
      <c r="E52" s="20">
        <v>2000</v>
      </c>
      <c r="F52" s="19">
        <f t="shared" si="0"/>
        <v>4000</v>
      </c>
    </row>
    <row r="53" spans="1:6" ht="15">
      <c r="A53" s="2">
        <v>45</v>
      </c>
      <c r="B53" s="2" t="s">
        <v>52</v>
      </c>
      <c r="C53" s="16" t="s">
        <v>116</v>
      </c>
      <c r="D53" s="18">
        <v>250</v>
      </c>
      <c r="E53" s="18">
        <v>250</v>
      </c>
      <c r="F53" s="21">
        <f t="shared" si="0"/>
        <v>500</v>
      </c>
    </row>
    <row r="54" spans="1:6" ht="15">
      <c r="A54" s="1">
        <v>46</v>
      </c>
      <c r="B54" s="2" t="s">
        <v>53</v>
      </c>
      <c r="C54" s="17" t="s">
        <v>117</v>
      </c>
      <c r="D54" s="20">
        <v>0</v>
      </c>
      <c r="E54" s="20">
        <v>0</v>
      </c>
      <c r="F54" s="19">
        <f t="shared" si="0"/>
        <v>0</v>
      </c>
    </row>
    <row r="55" spans="1:6" ht="15">
      <c r="A55" s="2">
        <v>47</v>
      </c>
      <c r="B55" s="2" t="s">
        <v>54</v>
      </c>
      <c r="C55" s="16" t="s">
        <v>118</v>
      </c>
      <c r="D55" s="18">
        <v>200</v>
      </c>
      <c r="E55" s="18">
        <v>200</v>
      </c>
      <c r="F55" s="21">
        <f t="shared" si="0"/>
        <v>400</v>
      </c>
    </row>
    <row r="56" spans="1:6" ht="15">
      <c r="A56" s="1">
        <v>48</v>
      </c>
      <c r="B56" s="2" t="s">
        <v>55</v>
      </c>
      <c r="C56" s="17" t="s">
        <v>119</v>
      </c>
      <c r="D56" s="20">
        <v>0</v>
      </c>
      <c r="E56" s="20">
        <v>0</v>
      </c>
      <c r="F56" s="19">
        <f t="shared" si="0"/>
        <v>0</v>
      </c>
    </row>
    <row r="57" spans="1:6" ht="15">
      <c r="A57" s="2">
        <v>49</v>
      </c>
      <c r="B57" s="2" t="s">
        <v>56</v>
      </c>
      <c r="C57" s="16" t="s">
        <v>120</v>
      </c>
      <c r="D57" s="18">
        <v>0</v>
      </c>
      <c r="E57" s="18">
        <v>0</v>
      </c>
      <c r="F57" s="21">
        <f t="shared" si="0"/>
        <v>0</v>
      </c>
    </row>
    <row r="58" spans="1:6" ht="15">
      <c r="A58" s="1">
        <v>50</v>
      </c>
      <c r="B58" s="2" t="s">
        <v>57</v>
      </c>
      <c r="C58" s="17" t="s">
        <v>121</v>
      </c>
      <c r="D58" s="20">
        <v>120</v>
      </c>
      <c r="E58" s="20">
        <v>120</v>
      </c>
      <c r="F58" s="19">
        <f t="shared" si="0"/>
        <v>240</v>
      </c>
    </row>
    <row r="59" spans="1:6" ht="15">
      <c r="A59" s="2">
        <v>51</v>
      </c>
      <c r="B59" s="2" t="s">
        <v>58</v>
      </c>
      <c r="C59" s="16" t="s">
        <v>122</v>
      </c>
      <c r="D59" s="18">
        <v>400</v>
      </c>
      <c r="E59" s="18">
        <v>400</v>
      </c>
      <c r="F59" s="21">
        <f t="shared" si="0"/>
        <v>800</v>
      </c>
    </row>
    <row r="60" spans="1:6" ht="15">
      <c r="A60" s="1">
        <v>52</v>
      </c>
      <c r="B60" s="2" t="s">
        <v>59</v>
      </c>
      <c r="C60" s="17" t="s">
        <v>123</v>
      </c>
      <c r="D60" s="20">
        <v>0</v>
      </c>
      <c r="E60" s="20">
        <v>0</v>
      </c>
      <c r="F60" s="19">
        <f t="shared" si="0"/>
        <v>0</v>
      </c>
    </row>
    <row r="61" spans="1:6" ht="15">
      <c r="A61" s="2">
        <v>53</v>
      </c>
      <c r="B61" s="2" t="s">
        <v>60</v>
      </c>
      <c r="C61" s="16" t="s">
        <v>124</v>
      </c>
      <c r="D61" s="18">
        <v>0</v>
      </c>
      <c r="E61" s="18">
        <v>0</v>
      </c>
      <c r="F61" s="21">
        <f t="shared" si="0"/>
        <v>0</v>
      </c>
    </row>
    <row r="62" spans="1:6" ht="15">
      <c r="A62" s="1">
        <v>54</v>
      </c>
      <c r="B62" s="2" t="s">
        <v>61</v>
      </c>
      <c r="C62" s="17" t="s">
        <v>125</v>
      </c>
      <c r="D62" s="20">
        <v>120</v>
      </c>
      <c r="E62" s="20">
        <v>120</v>
      </c>
      <c r="F62" s="19">
        <f t="shared" si="0"/>
        <v>240</v>
      </c>
    </row>
    <row r="63" spans="1:6" ht="15">
      <c r="A63" s="2">
        <v>55</v>
      </c>
      <c r="B63" s="2" t="s">
        <v>62</v>
      </c>
      <c r="C63" s="16" t="s">
        <v>126</v>
      </c>
      <c r="D63" s="18">
        <v>0</v>
      </c>
      <c r="E63" s="18">
        <v>0</v>
      </c>
      <c r="F63" s="21">
        <f t="shared" si="0"/>
        <v>0</v>
      </c>
    </row>
    <row r="64" spans="1:6" ht="28.5">
      <c r="A64" s="1">
        <v>56</v>
      </c>
      <c r="B64" s="2" t="s">
        <v>63</v>
      </c>
      <c r="C64" s="17" t="s">
        <v>127</v>
      </c>
      <c r="D64" s="20">
        <v>0</v>
      </c>
      <c r="E64" s="20">
        <v>0</v>
      </c>
      <c r="F64" s="19">
        <f t="shared" si="0"/>
        <v>0</v>
      </c>
    </row>
    <row r="65" spans="1:6" ht="28.5">
      <c r="A65" s="2">
        <v>57</v>
      </c>
      <c r="B65" s="2" t="s">
        <v>64</v>
      </c>
      <c r="C65" s="16" t="s">
        <v>128</v>
      </c>
      <c r="D65" s="18">
        <v>0</v>
      </c>
      <c r="E65" s="18">
        <v>0</v>
      </c>
      <c r="F65" s="21">
        <f t="shared" si="0"/>
        <v>0</v>
      </c>
    </row>
    <row r="66" spans="1:6" ht="28.5">
      <c r="A66" s="1">
        <v>58</v>
      </c>
      <c r="B66" s="2" t="s">
        <v>65</v>
      </c>
      <c r="C66" s="17" t="s">
        <v>129</v>
      </c>
      <c r="D66" s="20">
        <v>1000</v>
      </c>
      <c r="E66" s="20">
        <v>1000</v>
      </c>
      <c r="F66" s="19">
        <f t="shared" si="0"/>
        <v>2000</v>
      </c>
    </row>
    <row r="67" spans="1:6" ht="15">
      <c r="A67" s="2">
        <v>59</v>
      </c>
      <c r="B67" s="2" t="s">
        <v>66</v>
      </c>
      <c r="C67" s="16" t="s">
        <v>130</v>
      </c>
      <c r="D67" s="18">
        <v>0</v>
      </c>
      <c r="E67" s="18">
        <v>0</v>
      </c>
      <c r="F67" s="21">
        <f t="shared" si="0"/>
        <v>0</v>
      </c>
    </row>
    <row r="68" spans="1:6" ht="28.5">
      <c r="A68" s="1">
        <v>60</v>
      </c>
      <c r="B68" s="2" t="s">
        <v>67</v>
      </c>
      <c r="C68" s="17" t="s">
        <v>131</v>
      </c>
      <c r="D68" s="20">
        <v>1000</v>
      </c>
      <c r="E68" s="20">
        <v>1000</v>
      </c>
      <c r="F68" s="19">
        <f t="shared" si="0"/>
        <v>2000</v>
      </c>
    </row>
    <row r="69" spans="1:6" ht="28.5">
      <c r="A69" s="2">
        <v>61</v>
      </c>
      <c r="B69" s="2" t="s">
        <v>68</v>
      </c>
      <c r="C69" s="16" t="s">
        <v>132</v>
      </c>
      <c r="D69" s="18">
        <v>0</v>
      </c>
      <c r="E69" s="18">
        <v>0</v>
      </c>
      <c r="F69" s="21">
        <f t="shared" si="0"/>
        <v>0</v>
      </c>
    </row>
    <row r="70" spans="1:6" ht="28.5">
      <c r="A70" s="1">
        <v>62</v>
      </c>
      <c r="B70" s="2" t="s">
        <v>69</v>
      </c>
      <c r="C70" s="17" t="s">
        <v>133</v>
      </c>
      <c r="D70" s="20">
        <v>7000</v>
      </c>
      <c r="E70" s="20">
        <v>7000</v>
      </c>
      <c r="F70" s="19">
        <f t="shared" si="0"/>
        <v>14000</v>
      </c>
    </row>
    <row r="71" spans="1:6" ht="28.5">
      <c r="A71" s="2">
        <v>63</v>
      </c>
      <c r="B71" s="2" t="s">
        <v>70</v>
      </c>
      <c r="C71" s="16" t="s">
        <v>134</v>
      </c>
      <c r="D71" s="18">
        <v>5400</v>
      </c>
      <c r="E71" s="18">
        <v>5400</v>
      </c>
      <c r="F71" s="21">
        <f t="shared" si="0"/>
        <v>10800</v>
      </c>
    </row>
    <row r="72" spans="1:6" ht="28.5">
      <c r="A72" s="1">
        <v>64</v>
      </c>
      <c r="B72" s="2" t="s">
        <v>71</v>
      </c>
      <c r="C72" s="17" t="s">
        <v>135</v>
      </c>
      <c r="D72" s="20">
        <v>6000</v>
      </c>
      <c r="E72" s="20">
        <v>6000</v>
      </c>
      <c r="F72" s="19">
        <f t="shared" si="0"/>
        <v>12000</v>
      </c>
    </row>
    <row r="73" spans="1:6" ht="15">
      <c r="A73" s="109" t="s">
        <v>2</v>
      </c>
      <c r="B73" s="110"/>
      <c r="C73" s="111"/>
      <c r="D73" s="22">
        <f>SUM(D9:D72)</f>
        <v>35200</v>
      </c>
      <c r="E73" s="22">
        <f>SUM(E9:E72)</f>
        <v>35200</v>
      </c>
      <c r="F73" s="22">
        <f>SUM(F9:F72)</f>
        <v>70400</v>
      </c>
    </row>
  </sheetData>
  <sheetProtection/>
  <protectedRanges>
    <protectedRange sqref="A9:A72 F9:F72 B9:E39 B64:E72" name="CARGA DE DATOS_3"/>
    <protectedRange sqref="B40:E63" name="CARGA DE DATOS_1_2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53">
      <selection activeCell="A1" sqref="A1:F75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56" t="s">
        <v>216</v>
      </c>
      <c r="D4" s="15" t="s">
        <v>136</v>
      </c>
      <c r="E4" s="14">
        <v>274</v>
      </c>
      <c r="F4" s="13"/>
    </row>
    <row r="5" spans="1:6" ht="16.5">
      <c r="A5" s="107" t="s">
        <v>6</v>
      </c>
      <c r="B5" s="107"/>
      <c r="C5" s="126" t="s">
        <v>217</v>
      </c>
      <c r="D5" s="126"/>
      <c r="E5" s="126"/>
      <c r="F5" s="13"/>
    </row>
    <row r="6" spans="1:6" ht="16.5">
      <c r="A6" s="107" t="s">
        <v>7</v>
      </c>
      <c r="B6" s="107"/>
      <c r="C6" s="127">
        <v>2634542479</v>
      </c>
      <c r="D6" s="127"/>
      <c r="E6" s="127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18">
        <v>0</v>
      </c>
      <c r="E9" s="18">
        <v>0</v>
      </c>
      <c r="F9" s="19">
        <f aca="true" t="shared" si="0" ref="F9:F72">+D9+E9</f>
        <v>0</v>
      </c>
    </row>
    <row r="10" spans="1:6" ht="15">
      <c r="A10" s="1">
        <v>2</v>
      </c>
      <c r="B10" s="2" t="s">
        <v>9</v>
      </c>
      <c r="C10" s="17" t="s">
        <v>73</v>
      </c>
      <c r="D10" s="20">
        <v>0</v>
      </c>
      <c r="E10" s="20">
        <v>0</v>
      </c>
      <c r="F10" s="19">
        <f t="shared" si="0"/>
        <v>0</v>
      </c>
    </row>
    <row r="11" spans="1:6" ht="15">
      <c r="A11" s="2">
        <v>3</v>
      </c>
      <c r="B11" s="2" t="s">
        <v>10</v>
      </c>
      <c r="C11" s="16" t="s">
        <v>74</v>
      </c>
      <c r="D11" s="18">
        <v>0</v>
      </c>
      <c r="E11" s="18">
        <v>0</v>
      </c>
      <c r="F11" s="21">
        <f t="shared" si="0"/>
        <v>0</v>
      </c>
    </row>
    <row r="12" spans="1:6" ht="15">
      <c r="A12" s="1">
        <v>4</v>
      </c>
      <c r="B12" s="2" t="s">
        <v>11</v>
      </c>
      <c r="C12" s="17" t="s">
        <v>75</v>
      </c>
      <c r="D12" s="20">
        <v>0</v>
      </c>
      <c r="E12" s="20">
        <v>0</v>
      </c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18">
        <v>0</v>
      </c>
      <c r="E13" s="18">
        <v>0</v>
      </c>
      <c r="F13" s="21">
        <f t="shared" si="0"/>
        <v>0</v>
      </c>
    </row>
    <row r="14" spans="1:6" ht="15">
      <c r="A14" s="1">
        <v>6</v>
      </c>
      <c r="B14" s="2" t="s">
        <v>13</v>
      </c>
      <c r="C14" s="17" t="s">
        <v>77</v>
      </c>
      <c r="D14" s="20">
        <v>0</v>
      </c>
      <c r="E14" s="20">
        <v>0</v>
      </c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18">
        <v>0</v>
      </c>
      <c r="E15" s="18">
        <v>0</v>
      </c>
      <c r="F15" s="21">
        <f t="shared" si="0"/>
        <v>0</v>
      </c>
    </row>
    <row r="16" spans="1:6" ht="15">
      <c r="A16" s="1">
        <v>8</v>
      </c>
      <c r="B16" s="2" t="s">
        <v>15</v>
      </c>
      <c r="C16" s="17" t="s">
        <v>79</v>
      </c>
      <c r="D16" s="20">
        <v>0</v>
      </c>
      <c r="E16" s="20">
        <v>0</v>
      </c>
      <c r="F16" s="19">
        <f t="shared" si="0"/>
        <v>0</v>
      </c>
    </row>
    <row r="17" spans="1:6" ht="15">
      <c r="A17" s="2">
        <v>9</v>
      </c>
      <c r="B17" s="2" t="s">
        <v>16</v>
      </c>
      <c r="C17" s="16" t="s">
        <v>80</v>
      </c>
      <c r="D17" s="18">
        <v>0</v>
      </c>
      <c r="E17" s="18">
        <v>0</v>
      </c>
      <c r="F17" s="21">
        <f t="shared" si="0"/>
        <v>0</v>
      </c>
    </row>
    <row r="18" spans="1:6" ht="15">
      <c r="A18" s="1">
        <v>10</v>
      </c>
      <c r="B18" s="2" t="s">
        <v>17</v>
      </c>
      <c r="C18" s="17" t="s">
        <v>81</v>
      </c>
      <c r="D18" s="20">
        <v>70</v>
      </c>
      <c r="E18" s="20">
        <v>70</v>
      </c>
      <c r="F18" s="19">
        <f t="shared" si="0"/>
        <v>140</v>
      </c>
    </row>
    <row r="19" spans="1:6" ht="28.5">
      <c r="A19" s="2">
        <v>11</v>
      </c>
      <c r="B19" s="2" t="s">
        <v>18</v>
      </c>
      <c r="C19" s="16" t="s">
        <v>82</v>
      </c>
      <c r="D19" s="18">
        <v>0</v>
      </c>
      <c r="E19" s="18">
        <v>0</v>
      </c>
      <c r="F19" s="21">
        <f t="shared" si="0"/>
        <v>0</v>
      </c>
    </row>
    <row r="20" spans="1:6" ht="15">
      <c r="A20" s="1">
        <v>12</v>
      </c>
      <c r="B20" s="2" t="s">
        <v>19</v>
      </c>
      <c r="C20" s="17" t="s">
        <v>83</v>
      </c>
      <c r="D20" s="20">
        <v>0</v>
      </c>
      <c r="E20" s="20">
        <v>0</v>
      </c>
      <c r="F20" s="19">
        <f t="shared" si="0"/>
        <v>0</v>
      </c>
    </row>
    <row r="21" spans="1:6" ht="15">
      <c r="A21" s="2">
        <v>13</v>
      </c>
      <c r="B21" s="2" t="s">
        <v>20</v>
      </c>
      <c r="C21" s="16" t="s">
        <v>84</v>
      </c>
      <c r="D21" s="18">
        <v>0</v>
      </c>
      <c r="E21" s="18">
        <v>0</v>
      </c>
      <c r="F21" s="21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20">
        <v>0</v>
      </c>
      <c r="E22" s="20">
        <v>0</v>
      </c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18">
        <v>0</v>
      </c>
      <c r="E23" s="18">
        <v>0</v>
      </c>
      <c r="F23" s="21">
        <f t="shared" si="0"/>
        <v>0</v>
      </c>
    </row>
    <row r="24" spans="1:6" ht="15">
      <c r="A24" s="1">
        <v>16</v>
      </c>
      <c r="B24" s="2" t="s">
        <v>23</v>
      </c>
      <c r="C24" s="17" t="s">
        <v>87</v>
      </c>
      <c r="D24" s="20">
        <v>0</v>
      </c>
      <c r="E24" s="20">
        <v>0</v>
      </c>
      <c r="F24" s="19">
        <f t="shared" si="0"/>
        <v>0</v>
      </c>
    </row>
    <row r="25" spans="1:6" ht="15">
      <c r="A25" s="2">
        <v>17</v>
      </c>
      <c r="B25" s="2" t="s">
        <v>24</v>
      </c>
      <c r="C25" s="16" t="s">
        <v>88</v>
      </c>
      <c r="D25" s="18">
        <v>0</v>
      </c>
      <c r="E25" s="18">
        <v>0</v>
      </c>
      <c r="F25" s="21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20">
        <v>0</v>
      </c>
      <c r="E26" s="20">
        <v>0</v>
      </c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18">
        <v>0</v>
      </c>
      <c r="E27" s="18">
        <v>0</v>
      </c>
      <c r="F27" s="21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20">
        <v>0</v>
      </c>
      <c r="E28" s="20">
        <v>0</v>
      </c>
      <c r="F28" s="19">
        <f t="shared" si="0"/>
        <v>0</v>
      </c>
    </row>
    <row r="29" spans="1:6" ht="15">
      <c r="A29" s="2">
        <v>21</v>
      </c>
      <c r="B29" s="2" t="s">
        <v>28</v>
      </c>
      <c r="C29" s="16" t="s">
        <v>92</v>
      </c>
      <c r="D29" s="18">
        <v>0</v>
      </c>
      <c r="E29" s="18">
        <v>0</v>
      </c>
      <c r="F29" s="21">
        <f t="shared" si="0"/>
        <v>0</v>
      </c>
    </row>
    <row r="30" spans="1:6" ht="15">
      <c r="A30" s="1">
        <v>22</v>
      </c>
      <c r="B30" s="2" t="s">
        <v>29</v>
      </c>
      <c r="C30" s="17" t="s">
        <v>93</v>
      </c>
      <c r="D30" s="20">
        <v>1440</v>
      </c>
      <c r="E30" s="20">
        <v>1440</v>
      </c>
      <c r="F30" s="19">
        <f t="shared" si="0"/>
        <v>2880</v>
      </c>
    </row>
    <row r="31" spans="1:6" ht="15">
      <c r="A31" s="2">
        <v>23</v>
      </c>
      <c r="B31" s="2" t="s">
        <v>30</v>
      </c>
      <c r="C31" s="16" t="s">
        <v>94</v>
      </c>
      <c r="D31" s="18">
        <v>0</v>
      </c>
      <c r="E31" s="18">
        <v>0</v>
      </c>
      <c r="F31" s="21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20">
        <v>0</v>
      </c>
      <c r="E32" s="20">
        <v>0</v>
      </c>
      <c r="F32" s="19">
        <f t="shared" si="0"/>
        <v>0</v>
      </c>
    </row>
    <row r="33" spans="1:6" ht="15">
      <c r="A33" s="2">
        <v>25</v>
      </c>
      <c r="B33" s="2" t="s">
        <v>32</v>
      </c>
      <c r="C33" s="16" t="s">
        <v>96</v>
      </c>
      <c r="D33" s="18">
        <v>0</v>
      </c>
      <c r="E33" s="18">
        <v>0</v>
      </c>
      <c r="F33" s="21">
        <f t="shared" si="0"/>
        <v>0</v>
      </c>
    </row>
    <row r="34" spans="1:6" ht="15">
      <c r="A34" s="1">
        <v>26</v>
      </c>
      <c r="B34" s="2" t="s">
        <v>33</v>
      </c>
      <c r="C34" s="17" t="s">
        <v>97</v>
      </c>
      <c r="D34" s="20">
        <v>300</v>
      </c>
      <c r="E34" s="20">
        <v>300</v>
      </c>
      <c r="F34" s="19">
        <f t="shared" si="0"/>
        <v>600</v>
      </c>
    </row>
    <row r="35" spans="1:6" ht="15">
      <c r="A35" s="2">
        <v>27</v>
      </c>
      <c r="B35" s="2" t="s">
        <v>34</v>
      </c>
      <c r="C35" s="16" t="s">
        <v>98</v>
      </c>
      <c r="D35" s="18">
        <v>0</v>
      </c>
      <c r="E35" s="18">
        <v>0</v>
      </c>
      <c r="F35" s="21">
        <f t="shared" si="0"/>
        <v>0</v>
      </c>
    </row>
    <row r="36" spans="1:6" ht="15">
      <c r="A36" s="1">
        <v>28</v>
      </c>
      <c r="B36" s="2" t="s">
        <v>35</v>
      </c>
      <c r="C36" s="17" t="s">
        <v>99</v>
      </c>
      <c r="D36" s="20">
        <v>0</v>
      </c>
      <c r="E36" s="20">
        <v>0</v>
      </c>
      <c r="F36" s="19">
        <f t="shared" si="0"/>
        <v>0</v>
      </c>
    </row>
    <row r="37" spans="1:6" ht="15">
      <c r="A37" s="2">
        <v>29</v>
      </c>
      <c r="B37" s="2" t="s">
        <v>36</v>
      </c>
      <c r="C37" s="16" t="s">
        <v>100</v>
      </c>
      <c r="D37" s="18">
        <v>0</v>
      </c>
      <c r="E37" s="18">
        <v>0</v>
      </c>
      <c r="F37" s="21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20">
        <v>0</v>
      </c>
      <c r="E38" s="20">
        <v>0</v>
      </c>
      <c r="F38" s="19">
        <f t="shared" si="0"/>
        <v>0</v>
      </c>
    </row>
    <row r="39" spans="1:6" ht="15">
      <c r="A39" s="2">
        <v>31</v>
      </c>
      <c r="B39" s="2" t="s">
        <v>38</v>
      </c>
      <c r="C39" s="16" t="s">
        <v>102</v>
      </c>
      <c r="D39" s="18">
        <v>0</v>
      </c>
      <c r="E39" s="18">
        <v>0</v>
      </c>
      <c r="F39" s="21">
        <f t="shared" si="0"/>
        <v>0</v>
      </c>
    </row>
    <row r="40" spans="1:6" ht="15">
      <c r="A40" s="1">
        <v>32</v>
      </c>
      <c r="B40" s="2" t="s">
        <v>39</v>
      </c>
      <c r="C40" s="17" t="s">
        <v>103</v>
      </c>
      <c r="D40" s="20">
        <v>0</v>
      </c>
      <c r="E40" s="20">
        <v>0</v>
      </c>
      <c r="F40" s="19">
        <f t="shared" si="0"/>
        <v>0</v>
      </c>
    </row>
    <row r="41" spans="1:6" ht="15">
      <c r="A41" s="2">
        <v>33</v>
      </c>
      <c r="B41" s="2" t="s">
        <v>40</v>
      </c>
      <c r="C41" s="16" t="s">
        <v>104</v>
      </c>
      <c r="D41" s="18">
        <v>0</v>
      </c>
      <c r="E41" s="18">
        <v>0</v>
      </c>
      <c r="F41" s="21">
        <f t="shared" si="0"/>
        <v>0</v>
      </c>
    </row>
    <row r="42" spans="1:6" ht="15">
      <c r="A42" s="1">
        <v>34</v>
      </c>
      <c r="B42" s="2" t="s">
        <v>41</v>
      </c>
      <c r="C42" s="17" t="s">
        <v>105</v>
      </c>
      <c r="D42" s="20">
        <v>0</v>
      </c>
      <c r="E42" s="20">
        <v>0</v>
      </c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18">
        <v>0</v>
      </c>
      <c r="E43" s="18">
        <v>0</v>
      </c>
      <c r="F43" s="21">
        <f t="shared" si="0"/>
        <v>0</v>
      </c>
    </row>
    <row r="44" spans="1:6" ht="28.5">
      <c r="A44" s="1">
        <v>36</v>
      </c>
      <c r="B44" s="2" t="s">
        <v>43</v>
      </c>
      <c r="C44" s="17" t="s">
        <v>107</v>
      </c>
      <c r="D44" s="20">
        <v>0</v>
      </c>
      <c r="E44" s="20">
        <v>0</v>
      </c>
      <c r="F44" s="19">
        <f t="shared" si="0"/>
        <v>0</v>
      </c>
    </row>
    <row r="45" spans="1:6" ht="15">
      <c r="A45" s="2">
        <v>37</v>
      </c>
      <c r="B45" s="2" t="s">
        <v>44</v>
      </c>
      <c r="C45" s="16" t="s">
        <v>108</v>
      </c>
      <c r="D45" s="18">
        <v>0</v>
      </c>
      <c r="E45" s="18">
        <v>0</v>
      </c>
      <c r="F45" s="21">
        <f t="shared" si="0"/>
        <v>0</v>
      </c>
    </row>
    <row r="46" spans="1:6" ht="15">
      <c r="A46" s="1">
        <v>38</v>
      </c>
      <c r="B46" s="2" t="s">
        <v>45</v>
      </c>
      <c r="C46" s="17" t="s">
        <v>109</v>
      </c>
      <c r="D46" s="20">
        <v>0</v>
      </c>
      <c r="E46" s="20">
        <v>0</v>
      </c>
      <c r="F46" s="19">
        <f t="shared" si="0"/>
        <v>0</v>
      </c>
    </row>
    <row r="47" spans="1:6" ht="15">
      <c r="A47" s="2">
        <v>39</v>
      </c>
      <c r="B47" s="2" t="s">
        <v>46</v>
      </c>
      <c r="C47" s="16" t="s">
        <v>110</v>
      </c>
      <c r="D47" s="18">
        <v>10</v>
      </c>
      <c r="E47" s="18">
        <v>10</v>
      </c>
      <c r="F47" s="21">
        <f t="shared" si="0"/>
        <v>20</v>
      </c>
    </row>
    <row r="48" spans="1:6" ht="15">
      <c r="A48" s="1">
        <v>40</v>
      </c>
      <c r="B48" s="2" t="s">
        <v>47</v>
      </c>
      <c r="C48" s="17" t="s">
        <v>111</v>
      </c>
      <c r="D48" s="20">
        <v>600</v>
      </c>
      <c r="E48" s="20">
        <v>600</v>
      </c>
      <c r="F48" s="19">
        <f t="shared" si="0"/>
        <v>1200</v>
      </c>
    </row>
    <row r="49" spans="1:6" ht="15">
      <c r="A49" s="2">
        <v>41</v>
      </c>
      <c r="B49" s="2" t="s">
        <v>48</v>
      </c>
      <c r="C49" s="16" t="s">
        <v>112</v>
      </c>
      <c r="D49" s="18">
        <v>10</v>
      </c>
      <c r="E49" s="18">
        <v>10</v>
      </c>
      <c r="F49" s="21">
        <f t="shared" si="0"/>
        <v>20</v>
      </c>
    </row>
    <row r="50" spans="1:6" ht="15">
      <c r="A50" s="1">
        <v>42</v>
      </c>
      <c r="B50" s="2" t="s">
        <v>49</v>
      </c>
      <c r="C50" s="17" t="s">
        <v>113</v>
      </c>
      <c r="D50" s="20">
        <v>350</v>
      </c>
      <c r="E50" s="20">
        <v>350</v>
      </c>
      <c r="F50" s="19">
        <f t="shared" si="0"/>
        <v>700</v>
      </c>
    </row>
    <row r="51" spans="1:6" ht="15">
      <c r="A51" s="2">
        <v>43</v>
      </c>
      <c r="B51" s="2" t="s">
        <v>50</v>
      </c>
      <c r="C51" s="16" t="s">
        <v>114</v>
      </c>
      <c r="D51" s="18">
        <v>100</v>
      </c>
      <c r="E51" s="18">
        <v>100</v>
      </c>
      <c r="F51" s="21">
        <f t="shared" si="0"/>
        <v>200</v>
      </c>
    </row>
    <row r="52" spans="1:6" ht="15">
      <c r="A52" s="1">
        <v>44</v>
      </c>
      <c r="B52" s="2" t="s">
        <v>51</v>
      </c>
      <c r="C52" s="17" t="s">
        <v>115</v>
      </c>
      <c r="D52" s="20">
        <v>170</v>
      </c>
      <c r="E52" s="20">
        <v>170</v>
      </c>
      <c r="F52" s="19">
        <f t="shared" si="0"/>
        <v>340</v>
      </c>
    </row>
    <row r="53" spans="1:6" ht="15">
      <c r="A53" s="2">
        <v>45</v>
      </c>
      <c r="B53" s="2" t="s">
        <v>52</v>
      </c>
      <c r="C53" s="16" t="s">
        <v>116</v>
      </c>
      <c r="D53" s="18">
        <v>700</v>
      </c>
      <c r="E53" s="18">
        <v>700</v>
      </c>
      <c r="F53" s="21">
        <f t="shared" si="0"/>
        <v>1400</v>
      </c>
    </row>
    <row r="54" spans="1:6" ht="15">
      <c r="A54" s="1">
        <v>46</v>
      </c>
      <c r="B54" s="2" t="s">
        <v>53</v>
      </c>
      <c r="C54" s="17" t="s">
        <v>117</v>
      </c>
      <c r="D54" s="20">
        <v>350</v>
      </c>
      <c r="E54" s="20">
        <v>350</v>
      </c>
      <c r="F54" s="19">
        <f t="shared" si="0"/>
        <v>700</v>
      </c>
    </row>
    <row r="55" spans="1:6" ht="15">
      <c r="A55" s="2">
        <v>47</v>
      </c>
      <c r="B55" s="2" t="s">
        <v>54</v>
      </c>
      <c r="C55" s="16" t="s">
        <v>118</v>
      </c>
      <c r="D55" s="18">
        <v>200</v>
      </c>
      <c r="E55" s="18">
        <v>200</v>
      </c>
      <c r="F55" s="21">
        <f t="shared" si="0"/>
        <v>400</v>
      </c>
    </row>
    <row r="56" spans="1:6" ht="15">
      <c r="A56" s="1">
        <v>48</v>
      </c>
      <c r="B56" s="2" t="s">
        <v>55</v>
      </c>
      <c r="C56" s="17" t="s">
        <v>119</v>
      </c>
      <c r="D56" s="20">
        <v>100</v>
      </c>
      <c r="E56" s="20">
        <v>100</v>
      </c>
      <c r="F56" s="19">
        <f t="shared" si="0"/>
        <v>200</v>
      </c>
    </row>
    <row r="57" spans="1:6" ht="15">
      <c r="A57" s="2">
        <v>49</v>
      </c>
      <c r="B57" s="2" t="s">
        <v>56</v>
      </c>
      <c r="C57" s="16" t="s">
        <v>120</v>
      </c>
      <c r="D57" s="18">
        <v>100</v>
      </c>
      <c r="E57" s="18">
        <v>100</v>
      </c>
      <c r="F57" s="21">
        <f t="shared" si="0"/>
        <v>200</v>
      </c>
    </row>
    <row r="58" spans="1:6" ht="15">
      <c r="A58" s="1">
        <v>50</v>
      </c>
      <c r="B58" s="2" t="s">
        <v>57</v>
      </c>
      <c r="C58" s="17" t="s">
        <v>121</v>
      </c>
      <c r="D58" s="20">
        <v>100</v>
      </c>
      <c r="E58" s="20">
        <v>100</v>
      </c>
      <c r="F58" s="19">
        <f t="shared" si="0"/>
        <v>200</v>
      </c>
    </row>
    <row r="59" spans="1:6" ht="15">
      <c r="A59" s="2">
        <v>51</v>
      </c>
      <c r="B59" s="2" t="s">
        <v>58</v>
      </c>
      <c r="C59" s="16" t="s">
        <v>122</v>
      </c>
      <c r="D59" s="18">
        <v>300</v>
      </c>
      <c r="E59" s="18">
        <v>300</v>
      </c>
      <c r="F59" s="21">
        <f t="shared" si="0"/>
        <v>600</v>
      </c>
    </row>
    <row r="60" spans="1:6" ht="15">
      <c r="A60" s="1">
        <v>52</v>
      </c>
      <c r="B60" s="2" t="s">
        <v>59</v>
      </c>
      <c r="C60" s="17" t="s">
        <v>123</v>
      </c>
      <c r="D60" s="20">
        <v>80</v>
      </c>
      <c r="E60" s="20">
        <v>80</v>
      </c>
      <c r="F60" s="19">
        <f t="shared" si="0"/>
        <v>160</v>
      </c>
    </row>
    <row r="61" spans="1:6" ht="15">
      <c r="A61" s="2">
        <v>53</v>
      </c>
      <c r="B61" s="2" t="s">
        <v>60</v>
      </c>
      <c r="C61" s="16" t="s">
        <v>124</v>
      </c>
      <c r="D61" s="18">
        <v>100</v>
      </c>
      <c r="E61" s="18">
        <v>100</v>
      </c>
      <c r="F61" s="21">
        <f t="shared" si="0"/>
        <v>200</v>
      </c>
    </row>
    <row r="62" spans="1:6" ht="15">
      <c r="A62" s="1">
        <v>54</v>
      </c>
      <c r="B62" s="2" t="s">
        <v>61</v>
      </c>
      <c r="C62" s="17" t="s">
        <v>125</v>
      </c>
      <c r="D62" s="20">
        <v>50</v>
      </c>
      <c r="E62" s="20">
        <v>50</v>
      </c>
      <c r="F62" s="19">
        <f t="shared" si="0"/>
        <v>100</v>
      </c>
    </row>
    <row r="63" spans="1:6" ht="15">
      <c r="A63" s="2">
        <v>55</v>
      </c>
      <c r="B63" s="2" t="s">
        <v>62</v>
      </c>
      <c r="C63" s="16" t="s">
        <v>126</v>
      </c>
      <c r="D63" s="18">
        <v>100</v>
      </c>
      <c r="E63" s="18">
        <v>100</v>
      </c>
      <c r="F63" s="21">
        <f t="shared" si="0"/>
        <v>200</v>
      </c>
    </row>
    <row r="64" spans="1:6" ht="28.5">
      <c r="A64" s="1">
        <v>56</v>
      </c>
      <c r="B64" s="2" t="s">
        <v>63</v>
      </c>
      <c r="C64" s="17" t="s">
        <v>127</v>
      </c>
      <c r="D64" s="20">
        <v>350</v>
      </c>
      <c r="E64" s="20">
        <v>350</v>
      </c>
      <c r="F64" s="19">
        <f t="shared" si="0"/>
        <v>700</v>
      </c>
    </row>
    <row r="65" spans="1:6" ht="28.5">
      <c r="A65" s="2">
        <v>57</v>
      </c>
      <c r="B65" s="2" t="s">
        <v>64</v>
      </c>
      <c r="C65" s="16" t="s">
        <v>128</v>
      </c>
      <c r="D65" s="18">
        <v>500</v>
      </c>
      <c r="E65" s="18">
        <v>500</v>
      </c>
      <c r="F65" s="21">
        <f t="shared" si="0"/>
        <v>1000</v>
      </c>
    </row>
    <row r="66" spans="1:6" ht="28.5">
      <c r="A66" s="1">
        <v>58</v>
      </c>
      <c r="B66" s="2" t="s">
        <v>65</v>
      </c>
      <c r="C66" s="17" t="s">
        <v>129</v>
      </c>
      <c r="D66" s="20">
        <v>2500</v>
      </c>
      <c r="E66" s="20">
        <v>2500</v>
      </c>
      <c r="F66" s="19">
        <f t="shared" si="0"/>
        <v>5000</v>
      </c>
    </row>
    <row r="67" spans="1:6" ht="15">
      <c r="A67" s="2">
        <v>59</v>
      </c>
      <c r="B67" s="2" t="s">
        <v>66</v>
      </c>
      <c r="C67" s="16" t="s">
        <v>130</v>
      </c>
      <c r="D67" s="18">
        <v>100</v>
      </c>
      <c r="E67" s="18">
        <v>100</v>
      </c>
      <c r="F67" s="21">
        <f t="shared" si="0"/>
        <v>200</v>
      </c>
    </row>
    <row r="68" spans="1:6" ht="28.5">
      <c r="A68" s="1">
        <v>60</v>
      </c>
      <c r="B68" s="2" t="s">
        <v>67</v>
      </c>
      <c r="C68" s="17" t="s">
        <v>131</v>
      </c>
      <c r="D68" s="20">
        <v>3000</v>
      </c>
      <c r="E68" s="20">
        <v>3000</v>
      </c>
      <c r="F68" s="19">
        <f t="shared" si="0"/>
        <v>6000</v>
      </c>
    </row>
    <row r="69" spans="1:6" ht="28.5">
      <c r="A69" s="2">
        <v>61</v>
      </c>
      <c r="B69" s="2" t="s">
        <v>68</v>
      </c>
      <c r="C69" s="16" t="s">
        <v>132</v>
      </c>
      <c r="D69" s="18">
        <v>1500</v>
      </c>
      <c r="E69" s="18">
        <v>1500</v>
      </c>
      <c r="F69" s="21">
        <f t="shared" si="0"/>
        <v>3000</v>
      </c>
    </row>
    <row r="70" spans="1:6" ht="28.5">
      <c r="A70" s="1">
        <v>62</v>
      </c>
      <c r="B70" s="2" t="s">
        <v>69</v>
      </c>
      <c r="C70" s="17" t="s">
        <v>133</v>
      </c>
      <c r="D70" s="20">
        <v>8000</v>
      </c>
      <c r="E70" s="20">
        <v>8000</v>
      </c>
      <c r="F70" s="19">
        <f t="shared" si="0"/>
        <v>16000</v>
      </c>
    </row>
    <row r="71" spans="1:6" ht="28.5">
      <c r="A71" s="2">
        <v>63</v>
      </c>
      <c r="B71" s="2" t="s">
        <v>70</v>
      </c>
      <c r="C71" s="16" t="s">
        <v>134</v>
      </c>
      <c r="D71" s="18">
        <v>0</v>
      </c>
      <c r="E71" s="18">
        <v>0</v>
      </c>
      <c r="F71" s="21">
        <f t="shared" si="0"/>
        <v>0</v>
      </c>
    </row>
    <row r="72" spans="1:6" ht="28.5">
      <c r="A72" s="1">
        <v>64</v>
      </c>
      <c r="B72" s="2" t="s">
        <v>71</v>
      </c>
      <c r="C72" s="17" t="s">
        <v>135</v>
      </c>
      <c r="D72" s="20">
        <v>0</v>
      </c>
      <c r="E72" s="20">
        <v>0</v>
      </c>
      <c r="F72" s="19">
        <f t="shared" si="0"/>
        <v>0</v>
      </c>
    </row>
    <row r="73" spans="1:6" ht="15">
      <c r="A73" s="109" t="s">
        <v>2</v>
      </c>
      <c r="B73" s="110"/>
      <c r="C73" s="111"/>
      <c r="D73" s="22">
        <f>SUM(D9:D72)</f>
        <v>21180</v>
      </c>
      <c r="E73" s="22">
        <f>SUM(E9:E72)</f>
        <v>21180</v>
      </c>
      <c r="F73" s="22">
        <f>SUM(F9:F72)</f>
        <v>42360</v>
      </c>
    </row>
    <row r="74" spans="1:6" ht="13.5">
      <c r="A74" s="3"/>
      <c r="B74" s="3"/>
      <c r="C74" s="3"/>
      <c r="D74" s="4"/>
      <c r="E74" s="4"/>
      <c r="F74" s="4"/>
    </row>
    <row r="75" spans="1:6" ht="14.25">
      <c r="A75" s="11"/>
      <c r="B75" s="3"/>
      <c r="C75" s="3"/>
      <c r="D75" s="4"/>
      <c r="E75" s="4"/>
      <c r="F75" s="4"/>
    </row>
  </sheetData>
  <sheetProtection/>
  <protectedRanges>
    <protectedRange sqref="A9:A72 B9:D39 B64:D72 E9:F34 F35:F46 E35:E39 E47:F72" name="CARGA DE DATOS"/>
    <protectedRange sqref="B40:D63 E40:E46" name="CARGA DE DATOS_1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B59">
      <selection activeCell="E9" sqref="E9:E46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214</v>
      </c>
      <c r="D4" s="15" t="s">
        <v>136</v>
      </c>
      <c r="E4" s="14">
        <v>297</v>
      </c>
      <c r="F4" s="13"/>
    </row>
    <row r="5" spans="1:6" ht="16.5">
      <c r="A5" s="107" t="s">
        <v>6</v>
      </c>
      <c r="B5" s="107"/>
      <c r="C5" s="112" t="s">
        <v>215</v>
      </c>
      <c r="D5" s="112"/>
      <c r="E5" s="112"/>
      <c r="F5" s="13"/>
    </row>
    <row r="6" spans="1:6" ht="16.5">
      <c r="A6" s="107" t="s">
        <v>7</v>
      </c>
      <c r="B6" s="107"/>
      <c r="C6" s="108">
        <v>2614662847</v>
      </c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.75" customHeight="1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s="55" customFormat="1" ht="15" customHeight="1">
      <c r="A9" s="2">
        <v>1</v>
      </c>
      <c r="B9" s="2" t="s">
        <v>8</v>
      </c>
      <c r="C9" s="16" t="s">
        <v>72</v>
      </c>
      <c r="D9" s="54">
        <v>0</v>
      </c>
      <c r="E9" s="54">
        <v>0</v>
      </c>
      <c r="F9" s="54"/>
    </row>
    <row r="10" spans="1:6" s="55" customFormat="1" ht="15" customHeight="1">
      <c r="A10" s="1">
        <v>2</v>
      </c>
      <c r="B10" s="2" t="s">
        <v>9</v>
      </c>
      <c r="C10" s="17" t="s">
        <v>73</v>
      </c>
      <c r="D10" s="54">
        <v>0</v>
      </c>
      <c r="E10" s="54">
        <v>0</v>
      </c>
      <c r="F10" s="54"/>
    </row>
    <row r="11" spans="1:6" s="55" customFormat="1" ht="15" customHeight="1">
      <c r="A11" s="2">
        <v>3</v>
      </c>
      <c r="B11" s="2" t="s">
        <v>10</v>
      </c>
      <c r="C11" s="16" t="s">
        <v>74</v>
      </c>
      <c r="D11" s="54">
        <v>0</v>
      </c>
      <c r="E11" s="54">
        <v>0</v>
      </c>
      <c r="F11" s="54"/>
    </row>
    <row r="12" spans="1:6" s="55" customFormat="1" ht="15" customHeight="1">
      <c r="A12" s="1">
        <v>4</v>
      </c>
      <c r="B12" s="2" t="s">
        <v>11</v>
      </c>
      <c r="C12" s="17" t="s">
        <v>75</v>
      </c>
      <c r="D12" s="54">
        <v>0</v>
      </c>
      <c r="E12" s="54">
        <v>0</v>
      </c>
      <c r="F12" s="54"/>
    </row>
    <row r="13" spans="1:6" s="55" customFormat="1" ht="15" customHeight="1">
      <c r="A13" s="2">
        <v>5</v>
      </c>
      <c r="B13" s="2" t="s">
        <v>12</v>
      </c>
      <c r="C13" s="16" t="s">
        <v>76</v>
      </c>
      <c r="D13" s="54">
        <v>0</v>
      </c>
      <c r="E13" s="54">
        <v>0</v>
      </c>
      <c r="F13" s="54"/>
    </row>
    <row r="14" spans="1:6" s="55" customFormat="1" ht="15" customHeight="1">
      <c r="A14" s="1">
        <v>6</v>
      </c>
      <c r="B14" s="2" t="s">
        <v>13</v>
      </c>
      <c r="C14" s="17" t="s">
        <v>77</v>
      </c>
      <c r="D14" s="54">
        <v>0</v>
      </c>
      <c r="E14" s="54">
        <v>0</v>
      </c>
      <c r="F14" s="54"/>
    </row>
    <row r="15" spans="1:6" s="55" customFormat="1" ht="15" customHeight="1">
      <c r="A15" s="2">
        <v>7</v>
      </c>
      <c r="B15" s="2" t="s">
        <v>14</v>
      </c>
      <c r="C15" s="16" t="s">
        <v>78</v>
      </c>
      <c r="D15" s="54">
        <v>0</v>
      </c>
      <c r="E15" s="54">
        <v>0</v>
      </c>
      <c r="F15" s="54"/>
    </row>
    <row r="16" spans="1:6" s="55" customFormat="1" ht="15" customHeight="1">
      <c r="A16" s="1">
        <v>8</v>
      </c>
      <c r="B16" s="2" t="s">
        <v>15</v>
      </c>
      <c r="C16" s="17" t="s">
        <v>79</v>
      </c>
      <c r="D16" s="54">
        <v>0</v>
      </c>
      <c r="E16" s="54">
        <v>0</v>
      </c>
      <c r="F16" s="54"/>
    </row>
    <row r="17" spans="1:6" s="55" customFormat="1" ht="15" customHeight="1">
      <c r="A17" s="2">
        <v>9</v>
      </c>
      <c r="B17" s="2" t="s">
        <v>16</v>
      </c>
      <c r="C17" s="16" t="s">
        <v>80</v>
      </c>
      <c r="D17" s="54">
        <v>0</v>
      </c>
      <c r="E17" s="54">
        <v>0</v>
      </c>
      <c r="F17" s="54"/>
    </row>
    <row r="18" spans="1:6" s="55" customFormat="1" ht="15" customHeight="1">
      <c r="A18" s="1">
        <v>10</v>
      </c>
      <c r="B18" s="2" t="s">
        <v>17</v>
      </c>
      <c r="C18" s="17" t="s">
        <v>81</v>
      </c>
      <c r="D18" s="54">
        <v>0</v>
      </c>
      <c r="E18" s="54">
        <v>0</v>
      </c>
      <c r="F18" s="54"/>
    </row>
    <row r="19" spans="1:6" s="55" customFormat="1" ht="15" customHeight="1">
      <c r="A19" s="2">
        <v>11</v>
      </c>
      <c r="B19" s="2" t="s">
        <v>18</v>
      </c>
      <c r="C19" s="16" t="s">
        <v>82</v>
      </c>
      <c r="D19" s="54">
        <v>0</v>
      </c>
      <c r="E19" s="54">
        <v>0</v>
      </c>
      <c r="F19" s="54"/>
    </row>
    <row r="20" spans="1:6" s="55" customFormat="1" ht="15" customHeight="1">
      <c r="A20" s="1">
        <v>12</v>
      </c>
      <c r="B20" s="2" t="s">
        <v>19</v>
      </c>
      <c r="C20" s="17" t="s">
        <v>83</v>
      </c>
      <c r="D20" s="54">
        <v>0</v>
      </c>
      <c r="E20" s="54">
        <v>0</v>
      </c>
      <c r="F20" s="54"/>
    </row>
    <row r="21" spans="1:6" s="55" customFormat="1" ht="15" customHeight="1">
      <c r="A21" s="2">
        <v>13</v>
      </c>
      <c r="B21" s="2" t="s">
        <v>20</v>
      </c>
      <c r="C21" s="16" t="s">
        <v>84</v>
      </c>
      <c r="D21" s="54">
        <v>0</v>
      </c>
      <c r="E21" s="54">
        <v>0</v>
      </c>
      <c r="F21" s="54"/>
    </row>
    <row r="22" spans="1:6" s="55" customFormat="1" ht="15" customHeight="1">
      <c r="A22" s="1">
        <v>14</v>
      </c>
      <c r="B22" s="2" t="s">
        <v>21</v>
      </c>
      <c r="C22" s="17" t="s">
        <v>85</v>
      </c>
      <c r="D22" s="54">
        <v>0</v>
      </c>
      <c r="E22" s="54">
        <v>0</v>
      </c>
      <c r="F22" s="54"/>
    </row>
    <row r="23" spans="1:6" s="55" customFormat="1" ht="15" customHeight="1">
      <c r="A23" s="2">
        <v>15</v>
      </c>
      <c r="B23" s="2" t="s">
        <v>22</v>
      </c>
      <c r="C23" s="16" t="s">
        <v>86</v>
      </c>
      <c r="D23" s="54">
        <v>0</v>
      </c>
      <c r="E23" s="54">
        <v>0</v>
      </c>
      <c r="F23" s="54"/>
    </row>
    <row r="24" spans="1:6" s="55" customFormat="1" ht="15" customHeight="1">
      <c r="A24" s="1">
        <v>16</v>
      </c>
      <c r="B24" s="2" t="s">
        <v>23</v>
      </c>
      <c r="C24" s="17" t="s">
        <v>87</v>
      </c>
      <c r="D24" s="54">
        <v>0</v>
      </c>
      <c r="E24" s="54">
        <v>0</v>
      </c>
      <c r="F24" s="54"/>
    </row>
    <row r="25" spans="1:6" s="55" customFormat="1" ht="15" customHeight="1">
      <c r="A25" s="2">
        <v>17</v>
      </c>
      <c r="B25" s="2" t="s">
        <v>24</v>
      </c>
      <c r="C25" s="16" t="s">
        <v>88</v>
      </c>
      <c r="D25" s="54">
        <v>0</v>
      </c>
      <c r="E25" s="54">
        <v>0</v>
      </c>
      <c r="F25" s="54"/>
    </row>
    <row r="26" spans="1:6" s="55" customFormat="1" ht="15" customHeight="1">
      <c r="A26" s="1">
        <v>18</v>
      </c>
      <c r="B26" s="2" t="s">
        <v>25</v>
      </c>
      <c r="C26" s="17" t="s">
        <v>89</v>
      </c>
      <c r="D26" s="54">
        <v>0</v>
      </c>
      <c r="E26" s="54">
        <v>0</v>
      </c>
      <c r="F26" s="54"/>
    </row>
    <row r="27" spans="1:6" s="55" customFormat="1" ht="15" customHeight="1">
      <c r="A27" s="2">
        <v>19</v>
      </c>
      <c r="B27" s="2" t="s">
        <v>26</v>
      </c>
      <c r="C27" s="16" t="s">
        <v>90</v>
      </c>
      <c r="D27" s="54">
        <v>0</v>
      </c>
      <c r="E27" s="54">
        <v>0</v>
      </c>
      <c r="F27" s="54"/>
    </row>
    <row r="28" spans="1:6" s="55" customFormat="1" ht="15" customHeight="1">
      <c r="A28" s="1">
        <v>20</v>
      </c>
      <c r="B28" s="2" t="s">
        <v>27</v>
      </c>
      <c r="C28" s="17" t="s">
        <v>91</v>
      </c>
      <c r="D28" s="54">
        <v>0</v>
      </c>
      <c r="E28" s="54">
        <v>0</v>
      </c>
      <c r="F28" s="54"/>
    </row>
    <row r="29" spans="1:6" s="55" customFormat="1" ht="15" customHeight="1">
      <c r="A29" s="2">
        <v>21</v>
      </c>
      <c r="B29" s="2" t="s">
        <v>28</v>
      </c>
      <c r="C29" s="16" t="s">
        <v>92</v>
      </c>
      <c r="D29" s="54">
        <v>0</v>
      </c>
      <c r="E29" s="54">
        <v>0</v>
      </c>
      <c r="F29" s="54"/>
    </row>
    <row r="30" spans="1:6" s="55" customFormat="1" ht="15" customHeight="1">
      <c r="A30" s="1">
        <v>22</v>
      </c>
      <c r="B30" s="2" t="s">
        <v>29</v>
      </c>
      <c r="C30" s="17" t="s">
        <v>93</v>
      </c>
      <c r="D30" s="54">
        <v>0</v>
      </c>
      <c r="E30" s="54">
        <v>0</v>
      </c>
      <c r="F30" s="54"/>
    </row>
    <row r="31" spans="1:6" s="55" customFormat="1" ht="15" customHeight="1">
      <c r="A31" s="2">
        <v>23</v>
      </c>
      <c r="B31" s="2" t="s">
        <v>30</v>
      </c>
      <c r="C31" s="16" t="s">
        <v>94</v>
      </c>
      <c r="D31" s="54">
        <v>0</v>
      </c>
      <c r="E31" s="54">
        <v>0</v>
      </c>
      <c r="F31" s="54"/>
    </row>
    <row r="32" spans="1:6" s="55" customFormat="1" ht="15" customHeight="1">
      <c r="A32" s="1">
        <v>24</v>
      </c>
      <c r="B32" s="2" t="s">
        <v>31</v>
      </c>
      <c r="C32" s="17" t="s">
        <v>95</v>
      </c>
      <c r="D32" s="54">
        <v>0</v>
      </c>
      <c r="E32" s="54">
        <v>0</v>
      </c>
      <c r="F32" s="54"/>
    </row>
    <row r="33" spans="1:6" s="55" customFormat="1" ht="15" customHeight="1">
      <c r="A33" s="2">
        <v>25</v>
      </c>
      <c r="B33" s="2" t="s">
        <v>32</v>
      </c>
      <c r="C33" s="16" t="s">
        <v>96</v>
      </c>
      <c r="D33" s="54">
        <v>0</v>
      </c>
      <c r="E33" s="54">
        <v>0</v>
      </c>
      <c r="F33" s="54"/>
    </row>
    <row r="34" spans="1:6" s="55" customFormat="1" ht="15" customHeight="1">
      <c r="A34" s="1">
        <v>26</v>
      </c>
      <c r="B34" s="2" t="s">
        <v>33</v>
      </c>
      <c r="C34" s="17" t="s">
        <v>97</v>
      </c>
      <c r="D34" s="54">
        <v>0</v>
      </c>
      <c r="E34" s="54">
        <v>0</v>
      </c>
      <c r="F34" s="54"/>
    </row>
    <row r="35" spans="1:6" s="55" customFormat="1" ht="15" customHeight="1">
      <c r="A35" s="2">
        <v>27</v>
      </c>
      <c r="B35" s="2" t="s">
        <v>34</v>
      </c>
      <c r="C35" s="16" t="s">
        <v>98</v>
      </c>
      <c r="D35" s="54">
        <v>0</v>
      </c>
      <c r="E35" s="54">
        <v>0</v>
      </c>
      <c r="F35" s="54"/>
    </row>
    <row r="36" spans="1:6" s="55" customFormat="1" ht="15" customHeight="1">
      <c r="A36" s="1">
        <v>28</v>
      </c>
      <c r="B36" s="2" t="s">
        <v>35</v>
      </c>
      <c r="C36" s="17" t="s">
        <v>99</v>
      </c>
      <c r="D36" s="54">
        <v>0</v>
      </c>
      <c r="E36" s="54">
        <v>0</v>
      </c>
      <c r="F36" s="54"/>
    </row>
    <row r="37" spans="1:6" s="55" customFormat="1" ht="15" customHeight="1">
      <c r="A37" s="2">
        <v>29</v>
      </c>
      <c r="B37" s="2" t="s">
        <v>36</v>
      </c>
      <c r="C37" s="16" t="s">
        <v>100</v>
      </c>
      <c r="D37" s="54">
        <v>0</v>
      </c>
      <c r="E37" s="54">
        <v>0</v>
      </c>
      <c r="F37" s="54"/>
    </row>
    <row r="38" spans="1:6" s="55" customFormat="1" ht="15" customHeight="1">
      <c r="A38" s="1">
        <v>30</v>
      </c>
      <c r="B38" s="2" t="s">
        <v>37</v>
      </c>
      <c r="C38" s="17" t="s">
        <v>101</v>
      </c>
      <c r="D38" s="54">
        <v>0</v>
      </c>
      <c r="E38" s="54">
        <v>0</v>
      </c>
      <c r="F38" s="54"/>
    </row>
    <row r="39" spans="1:6" s="55" customFormat="1" ht="15" customHeight="1">
      <c r="A39" s="2">
        <v>31</v>
      </c>
      <c r="B39" s="2" t="s">
        <v>38</v>
      </c>
      <c r="C39" s="16" t="s">
        <v>102</v>
      </c>
      <c r="D39" s="54">
        <v>0</v>
      </c>
      <c r="E39" s="54">
        <v>0</v>
      </c>
      <c r="F39" s="54"/>
    </row>
    <row r="40" spans="1:6" s="55" customFormat="1" ht="15" customHeight="1">
      <c r="A40" s="1">
        <v>32</v>
      </c>
      <c r="B40" s="2" t="s">
        <v>39</v>
      </c>
      <c r="C40" s="17" t="s">
        <v>103</v>
      </c>
      <c r="D40" s="54">
        <v>0</v>
      </c>
      <c r="E40" s="54">
        <v>0</v>
      </c>
      <c r="F40" s="54"/>
    </row>
    <row r="41" spans="1:6" s="55" customFormat="1" ht="15" customHeight="1">
      <c r="A41" s="2">
        <v>33</v>
      </c>
      <c r="B41" s="2" t="s">
        <v>40</v>
      </c>
      <c r="C41" s="16" t="s">
        <v>104</v>
      </c>
      <c r="D41" s="54">
        <v>0</v>
      </c>
      <c r="E41" s="54">
        <v>0</v>
      </c>
      <c r="F41" s="54"/>
    </row>
    <row r="42" spans="1:6" s="55" customFormat="1" ht="15" customHeight="1">
      <c r="A42" s="1">
        <v>34</v>
      </c>
      <c r="B42" s="2" t="s">
        <v>41</v>
      </c>
      <c r="C42" s="17" t="s">
        <v>105</v>
      </c>
      <c r="D42" s="54">
        <v>0</v>
      </c>
      <c r="E42" s="54">
        <v>0</v>
      </c>
      <c r="F42" s="54"/>
    </row>
    <row r="43" spans="1:6" s="55" customFormat="1" ht="15" customHeight="1">
      <c r="A43" s="2">
        <v>35</v>
      </c>
      <c r="B43" s="2" t="s">
        <v>42</v>
      </c>
      <c r="C43" s="16" t="s">
        <v>106</v>
      </c>
      <c r="D43" s="54">
        <v>0</v>
      </c>
      <c r="E43" s="54">
        <v>0</v>
      </c>
      <c r="F43" s="54"/>
    </row>
    <row r="44" spans="1:6" s="55" customFormat="1" ht="15" customHeight="1">
      <c r="A44" s="1">
        <v>36</v>
      </c>
      <c r="B44" s="2" t="s">
        <v>43</v>
      </c>
      <c r="C44" s="17" t="s">
        <v>107</v>
      </c>
      <c r="D44" s="54">
        <v>0</v>
      </c>
      <c r="E44" s="54">
        <v>0</v>
      </c>
      <c r="F44" s="54"/>
    </row>
    <row r="45" spans="1:6" s="55" customFormat="1" ht="15" customHeight="1">
      <c r="A45" s="2">
        <v>37</v>
      </c>
      <c r="B45" s="2" t="s">
        <v>44</v>
      </c>
      <c r="C45" s="16" t="s">
        <v>108</v>
      </c>
      <c r="D45" s="54">
        <v>0</v>
      </c>
      <c r="E45" s="54">
        <v>0</v>
      </c>
      <c r="F45" s="54"/>
    </row>
    <row r="46" spans="1:6" s="55" customFormat="1" ht="15" customHeight="1">
      <c r="A46" s="1">
        <v>38</v>
      </c>
      <c r="B46" s="2" t="s">
        <v>45</v>
      </c>
      <c r="C46" s="17" t="s">
        <v>109</v>
      </c>
      <c r="D46" s="54">
        <v>0</v>
      </c>
      <c r="E46" s="54">
        <v>0</v>
      </c>
      <c r="F46" s="54"/>
    </row>
    <row r="47" spans="1:6" ht="15">
      <c r="A47" s="2">
        <v>39</v>
      </c>
      <c r="B47" s="2" t="s">
        <v>46</v>
      </c>
      <c r="C47" s="16" t="s">
        <v>110</v>
      </c>
      <c r="D47" s="18">
        <v>100</v>
      </c>
      <c r="E47" s="18">
        <v>100</v>
      </c>
      <c r="F47" s="21">
        <f aca="true" t="shared" si="0" ref="F47:F72">+D47+E47</f>
        <v>200</v>
      </c>
    </row>
    <row r="48" spans="1:6" ht="15">
      <c r="A48" s="1">
        <v>40</v>
      </c>
      <c r="B48" s="2" t="s">
        <v>47</v>
      </c>
      <c r="C48" s="17" t="s">
        <v>111</v>
      </c>
      <c r="D48" s="20">
        <v>150</v>
      </c>
      <c r="E48" s="20">
        <v>150</v>
      </c>
      <c r="F48" s="19">
        <f t="shared" si="0"/>
        <v>300</v>
      </c>
    </row>
    <row r="49" spans="1:6" ht="15">
      <c r="A49" s="2">
        <v>41</v>
      </c>
      <c r="B49" s="2" t="s">
        <v>48</v>
      </c>
      <c r="C49" s="16" t="s">
        <v>112</v>
      </c>
      <c r="D49" s="18">
        <v>15</v>
      </c>
      <c r="E49" s="18">
        <v>15</v>
      </c>
      <c r="F49" s="21">
        <f t="shared" si="0"/>
        <v>30</v>
      </c>
    </row>
    <row r="50" spans="1:6" ht="15">
      <c r="A50" s="1">
        <v>42</v>
      </c>
      <c r="B50" s="2" t="s">
        <v>49</v>
      </c>
      <c r="C50" s="17" t="s">
        <v>113</v>
      </c>
      <c r="D50" s="20">
        <v>100</v>
      </c>
      <c r="E50" s="20">
        <v>100</v>
      </c>
      <c r="F50" s="19">
        <f t="shared" si="0"/>
        <v>200</v>
      </c>
    </row>
    <row r="51" spans="1:6" ht="15">
      <c r="A51" s="2">
        <v>43</v>
      </c>
      <c r="B51" s="2" t="s">
        <v>50</v>
      </c>
      <c r="C51" s="16" t="s">
        <v>114</v>
      </c>
      <c r="D51" s="18">
        <v>30</v>
      </c>
      <c r="E51" s="18">
        <v>30</v>
      </c>
      <c r="F51" s="21">
        <f t="shared" si="0"/>
        <v>60</v>
      </c>
    </row>
    <row r="52" spans="1:6" ht="14.25" customHeight="1">
      <c r="A52" s="1">
        <v>44</v>
      </c>
      <c r="B52" s="2" t="s">
        <v>51</v>
      </c>
      <c r="C52" s="17" t="s">
        <v>115</v>
      </c>
      <c r="D52" s="20">
        <v>50</v>
      </c>
      <c r="E52" s="20">
        <v>50</v>
      </c>
      <c r="F52" s="19">
        <f t="shared" si="0"/>
        <v>100</v>
      </c>
    </row>
    <row r="53" spans="1:6" ht="15">
      <c r="A53" s="2">
        <v>45</v>
      </c>
      <c r="B53" s="2" t="s">
        <v>52</v>
      </c>
      <c r="C53" s="16" t="s">
        <v>116</v>
      </c>
      <c r="D53" s="18">
        <v>200</v>
      </c>
      <c r="E53" s="18">
        <v>200</v>
      </c>
      <c r="F53" s="21">
        <f t="shared" si="0"/>
        <v>400</v>
      </c>
    </row>
    <row r="54" spans="1:6" ht="15">
      <c r="A54" s="1">
        <v>46</v>
      </c>
      <c r="B54" s="2" t="s">
        <v>53</v>
      </c>
      <c r="C54" s="17" t="s">
        <v>117</v>
      </c>
      <c r="D54" s="20"/>
      <c r="E54" s="20"/>
      <c r="F54" s="19">
        <f t="shared" si="0"/>
        <v>0</v>
      </c>
    </row>
    <row r="55" spans="1:6" ht="15">
      <c r="A55" s="2">
        <v>47</v>
      </c>
      <c r="B55" s="2" t="s">
        <v>54</v>
      </c>
      <c r="C55" s="16" t="s">
        <v>118</v>
      </c>
      <c r="D55" s="18">
        <v>50</v>
      </c>
      <c r="E55" s="18">
        <v>50</v>
      </c>
      <c r="F55" s="21">
        <f t="shared" si="0"/>
        <v>100</v>
      </c>
    </row>
    <row r="56" spans="1:6" ht="15">
      <c r="A56" s="1">
        <v>48</v>
      </c>
      <c r="B56" s="2" t="s">
        <v>55</v>
      </c>
      <c r="C56" s="17" t="s">
        <v>119</v>
      </c>
      <c r="D56" s="20">
        <v>50</v>
      </c>
      <c r="E56" s="20">
        <v>50</v>
      </c>
      <c r="F56" s="19">
        <f t="shared" si="0"/>
        <v>100</v>
      </c>
    </row>
    <row r="57" spans="1:6" ht="15">
      <c r="A57" s="2">
        <v>49</v>
      </c>
      <c r="B57" s="2" t="s">
        <v>56</v>
      </c>
      <c r="C57" s="16" t="s">
        <v>120</v>
      </c>
      <c r="D57" s="18"/>
      <c r="E57" s="18"/>
      <c r="F57" s="21">
        <f t="shared" si="0"/>
        <v>0</v>
      </c>
    </row>
    <row r="58" spans="1:6" ht="15">
      <c r="A58" s="1">
        <v>50</v>
      </c>
      <c r="B58" s="2" t="s">
        <v>57</v>
      </c>
      <c r="C58" s="17" t="s">
        <v>121</v>
      </c>
      <c r="D58" s="20">
        <v>50</v>
      </c>
      <c r="E58" s="20">
        <v>50</v>
      </c>
      <c r="F58" s="19">
        <f t="shared" si="0"/>
        <v>100</v>
      </c>
    </row>
    <row r="59" spans="1:6" ht="15">
      <c r="A59" s="2">
        <v>51</v>
      </c>
      <c r="B59" s="2" t="s">
        <v>58</v>
      </c>
      <c r="C59" s="16" t="s">
        <v>122</v>
      </c>
      <c r="D59" s="18">
        <v>50</v>
      </c>
      <c r="E59" s="18">
        <v>50</v>
      </c>
      <c r="F59" s="21">
        <f t="shared" si="0"/>
        <v>100</v>
      </c>
    </row>
    <row r="60" spans="1:6" ht="15">
      <c r="A60" s="1">
        <v>52</v>
      </c>
      <c r="B60" s="2" t="s">
        <v>59</v>
      </c>
      <c r="C60" s="17" t="s">
        <v>123</v>
      </c>
      <c r="D60" s="20"/>
      <c r="E60" s="20"/>
      <c r="F60" s="19">
        <f t="shared" si="0"/>
        <v>0</v>
      </c>
    </row>
    <row r="61" spans="1:6" ht="15">
      <c r="A61" s="2">
        <v>53</v>
      </c>
      <c r="B61" s="2" t="s">
        <v>60</v>
      </c>
      <c r="C61" s="16" t="s">
        <v>124</v>
      </c>
      <c r="D61" s="18"/>
      <c r="E61" s="18"/>
      <c r="F61" s="21">
        <f t="shared" si="0"/>
        <v>0</v>
      </c>
    </row>
    <row r="62" spans="1:6" ht="15">
      <c r="A62" s="1">
        <v>54</v>
      </c>
      <c r="B62" s="2" t="s">
        <v>61</v>
      </c>
      <c r="C62" s="17" t="s">
        <v>125</v>
      </c>
      <c r="D62" s="20"/>
      <c r="E62" s="20"/>
      <c r="F62" s="19">
        <f t="shared" si="0"/>
        <v>0</v>
      </c>
    </row>
    <row r="63" spans="1:6" ht="15">
      <c r="A63" s="2">
        <v>55</v>
      </c>
      <c r="B63" s="2" t="s">
        <v>62</v>
      </c>
      <c r="C63" s="16" t="s">
        <v>126</v>
      </c>
      <c r="D63" s="18">
        <v>10</v>
      </c>
      <c r="E63" s="18">
        <v>10</v>
      </c>
      <c r="F63" s="21">
        <f t="shared" si="0"/>
        <v>20</v>
      </c>
    </row>
    <row r="64" spans="1:6" ht="28.5">
      <c r="A64" s="1">
        <v>56</v>
      </c>
      <c r="B64" s="2" t="s">
        <v>63</v>
      </c>
      <c r="C64" s="17" t="s">
        <v>127</v>
      </c>
      <c r="D64" s="20"/>
      <c r="E64" s="20"/>
      <c r="F64" s="19">
        <f t="shared" si="0"/>
        <v>0</v>
      </c>
    </row>
    <row r="65" spans="1:6" ht="28.5">
      <c r="A65" s="2">
        <v>57</v>
      </c>
      <c r="B65" s="2" t="s">
        <v>64</v>
      </c>
      <c r="C65" s="16" t="s">
        <v>128</v>
      </c>
      <c r="D65" s="18"/>
      <c r="E65" s="18"/>
      <c r="F65" s="21">
        <f t="shared" si="0"/>
        <v>0</v>
      </c>
    </row>
    <row r="66" spans="1:6" ht="28.5">
      <c r="A66" s="1">
        <v>58</v>
      </c>
      <c r="B66" s="2" t="s">
        <v>65</v>
      </c>
      <c r="C66" s="17" t="s">
        <v>129</v>
      </c>
      <c r="D66" s="20">
        <v>100</v>
      </c>
      <c r="E66" s="20">
        <v>100</v>
      </c>
      <c r="F66" s="19">
        <f t="shared" si="0"/>
        <v>200</v>
      </c>
    </row>
    <row r="67" spans="1:6" ht="15">
      <c r="A67" s="2">
        <v>59</v>
      </c>
      <c r="B67" s="2" t="s">
        <v>66</v>
      </c>
      <c r="C67" s="16" t="s">
        <v>130</v>
      </c>
      <c r="D67" s="18"/>
      <c r="E67" s="18"/>
      <c r="F67" s="21">
        <f t="shared" si="0"/>
        <v>0</v>
      </c>
    </row>
    <row r="68" spans="1:6" ht="28.5">
      <c r="A68" s="1">
        <v>60</v>
      </c>
      <c r="B68" s="2" t="s">
        <v>67</v>
      </c>
      <c r="C68" s="17" t="s">
        <v>131</v>
      </c>
      <c r="D68" s="20">
        <v>200</v>
      </c>
      <c r="E68" s="20">
        <v>200</v>
      </c>
      <c r="F68" s="19">
        <f t="shared" si="0"/>
        <v>400</v>
      </c>
    </row>
    <row r="69" spans="1:6" ht="28.5">
      <c r="A69" s="2">
        <v>61</v>
      </c>
      <c r="B69" s="2" t="s">
        <v>68</v>
      </c>
      <c r="C69" s="16" t="s">
        <v>132</v>
      </c>
      <c r="D69" s="18"/>
      <c r="E69" s="18"/>
      <c r="F69" s="21">
        <f t="shared" si="0"/>
        <v>0</v>
      </c>
    </row>
    <row r="70" spans="1:6" ht="28.5">
      <c r="A70" s="1">
        <v>62</v>
      </c>
      <c r="B70" s="2" t="s">
        <v>69</v>
      </c>
      <c r="C70" s="17" t="s">
        <v>133</v>
      </c>
      <c r="D70" s="20">
        <v>1600</v>
      </c>
      <c r="E70" s="20">
        <v>1600</v>
      </c>
      <c r="F70" s="19">
        <f t="shared" si="0"/>
        <v>3200</v>
      </c>
    </row>
    <row r="71" spans="1:6" ht="28.5">
      <c r="A71" s="2">
        <v>63</v>
      </c>
      <c r="B71" s="2" t="s">
        <v>70</v>
      </c>
      <c r="C71" s="16" t="s">
        <v>134</v>
      </c>
      <c r="D71" s="18"/>
      <c r="E71" s="18"/>
      <c r="F71" s="21">
        <f t="shared" si="0"/>
        <v>0</v>
      </c>
    </row>
    <row r="72" spans="1:6" ht="28.5">
      <c r="A72" s="1">
        <v>64</v>
      </c>
      <c r="B72" s="2" t="s">
        <v>71</v>
      </c>
      <c r="C72" s="17" t="s">
        <v>135</v>
      </c>
      <c r="D72" s="20"/>
      <c r="E72" s="20"/>
      <c r="F72" s="19">
        <f t="shared" si="0"/>
        <v>0</v>
      </c>
    </row>
    <row r="73" spans="1:6" ht="15">
      <c r="A73" s="109" t="s">
        <v>2</v>
      </c>
      <c r="B73" s="110"/>
      <c r="C73" s="111"/>
      <c r="D73" s="22">
        <f>SUM(D47:D72)</f>
        <v>2755</v>
      </c>
      <c r="E73" s="22">
        <f>SUM(E47:E72)</f>
        <v>2755</v>
      </c>
      <c r="F73" s="22">
        <f>SUM(F47:F72)</f>
        <v>5510</v>
      </c>
    </row>
  </sheetData>
  <sheetProtection/>
  <protectedRanges>
    <protectedRange sqref="A47:A72 B64:D72 E47:F72" name="CARGA DE DATOS_6"/>
    <protectedRange sqref="B47:D63" name="CARGA DE DATOS_1_5"/>
    <protectedRange sqref="A9:A46 B9:C39" name="CARGA DE DATOS_8"/>
    <protectedRange sqref="B40:C46" name="CARGA DE DATOS_1_7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8">
      <selection activeCell="L13" sqref="L13"/>
    </sheetView>
  </sheetViews>
  <sheetFormatPr defaultColWidth="11.421875" defaultRowHeight="12.75"/>
  <cols>
    <col min="1" max="1" width="4.7109375" style="0" customWidth="1"/>
    <col min="2" max="2" width="12.57421875" style="0" customWidth="1"/>
    <col min="3" max="3" width="67.28125" style="0" customWidth="1"/>
    <col min="4" max="4" width="12.7109375" style="0" customWidth="1"/>
    <col min="5" max="5" width="13.57421875" style="0" customWidth="1"/>
    <col min="6" max="6" width="24.00390625" style="0" customWidth="1"/>
  </cols>
  <sheetData>
    <row r="1" spans="1:6" ht="15.75">
      <c r="A1" s="128" t="s">
        <v>144</v>
      </c>
      <c r="B1" s="128"/>
      <c r="C1" s="128"/>
      <c r="D1" s="128"/>
      <c r="E1" s="128"/>
      <c r="F1" s="128"/>
    </row>
    <row r="2" spans="1:6" ht="38.25">
      <c r="A2" s="23" t="s">
        <v>145</v>
      </c>
      <c r="B2" s="24" t="s">
        <v>146</v>
      </c>
      <c r="C2" s="25" t="s">
        <v>147</v>
      </c>
      <c r="D2" s="24" t="s">
        <v>148</v>
      </c>
      <c r="E2" s="23" t="s">
        <v>149</v>
      </c>
      <c r="F2" s="24" t="s">
        <v>150</v>
      </c>
    </row>
    <row r="3" spans="1:6" ht="24">
      <c r="A3" s="26">
        <v>1</v>
      </c>
      <c r="B3" s="27">
        <v>31072003.4</v>
      </c>
      <c r="C3" s="28" t="s">
        <v>151</v>
      </c>
      <c r="D3" s="29"/>
      <c r="E3" s="29"/>
      <c r="F3" s="30">
        <v>0</v>
      </c>
    </row>
    <row r="4" spans="1:6" ht="24">
      <c r="A4" s="31">
        <v>2</v>
      </c>
      <c r="B4" s="27">
        <v>31072003.5</v>
      </c>
      <c r="C4" s="32" t="s">
        <v>152</v>
      </c>
      <c r="D4" s="33"/>
      <c r="E4" s="33"/>
      <c r="F4" s="30">
        <v>0</v>
      </c>
    </row>
    <row r="5" spans="1:6" ht="14.25">
      <c r="A5" s="26">
        <v>3</v>
      </c>
      <c r="B5" s="27">
        <v>31073010.3</v>
      </c>
      <c r="C5" s="34" t="s">
        <v>153</v>
      </c>
      <c r="D5" s="35"/>
      <c r="E5" s="35"/>
      <c r="F5" s="36">
        <v>0</v>
      </c>
    </row>
    <row r="6" spans="1:6" ht="24">
      <c r="A6" s="31">
        <v>4</v>
      </c>
      <c r="B6" s="27">
        <v>31077020.1</v>
      </c>
      <c r="C6" s="37" t="s">
        <v>154</v>
      </c>
      <c r="D6" s="33"/>
      <c r="E6" s="33"/>
      <c r="F6" s="30">
        <v>0</v>
      </c>
    </row>
    <row r="7" spans="1:6" ht="24">
      <c r="A7" s="26">
        <v>5</v>
      </c>
      <c r="B7" s="27">
        <v>31077020.2</v>
      </c>
      <c r="C7" s="34" t="s">
        <v>155</v>
      </c>
      <c r="D7" s="29"/>
      <c r="E7" s="29"/>
      <c r="F7" s="36">
        <v>0</v>
      </c>
    </row>
    <row r="8" spans="1:6" ht="14.25">
      <c r="A8" s="31">
        <v>6</v>
      </c>
      <c r="B8" s="27">
        <v>31078001.2</v>
      </c>
      <c r="C8" s="37" t="s">
        <v>156</v>
      </c>
      <c r="D8" s="33"/>
      <c r="E8" s="33"/>
      <c r="F8" s="30">
        <v>0</v>
      </c>
    </row>
    <row r="9" spans="1:6" ht="14.25">
      <c r="A9" s="26">
        <v>7</v>
      </c>
      <c r="B9" s="27">
        <v>31078015.1</v>
      </c>
      <c r="C9" s="34" t="s">
        <v>157</v>
      </c>
      <c r="D9" s="29"/>
      <c r="E9" s="29"/>
      <c r="F9" s="36">
        <v>0</v>
      </c>
    </row>
    <row r="10" spans="1:6" ht="14.25">
      <c r="A10" s="31">
        <v>8</v>
      </c>
      <c r="B10" s="27">
        <v>31078015.2</v>
      </c>
      <c r="C10" s="37" t="s">
        <v>158</v>
      </c>
      <c r="D10" s="33"/>
      <c r="E10" s="33"/>
      <c r="F10" s="30">
        <v>0</v>
      </c>
    </row>
    <row r="11" spans="1:6" ht="14.25">
      <c r="A11" s="26">
        <v>9</v>
      </c>
      <c r="B11" s="27">
        <v>31078017.1</v>
      </c>
      <c r="C11" s="34" t="s">
        <v>159</v>
      </c>
      <c r="D11" s="29"/>
      <c r="E11" s="29"/>
      <c r="F11" s="36">
        <v>0</v>
      </c>
    </row>
    <row r="12" spans="1:6" ht="14.25">
      <c r="A12" s="38">
        <v>10</v>
      </c>
      <c r="B12" s="27">
        <v>31079001.1</v>
      </c>
      <c r="C12" s="37" t="s">
        <v>160</v>
      </c>
      <c r="D12" s="33"/>
      <c r="E12" s="33"/>
      <c r="F12" s="39">
        <v>0</v>
      </c>
    </row>
    <row r="13" spans="1:6" ht="14.25">
      <c r="A13" s="40">
        <v>11</v>
      </c>
      <c r="B13" s="27">
        <v>31080005.3</v>
      </c>
      <c r="C13" s="34" t="s">
        <v>161</v>
      </c>
      <c r="D13" s="35"/>
      <c r="E13" s="35"/>
      <c r="F13" s="41">
        <v>0</v>
      </c>
    </row>
    <row r="14" spans="1:6" ht="24">
      <c r="A14" s="38">
        <v>12</v>
      </c>
      <c r="B14" s="27">
        <v>31080011.2</v>
      </c>
      <c r="C14" s="37" t="s">
        <v>162</v>
      </c>
      <c r="D14" s="33"/>
      <c r="E14" s="33"/>
      <c r="F14" s="39">
        <v>0</v>
      </c>
    </row>
    <row r="15" spans="1:6" ht="14.25">
      <c r="A15" s="40">
        <v>13</v>
      </c>
      <c r="B15" s="27">
        <v>31080012.1</v>
      </c>
      <c r="C15" s="34" t="s">
        <v>163</v>
      </c>
      <c r="D15" s="29"/>
      <c r="E15" s="29"/>
      <c r="F15" s="41">
        <v>0</v>
      </c>
    </row>
    <row r="16" spans="1:6" ht="14.25">
      <c r="A16" s="38">
        <v>14</v>
      </c>
      <c r="B16" s="27">
        <v>31080012.2</v>
      </c>
      <c r="C16" s="37" t="s">
        <v>164</v>
      </c>
      <c r="D16" s="33"/>
      <c r="E16" s="33"/>
      <c r="F16" s="39">
        <v>0</v>
      </c>
    </row>
    <row r="17" spans="1:6" ht="14.25">
      <c r="A17" s="40">
        <v>15</v>
      </c>
      <c r="B17" s="27">
        <v>31080016.1</v>
      </c>
      <c r="C17" s="34" t="s">
        <v>165</v>
      </c>
      <c r="D17" s="35"/>
      <c r="E17" s="35"/>
      <c r="F17" s="41">
        <v>0</v>
      </c>
    </row>
    <row r="18" spans="1:6" ht="14.25">
      <c r="A18" s="38">
        <v>16</v>
      </c>
      <c r="B18" s="27">
        <v>31080018.1</v>
      </c>
      <c r="C18" s="37" t="s">
        <v>166</v>
      </c>
      <c r="D18" s="33"/>
      <c r="E18" s="33"/>
      <c r="F18" s="39">
        <v>0</v>
      </c>
    </row>
    <row r="19" spans="1:6" ht="14.25">
      <c r="A19" s="40">
        <v>17</v>
      </c>
      <c r="B19" s="27">
        <v>31080018.2</v>
      </c>
      <c r="C19" s="34" t="s">
        <v>167</v>
      </c>
      <c r="D19" s="29"/>
      <c r="E19" s="29"/>
      <c r="F19" s="41">
        <v>0</v>
      </c>
    </row>
    <row r="20" spans="1:6" ht="14.25">
      <c r="A20" s="38">
        <v>18</v>
      </c>
      <c r="B20" s="27">
        <v>31080018.3</v>
      </c>
      <c r="C20" s="37" t="s">
        <v>168</v>
      </c>
      <c r="D20" s="33"/>
      <c r="E20" s="33"/>
      <c r="F20" s="39">
        <v>0</v>
      </c>
    </row>
    <row r="21" spans="1:6" ht="14.25">
      <c r="A21" s="40">
        <v>19</v>
      </c>
      <c r="B21" s="27">
        <v>31080018.4</v>
      </c>
      <c r="C21" s="34" t="s">
        <v>169</v>
      </c>
      <c r="D21" s="35"/>
      <c r="E21" s="35"/>
      <c r="F21" s="41">
        <v>0</v>
      </c>
    </row>
    <row r="22" spans="1:6" ht="14.25">
      <c r="A22" s="38">
        <v>20</v>
      </c>
      <c r="B22" s="27">
        <v>31080019.1</v>
      </c>
      <c r="C22" s="37" t="s">
        <v>170</v>
      </c>
      <c r="D22" s="42"/>
      <c r="E22" s="42"/>
      <c r="F22" s="39">
        <v>0</v>
      </c>
    </row>
    <row r="23" spans="1:6" ht="14.25">
      <c r="A23" s="40">
        <v>21</v>
      </c>
      <c r="B23" s="27">
        <v>31080020.1</v>
      </c>
      <c r="C23" s="34" t="s">
        <v>171</v>
      </c>
      <c r="D23" s="29"/>
      <c r="E23" s="29"/>
      <c r="F23" s="41">
        <v>0</v>
      </c>
    </row>
    <row r="24" spans="1:6" ht="14.25">
      <c r="A24" s="38">
        <v>22</v>
      </c>
      <c r="B24" s="27">
        <v>31080029.1</v>
      </c>
      <c r="C24" s="37" t="s">
        <v>172</v>
      </c>
      <c r="D24" s="33"/>
      <c r="E24" s="33"/>
      <c r="F24" s="39">
        <v>0</v>
      </c>
    </row>
    <row r="25" spans="1:6" ht="14.25">
      <c r="A25" s="40">
        <v>23</v>
      </c>
      <c r="B25" s="27">
        <v>31080033.1</v>
      </c>
      <c r="C25" s="34" t="s">
        <v>173</v>
      </c>
      <c r="D25" s="29"/>
      <c r="E25" s="29"/>
      <c r="F25" s="41">
        <v>0</v>
      </c>
    </row>
    <row r="26" spans="1:6" ht="14.25">
      <c r="A26" s="38">
        <v>24</v>
      </c>
      <c r="B26" s="27">
        <v>31090012.2</v>
      </c>
      <c r="C26" s="37" t="s">
        <v>174</v>
      </c>
      <c r="D26" s="33"/>
      <c r="E26" s="33"/>
      <c r="F26" s="39">
        <v>0</v>
      </c>
    </row>
    <row r="27" spans="1:6" ht="14.25">
      <c r="A27" s="40">
        <v>25</v>
      </c>
      <c r="B27" s="27">
        <v>31115001.1</v>
      </c>
      <c r="C27" s="34" t="s">
        <v>175</v>
      </c>
      <c r="D27" s="35"/>
      <c r="E27" s="35"/>
      <c r="F27" s="41">
        <v>0</v>
      </c>
    </row>
    <row r="28" spans="1:6" ht="14.25">
      <c r="A28" s="38">
        <v>26</v>
      </c>
      <c r="B28" s="27">
        <v>31115001.5</v>
      </c>
      <c r="C28" s="37" t="s">
        <v>176</v>
      </c>
      <c r="D28" s="33"/>
      <c r="E28" s="33"/>
      <c r="F28" s="39">
        <v>0</v>
      </c>
    </row>
    <row r="29" spans="1:6" ht="14.25">
      <c r="A29" s="40">
        <v>27</v>
      </c>
      <c r="B29" s="27">
        <v>31122006.1</v>
      </c>
      <c r="C29" s="34" t="s">
        <v>177</v>
      </c>
      <c r="D29" s="35"/>
      <c r="E29" s="35"/>
      <c r="F29" s="41">
        <v>0</v>
      </c>
    </row>
    <row r="30" spans="1:6" ht="24">
      <c r="A30" s="38">
        <v>28</v>
      </c>
      <c r="B30" s="27">
        <v>31150011.4</v>
      </c>
      <c r="C30" s="32" t="s">
        <v>178</v>
      </c>
      <c r="D30" s="33"/>
      <c r="E30" s="33"/>
      <c r="F30" s="39">
        <v>0</v>
      </c>
    </row>
    <row r="31" spans="1:6" ht="24">
      <c r="A31" s="40">
        <v>29</v>
      </c>
      <c r="B31" s="27">
        <v>31150011.5</v>
      </c>
      <c r="C31" s="28" t="s">
        <v>179</v>
      </c>
      <c r="D31" s="29"/>
      <c r="E31" s="29"/>
      <c r="F31" s="41">
        <v>0</v>
      </c>
    </row>
    <row r="32" spans="1:6" ht="24">
      <c r="A32" s="38">
        <v>30</v>
      </c>
      <c r="B32" s="27">
        <v>31150012.1</v>
      </c>
      <c r="C32" s="32" t="s">
        <v>180</v>
      </c>
      <c r="D32" s="33"/>
      <c r="E32" s="33"/>
      <c r="F32" s="39">
        <v>0</v>
      </c>
    </row>
    <row r="33" spans="1:6" ht="14.25">
      <c r="A33" s="40">
        <v>31</v>
      </c>
      <c r="B33" s="27">
        <v>31201002.2</v>
      </c>
      <c r="C33" s="34" t="s">
        <v>181</v>
      </c>
      <c r="D33" s="29"/>
      <c r="E33" s="29"/>
      <c r="F33" s="41">
        <v>0</v>
      </c>
    </row>
    <row r="34" spans="1:6" ht="14.25">
      <c r="A34" s="38">
        <v>32</v>
      </c>
      <c r="B34" s="27">
        <v>31201002.3</v>
      </c>
      <c r="C34" s="37" t="s">
        <v>182</v>
      </c>
      <c r="D34" s="33"/>
      <c r="E34" s="33"/>
      <c r="F34" s="39">
        <v>0</v>
      </c>
    </row>
    <row r="35" spans="1:6" ht="14.25">
      <c r="A35" s="40">
        <v>33</v>
      </c>
      <c r="B35" s="43">
        <v>31201002.4</v>
      </c>
      <c r="C35" s="34" t="s">
        <v>183</v>
      </c>
      <c r="D35" s="35"/>
      <c r="E35" s="35"/>
      <c r="F35" s="36">
        <v>0</v>
      </c>
    </row>
    <row r="36" spans="1:6" ht="24">
      <c r="A36" s="38">
        <v>34</v>
      </c>
      <c r="B36" s="43">
        <v>31201002.5</v>
      </c>
      <c r="C36" s="32" t="s">
        <v>184</v>
      </c>
      <c r="D36" s="33"/>
      <c r="E36" s="33"/>
      <c r="F36" s="30">
        <v>0</v>
      </c>
    </row>
    <row r="37" spans="1:6" ht="14.25">
      <c r="A37" s="40">
        <v>35</v>
      </c>
      <c r="B37" s="43">
        <v>31201005.1</v>
      </c>
      <c r="C37" s="34" t="s">
        <v>185</v>
      </c>
      <c r="D37" s="35"/>
      <c r="E37" s="35"/>
      <c r="F37" s="36">
        <v>0</v>
      </c>
    </row>
    <row r="38" spans="1:6" ht="14.25">
      <c r="A38" s="38">
        <v>36</v>
      </c>
      <c r="B38" s="43">
        <v>31204004.1</v>
      </c>
      <c r="C38" s="37" t="s">
        <v>186</v>
      </c>
      <c r="D38" s="42"/>
      <c r="E38" s="42"/>
      <c r="F38" s="30">
        <v>0</v>
      </c>
    </row>
    <row r="39" spans="1:6" ht="14.25">
      <c r="A39" s="40">
        <v>37</v>
      </c>
      <c r="B39" s="43">
        <v>31215017.2</v>
      </c>
      <c r="C39" s="34" t="s">
        <v>187</v>
      </c>
      <c r="D39" s="29"/>
      <c r="E39" s="29"/>
      <c r="F39" s="36">
        <v>0</v>
      </c>
    </row>
    <row r="40" spans="1:6" ht="14.25">
      <c r="A40" s="38">
        <v>38</v>
      </c>
      <c r="B40" s="44">
        <v>31240001.11</v>
      </c>
      <c r="C40" s="37" t="s">
        <v>188</v>
      </c>
      <c r="D40" s="33"/>
      <c r="E40" s="33"/>
      <c r="F40" s="30">
        <v>0</v>
      </c>
    </row>
    <row r="41" spans="1:6" ht="14.25">
      <c r="A41" s="40">
        <v>39</v>
      </c>
      <c r="B41" s="43">
        <v>31134003.1</v>
      </c>
      <c r="C41" s="34" t="s">
        <v>189</v>
      </c>
      <c r="D41" s="45">
        <v>300</v>
      </c>
      <c r="E41" s="46">
        <v>300</v>
      </c>
      <c r="F41" s="36">
        <v>600</v>
      </c>
    </row>
    <row r="42" spans="1:6" ht="24">
      <c r="A42" s="38">
        <v>40</v>
      </c>
      <c r="B42" s="43">
        <v>31134003.4</v>
      </c>
      <c r="C42" s="37" t="s">
        <v>190</v>
      </c>
      <c r="D42" s="47">
        <v>200</v>
      </c>
      <c r="E42" s="48">
        <v>200</v>
      </c>
      <c r="F42" s="30">
        <v>400</v>
      </c>
    </row>
    <row r="43" spans="1:6" ht="24">
      <c r="A43" s="40">
        <v>41</v>
      </c>
      <c r="B43" s="43">
        <v>31134004.1</v>
      </c>
      <c r="C43" s="28" t="s">
        <v>191</v>
      </c>
      <c r="D43" s="45">
        <v>50</v>
      </c>
      <c r="E43" s="46">
        <v>50</v>
      </c>
      <c r="F43" s="36">
        <v>100</v>
      </c>
    </row>
    <row r="44" spans="1:6" ht="14.25">
      <c r="A44" s="38">
        <v>42</v>
      </c>
      <c r="B44" s="43">
        <v>31134006.2</v>
      </c>
      <c r="C44" s="37" t="s">
        <v>192</v>
      </c>
      <c r="D44" s="47">
        <v>120</v>
      </c>
      <c r="E44" s="48">
        <v>120</v>
      </c>
      <c r="F44" s="30">
        <v>240</v>
      </c>
    </row>
    <row r="45" spans="1:6" ht="24">
      <c r="A45" s="40">
        <v>43</v>
      </c>
      <c r="B45" s="43">
        <v>31134007.1</v>
      </c>
      <c r="C45" s="28" t="s">
        <v>193</v>
      </c>
      <c r="D45" s="45">
        <v>40</v>
      </c>
      <c r="E45" s="46">
        <v>40</v>
      </c>
      <c r="F45" s="36">
        <v>80</v>
      </c>
    </row>
    <row r="46" spans="1:6" ht="24">
      <c r="A46" s="38">
        <v>44</v>
      </c>
      <c r="B46" s="43">
        <v>31134007.3</v>
      </c>
      <c r="C46" s="32" t="s">
        <v>194</v>
      </c>
      <c r="D46" s="47">
        <v>100</v>
      </c>
      <c r="E46" s="48">
        <v>100</v>
      </c>
      <c r="F46" s="30">
        <v>200</v>
      </c>
    </row>
    <row r="47" spans="1:6" ht="14.25">
      <c r="A47" s="40">
        <v>45</v>
      </c>
      <c r="B47" s="43">
        <v>31200002.1</v>
      </c>
      <c r="C47" s="34" t="s">
        <v>195</v>
      </c>
      <c r="D47" s="45">
        <v>300</v>
      </c>
      <c r="E47" s="46">
        <v>300</v>
      </c>
      <c r="F47" s="36">
        <v>600</v>
      </c>
    </row>
    <row r="48" spans="1:6" ht="24">
      <c r="A48" s="38">
        <v>46</v>
      </c>
      <c r="B48" s="43">
        <v>31200003.2</v>
      </c>
      <c r="C48" s="32" t="s">
        <v>196</v>
      </c>
      <c r="D48" s="33"/>
      <c r="E48" s="33"/>
      <c r="F48" s="30">
        <v>0</v>
      </c>
    </row>
    <row r="49" spans="1:6" ht="24">
      <c r="A49" s="40">
        <v>47</v>
      </c>
      <c r="B49" s="43">
        <v>31200003.3</v>
      </c>
      <c r="C49" s="28" t="s">
        <v>197</v>
      </c>
      <c r="D49" s="45">
        <v>250</v>
      </c>
      <c r="E49" s="46">
        <v>250</v>
      </c>
      <c r="F49" s="36">
        <v>500</v>
      </c>
    </row>
    <row r="50" spans="1:6" ht="24">
      <c r="A50" s="38">
        <v>48</v>
      </c>
      <c r="B50" s="43">
        <v>31200003.4</v>
      </c>
      <c r="C50" s="32" t="s">
        <v>198</v>
      </c>
      <c r="D50" s="47">
        <v>30</v>
      </c>
      <c r="E50" s="48">
        <v>30</v>
      </c>
      <c r="F50" s="30">
        <v>60</v>
      </c>
    </row>
    <row r="51" spans="1:6" ht="14.25">
      <c r="A51" s="40">
        <v>49</v>
      </c>
      <c r="B51" s="43">
        <v>31203001.1</v>
      </c>
      <c r="C51" s="34" t="s">
        <v>199</v>
      </c>
      <c r="D51" s="45">
        <v>10</v>
      </c>
      <c r="E51" s="46">
        <v>10</v>
      </c>
      <c r="F51" s="36">
        <v>20</v>
      </c>
    </row>
    <row r="52" spans="1:6" ht="14.25">
      <c r="A52" s="38">
        <v>50</v>
      </c>
      <c r="B52" s="43">
        <v>31220003.5</v>
      </c>
      <c r="C52" s="37" t="s">
        <v>200</v>
      </c>
      <c r="D52" s="42"/>
      <c r="E52" s="42"/>
      <c r="F52" s="30">
        <v>0</v>
      </c>
    </row>
    <row r="53" spans="1:6" ht="14.25">
      <c r="A53" s="40">
        <v>51</v>
      </c>
      <c r="B53" s="43">
        <v>31220004.5</v>
      </c>
      <c r="C53" s="34" t="s">
        <v>201</v>
      </c>
      <c r="D53" s="29"/>
      <c r="E53" s="29"/>
      <c r="F53" s="36">
        <v>0</v>
      </c>
    </row>
    <row r="54" spans="1:6" ht="14.25">
      <c r="A54" s="38">
        <v>52</v>
      </c>
      <c r="B54" s="43">
        <v>31220008.3</v>
      </c>
      <c r="C54" s="37" t="s">
        <v>202</v>
      </c>
      <c r="D54" s="42"/>
      <c r="E54" s="42"/>
      <c r="F54" s="30">
        <v>0</v>
      </c>
    </row>
    <row r="55" spans="1:6" ht="24">
      <c r="A55" s="40">
        <v>53</v>
      </c>
      <c r="B55" s="43">
        <v>31220008.4</v>
      </c>
      <c r="C55" s="28" t="s">
        <v>203</v>
      </c>
      <c r="D55" s="29"/>
      <c r="E55" s="29"/>
      <c r="F55" s="36">
        <v>0</v>
      </c>
    </row>
    <row r="56" spans="1:6" ht="14.25">
      <c r="A56" s="38">
        <v>54</v>
      </c>
      <c r="B56" s="43">
        <v>31221002.2</v>
      </c>
      <c r="C56" s="37" t="s">
        <v>204</v>
      </c>
      <c r="D56" s="47">
        <v>25</v>
      </c>
      <c r="E56" s="48">
        <v>25</v>
      </c>
      <c r="F56" s="30">
        <v>50</v>
      </c>
    </row>
    <row r="57" spans="1:6" ht="14.25">
      <c r="A57" s="40">
        <v>55</v>
      </c>
      <c r="B57" s="43">
        <v>31221005.2</v>
      </c>
      <c r="C57" s="34" t="s">
        <v>205</v>
      </c>
      <c r="D57" s="35"/>
      <c r="E57" s="35"/>
      <c r="F57" s="36">
        <v>0</v>
      </c>
    </row>
    <row r="58" spans="1:6" ht="24">
      <c r="A58" s="38">
        <v>56</v>
      </c>
      <c r="B58" s="44">
        <v>31220003.13</v>
      </c>
      <c r="C58" s="37" t="s">
        <v>206</v>
      </c>
      <c r="D58" s="33"/>
      <c r="E58" s="33"/>
      <c r="F58" s="30">
        <v>0</v>
      </c>
    </row>
    <row r="59" spans="1:6" ht="24">
      <c r="A59" s="40">
        <v>57</v>
      </c>
      <c r="B59" s="44">
        <v>31220003.14</v>
      </c>
      <c r="C59" s="34" t="s">
        <v>207</v>
      </c>
      <c r="D59" s="29"/>
      <c r="E59" s="29"/>
      <c r="F59" s="36">
        <v>0</v>
      </c>
    </row>
    <row r="60" spans="1:6" ht="24">
      <c r="A60" s="38">
        <v>58</v>
      </c>
      <c r="B60" s="44">
        <v>31220003.15</v>
      </c>
      <c r="C60" s="37" t="s">
        <v>208</v>
      </c>
      <c r="D60" s="33"/>
      <c r="E60" s="33"/>
      <c r="F60" s="30">
        <v>0</v>
      </c>
    </row>
    <row r="61" spans="1:6" ht="14.25">
      <c r="A61" s="40">
        <v>59</v>
      </c>
      <c r="B61" s="44">
        <v>31220007.16</v>
      </c>
      <c r="C61" s="34" t="s">
        <v>209</v>
      </c>
      <c r="D61" s="35"/>
      <c r="E61" s="35"/>
      <c r="F61" s="36">
        <v>0</v>
      </c>
    </row>
    <row r="62" spans="1:6" ht="24">
      <c r="A62" s="38">
        <v>60</v>
      </c>
      <c r="B62" s="44">
        <v>31220007.18</v>
      </c>
      <c r="C62" s="37" t="s">
        <v>210</v>
      </c>
      <c r="D62" s="49">
        <v>3000</v>
      </c>
      <c r="E62" s="49">
        <v>3000</v>
      </c>
      <c r="F62" s="50">
        <v>6000</v>
      </c>
    </row>
    <row r="63" spans="1:6" ht="24">
      <c r="A63" s="40">
        <v>61</v>
      </c>
      <c r="B63" s="44">
        <v>31220007.19</v>
      </c>
      <c r="C63" s="34" t="s">
        <v>210</v>
      </c>
      <c r="D63" s="29"/>
      <c r="E63" s="29"/>
      <c r="F63" s="36">
        <v>0</v>
      </c>
    </row>
    <row r="64" spans="1:6" ht="24">
      <c r="A64" s="38">
        <v>62</v>
      </c>
      <c r="B64" s="44">
        <v>31220007.2</v>
      </c>
      <c r="C64" s="37" t="s">
        <v>210</v>
      </c>
      <c r="D64" s="49">
        <v>7000</v>
      </c>
      <c r="E64" s="49">
        <v>7000</v>
      </c>
      <c r="F64" s="50">
        <v>14000</v>
      </c>
    </row>
    <row r="65" spans="1:6" ht="24">
      <c r="A65" s="40">
        <v>63</v>
      </c>
      <c r="B65" s="44">
        <v>32070002.16</v>
      </c>
      <c r="C65" s="34" t="s">
        <v>211</v>
      </c>
      <c r="D65" s="51">
        <v>1000</v>
      </c>
      <c r="E65" s="51">
        <v>1000</v>
      </c>
      <c r="F65" s="52">
        <v>2000</v>
      </c>
    </row>
    <row r="66" spans="1:6" ht="24">
      <c r="A66" s="38">
        <v>64</v>
      </c>
      <c r="B66" s="44">
        <v>32070002.35</v>
      </c>
      <c r="C66" s="37" t="s">
        <v>212</v>
      </c>
      <c r="D66" s="48">
        <v>500</v>
      </c>
      <c r="E66" s="48">
        <v>500</v>
      </c>
      <c r="F66" s="50">
        <v>1000</v>
      </c>
    </row>
    <row r="67" spans="1:6" ht="14.25">
      <c r="A67" s="129" t="s">
        <v>213</v>
      </c>
      <c r="B67" s="130"/>
      <c r="C67" s="131"/>
      <c r="D67" s="53">
        <v>12925</v>
      </c>
      <c r="E67" s="53">
        <v>12925</v>
      </c>
      <c r="F67" s="53">
        <v>25850</v>
      </c>
    </row>
  </sheetData>
  <sheetProtection/>
  <mergeCells count="2">
    <mergeCell ref="A1:F1"/>
    <mergeCell ref="A67:C6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3">
      <selection activeCell="A1" sqref="A1:F74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143</v>
      </c>
      <c r="D4" s="15" t="s">
        <v>136</v>
      </c>
      <c r="E4" s="14"/>
      <c r="F4" s="13"/>
    </row>
    <row r="5" spans="1:6" ht="16.5">
      <c r="A5" s="107" t="s">
        <v>6</v>
      </c>
      <c r="B5" s="107"/>
      <c r="C5" s="112"/>
      <c r="D5" s="112"/>
      <c r="E5" s="112"/>
      <c r="F5" s="13"/>
    </row>
    <row r="6" spans="1:6" ht="16.5">
      <c r="A6" s="107" t="s">
        <v>7</v>
      </c>
      <c r="B6" s="107"/>
      <c r="C6" s="108"/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18"/>
      <c r="E9" s="18"/>
      <c r="F9" s="19">
        <f aca="true" t="shared" si="0" ref="F9:F72">+D9+E9</f>
        <v>0</v>
      </c>
    </row>
    <row r="10" spans="1:6" ht="15">
      <c r="A10" s="1">
        <v>2</v>
      </c>
      <c r="B10" s="2" t="s">
        <v>9</v>
      </c>
      <c r="C10" s="17" t="s">
        <v>73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10</v>
      </c>
      <c r="C11" s="16" t="s">
        <v>74</v>
      </c>
      <c r="D11" s="18"/>
      <c r="E11" s="18">
        <v>20</v>
      </c>
      <c r="F11" s="21">
        <f t="shared" si="0"/>
        <v>20</v>
      </c>
    </row>
    <row r="12" spans="1:6" ht="15">
      <c r="A12" s="1">
        <v>4</v>
      </c>
      <c r="B12" s="2" t="s">
        <v>11</v>
      </c>
      <c r="C12" s="17" t="s">
        <v>75</v>
      </c>
      <c r="D12" s="20"/>
      <c r="E12" s="20"/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18"/>
      <c r="E13" s="18">
        <v>360</v>
      </c>
      <c r="F13" s="21">
        <f t="shared" si="0"/>
        <v>360</v>
      </c>
    </row>
    <row r="14" spans="1:6" ht="15">
      <c r="A14" s="1">
        <v>6</v>
      </c>
      <c r="B14" s="2" t="s">
        <v>13</v>
      </c>
      <c r="C14" s="17" t="s">
        <v>77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15</v>
      </c>
      <c r="C16" s="17" t="s">
        <v>79</v>
      </c>
      <c r="D16" s="20"/>
      <c r="E16" s="20">
        <v>7</v>
      </c>
      <c r="F16" s="19">
        <f t="shared" si="0"/>
        <v>7</v>
      </c>
    </row>
    <row r="17" spans="1:6" ht="15">
      <c r="A17" s="2">
        <v>9</v>
      </c>
      <c r="B17" s="2" t="s">
        <v>16</v>
      </c>
      <c r="C17" s="16" t="s">
        <v>80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17</v>
      </c>
      <c r="C18" s="17" t="s">
        <v>81</v>
      </c>
      <c r="D18" s="20"/>
      <c r="E18" s="20"/>
      <c r="F18" s="19">
        <f t="shared" si="0"/>
        <v>0</v>
      </c>
    </row>
    <row r="19" spans="1:6" ht="28.5">
      <c r="A19" s="2">
        <v>11</v>
      </c>
      <c r="B19" s="2" t="s">
        <v>18</v>
      </c>
      <c r="C19" s="16" t="s">
        <v>82</v>
      </c>
      <c r="D19" s="18"/>
      <c r="E19" s="18"/>
      <c r="F19" s="21">
        <f t="shared" si="0"/>
        <v>0</v>
      </c>
    </row>
    <row r="20" spans="1:6" ht="15">
      <c r="A20" s="1">
        <v>12</v>
      </c>
      <c r="B20" s="2" t="s">
        <v>19</v>
      </c>
      <c r="C20" s="17" t="s">
        <v>83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20</v>
      </c>
      <c r="C21" s="16" t="s">
        <v>84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18"/>
      <c r="E23" s="18">
        <v>8</v>
      </c>
      <c r="F23" s="21">
        <f t="shared" si="0"/>
        <v>8</v>
      </c>
    </row>
    <row r="24" spans="1:6" ht="15">
      <c r="A24" s="1">
        <v>16</v>
      </c>
      <c r="B24" s="2" t="s">
        <v>23</v>
      </c>
      <c r="C24" s="17" t="s">
        <v>87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24</v>
      </c>
      <c r="C25" s="16" t="s">
        <v>88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28</v>
      </c>
      <c r="C29" s="16" t="s">
        <v>92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29</v>
      </c>
      <c r="C30" s="17" t="s">
        <v>93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30</v>
      </c>
      <c r="C31" s="16" t="s">
        <v>94</v>
      </c>
      <c r="D31" s="18"/>
      <c r="E31" s="18"/>
      <c r="F31" s="21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20"/>
      <c r="E32" s="20"/>
      <c r="F32" s="19">
        <f t="shared" si="0"/>
        <v>0</v>
      </c>
    </row>
    <row r="33" spans="1:6" ht="15">
      <c r="A33" s="2">
        <v>25</v>
      </c>
      <c r="B33" s="2" t="s">
        <v>32</v>
      </c>
      <c r="C33" s="16" t="s">
        <v>96</v>
      </c>
      <c r="D33" s="18"/>
      <c r="E33" s="18">
        <v>1200</v>
      </c>
      <c r="F33" s="21">
        <f t="shared" si="0"/>
        <v>1200</v>
      </c>
    </row>
    <row r="34" spans="1:6" ht="15">
      <c r="A34" s="1">
        <v>26</v>
      </c>
      <c r="B34" s="2" t="s">
        <v>33</v>
      </c>
      <c r="C34" s="17" t="s">
        <v>97</v>
      </c>
      <c r="D34" s="20"/>
      <c r="E34" s="20">
        <v>3000</v>
      </c>
      <c r="F34" s="19">
        <f t="shared" si="0"/>
        <v>3000</v>
      </c>
    </row>
    <row r="35" spans="1:6" ht="15">
      <c r="A35" s="2">
        <v>27</v>
      </c>
      <c r="B35" s="2" t="s">
        <v>34</v>
      </c>
      <c r="C35" s="16" t="s">
        <v>98</v>
      </c>
      <c r="D35" s="18"/>
      <c r="E35" s="18">
        <v>60</v>
      </c>
      <c r="F35" s="21">
        <f t="shared" si="0"/>
        <v>60</v>
      </c>
    </row>
    <row r="36" spans="1:6" ht="15">
      <c r="A36" s="1">
        <v>28</v>
      </c>
      <c r="B36" s="2" t="s">
        <v>35</v>
      </c>
      <c r="C36" s="17" t="s">
        <v>99</v>
      </c>
      <c r="D36" s="20"/>
      <c r="E36" s="20">
        <v>150</v>
      </c>
      <c r="F36" s="19">
        <f t="shared" si="0"/>
        <v>150</v>
      </c>
    </row>
    <row r="37" spans="1:6" ht="15">
      <c r="A37" s="2">
        <v>29</v>
      </c>
      <c r="B37" s="2" t="s">
        <v>36</v>
      </c>
      <c r="C37" s="16" t="s">
        <v>100</v>
      </c>
      <c r="D37" s="18"/>
      <c r="E37" s="18"/>
      <c r="F37" s="21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38</v>
      </c>
      <c r="C39" s="16" t="s">
        <v>102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39</v>
      </c>
      <c r="C40" s="17" t="s">
        <v>103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40</v>
      </c>
      <c r="C41" s="16" t="s">
        <v>104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41</v>
      </c>
      <c r="C42" s="17" t="s">
        <v>105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18"/>
      <c r="E43" s="18">
        <v>280</v>
      </c>
      <c r="F43" s="21">
        <f t="shared" si="0"/>
        <v>280</v>
      </c>
    </row>
    <row r="44" spans="1:6" ht="28.5">
      <c r="A44" s="1">
        <v>36</v>
      </c>
      <c r="B44" s="2" t="s">
        <v>43</v>
      </c>
      <c r="C44" s="17" t="s">
        <v>107</v>
      </c>
      <c r="D44" s="20"/>
      <c r="E44" s="20"/>
      <c r="F44" s="19">
        <f t="shared" si="0"/>
        <v>0</v>
      </c>
    </row>
    <row r="45" spans="1:6" ht="15">
      <c r="A45" s="2">
        <v>37</v>
      </c>
      <c r="B45" s="2" t="s">
        <v>44</v>
      </c>
      <c r="C45" s="16" t="s">
        <v>108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45</v>
      </c>
      <c r="C46" s="17" t="s">
        <v>109</v>
      </c>
      <c r="D46" s="20"/>
      <c r="E46" s="20">
        <v>200</v>
      </c>
      <c r="F46" s="19">
        <f t="shared" si="0"/>
        <v>200</v>
      </c>
    </row>
    <row r="47" spans="1:6" ht="15">
      <c r="A47" s="2">
        <v>39</v>
      </c>
      <c r="B47" s="2" t="s">
        <v>46</v>
      </c>
      <c r="C47" s="16" t="s">
        <v>110</v>
      </c>
      <c r="D47" s="18"/>
      <c r="E47" s="18">
        <v>800</v>
      </c>
      <c r="F47" s="21">
        <f t="shared" si="0"/>
        <v>800</v>
      </c>
    </row>
    <row r="48" spans="1:6" ht="15">
      <c r="A48" s="1">
        <v>40</v>
      </c>
      <c r="B48" s="2" t="s">
        <v>47</v>
      </c>
      <c r="C48" s="17" t="s">
        <v>111</v>
      </c>
      <c r="D48" s="20"/>
      <c r="E48" s="20">
        <v>1500</v>
      </c>
      <c r="F48" s="19">
        <f t="shared" si="0"/>
        <v>1500</v>
      </c>
    </row>
    <row r="49" spans="1:6" ht="15">
      <c r="A49" s="2">
        <v>41</v>
      </c>
      <c r="B49" s="2" t="s">
        <v>48</v>
      </c>
      <c r="C49" s="16" t="s">
        <v>112</v>
      </c>
      <c r="D49" s="18"/>
      <c r="E49" s="18">
        <v>100</v>
      </c>
      <c r="F49" s="21">
        <f t="shared" si="0"/>
        <v>100</v>
      </c>
    </row>
    <row r="50" spans="1:6" ht="15">
      <c r="A50" s="1">
        <v>42</v>
      </c>
      <c r="B50" s="2" t="s">
        <v>49</v>
      </c>
      <c r="C50" s="17" t="s">
        <v>113</v>
      </c>
      <c r="D50" s="20"/>
      <c r="E50" s="20">
        <v>1000</v>
      </c>
      <c r="F50" s="19">
        <f t="shared" si="0"/>
        <v>1000</v>
      </c>
    </row>
    <row r="51" spans="1:6" ht="15">
      <c r="A51" s="2">
        <v>43</v>
      </c>
      <c r="B51" s="2" t="s">
        <v>50</v>
      </c>
      <c r="C51" s="16" t="s">
        <v>114</v>
      </c>
      <c r="D51" s="18"/>
      <c r="E51" s="18">
        <v>50</v>
      </c>
      <c r="F51" s="21">
        <f t="shared" si="0"/>
        <v>50</v>
      </c>
    </row>
    <row r="52" spans="1:6" ht="15">
      <c r="A52" s="1">
        <v>44</v>
      </c>
      <c r="B52" s="2" t="s">
        <v>51</v>
      </c>
      <c r="C52" s="17" t="s">
        <v>115</v>
      </c>
      <c r="D52" s="20"/>
      <c r="E52" s="20">
        <v>400</v>
      </c>
      <c r="F52" s="19">
        <f t="shared" si="0"/>
        <v>400</v>
      </c>
    </row>
    <row r="53" spans="1:6" ht="15">
      <c r="A53" s="2">
        <v>45</v>
      </c>
      <c r="B53" s="2" t="s">
        <v>52</v>
      </c>
      <c r="C53" s="16" t="s">
        <v>116</v>
      </c>
      <c r="D53" s="18"/>
      <c r="E53" s="18">
        <v>600</v>
      </c>
      <c r="F53" s="21">
        <f t="shared" si="0"/>
        <v>600</v>
      </c>
    </row>
    <row r="54" spans="1:6" ht="15">
      <c r="A54" s="1">
        <v>46</v>
      </c>
      <c r="B54" s="2" t="s">
        <v>53</v>
      </c>
      <c r="C54" s="17" t="s">
        <v>117</v>
      </c>
      <c r="D54" s="20"/>
      <c r="E54" s="20">
        <v>1500</v>
      </c>
      <c r="F54" s="19">
        <f t="shared" si="0"/>
        <v>1500</v>
      </c>
    </row>
    <row r="55" spans="1:6" ht="15">
      <c r="A55" s="2">
        <v>47</v>
      </c>
      <c r="B55" s="2" t="s">
        <v>54</v>
      </c>
      <c r="C55" s="16" t="s">
        <v>118</v>
      </c>
      <c r="D55" s="18"/>
      <c r="E55" s="18">
        <v>400</v>
      </c>
      <c r="F55" s="21">
        <f t="shared" si="0"/>
        <v>400</v>
      </c>
    </row>
    <row r="56" spans="1:6" ht="15">
      <c r="A56" s="1">
        <v>48</v>
      </c>
      <c r="B56" s="2" t="s">
        <v>55</v>
      </c>
      <c r="C56" s="17" t="s">
        <v>119</v>
      </c>
      <c r="D56" s="20"/>
      <c r="E56" s="20">
        <v>200</v>
      </c>
      <c r="F56" s="19">
        <f t="shared" si="0"/>
        <v>200</v>
      </c>
    </row>
    <row r="57" spans="1:6" ht="15">
      <c r="A57" s="2">
        <v>49</v>
      </c>
      <c r="B57" s="2" t="s">
        <v>56</v>
      </c>
      <c r="C57" s="16" t="s">
        <v>120</v>
      </c>
      <c r="D57" s="18"/>
      <c r="E57" s="18"/>
      <c r="F57" s="21">
        <f t="shared" si="0"/>
        <v>0</v>
      </c>
    </row>
    <row r="58" spans="1:6" ht="15">
      <c r="A58" s="1">
        <v>50</v>
      </c>
      <c r="B58" s="2" t="s">
        <v>57</v>
      </c>
      <c r="C58" s="17" t="s">
        <v>121</v>
      </c>
      <c r="D58" s="20"/>
      <c r="E58" s="20"/>
      <c r="F58" s="19">
        <f t="shared" si="0"/>
        <v>0</v>
      </c>
    </row>
    <row r="59" spans="1:6" ht="15">
      <c r="A59" s="2">
        <v>51</v>
      </c>
      <c r="B59" s="2" t="s">
        <v>58</v>
      </c>
      <c r="C59" s="16" t="s">
        <v>122</v>
      </c>
      <c r="D59" s="18"/>
      <c r="E59" s="18"/>
      <c r="F59" s="21">
        <f t="shared" si="0"/>
        <v>0</v>
      </c>
    </row>
    <row r="60" spans="1:6" ht="15">
      <c r="A60" s="1">
        <v>52</v>
      </c>
      <c r="B60" s="2" t="s">
        <v>59</v>
      </c>
      <c r="C60" s="17" t="s">
        <v>123</v>
      </c>
      <c r="D60" s="20"/>
      <c r="E60" s="20">
        <v>300</v>
      </c>
      <c r="F60" s="19">
        <f t="shared" si="0"/>
        <v>300</v>
      </c>
    </row>
    <row r="61" spans="1:6" ht="15">
      <c r="A61" s="2">
        <v>53</v>
      </c>
      <c r="B61" s="2" t="s">
        <v>60</v>
      </c>
      <c r="C61" s="16" t="s">
        <v>124</v>
      </c>
      <c r="D61" s="18"/>
      <c r="E61" s="18"/>
      <c r="F61" s="21">
        <f t="shared" si="0"/>
        <v>0</v>
      </c>
    </row>
    <row r="62" spans="1:6" ht="15">
      <c r="A62" s="1">
        <v>54</v>
      </c>
      <c r="B62" s="2" t="s">
        <v>61</v>
      </c>
      <c r="C62" s="17" t="s">
        <v>125</v>
      </c>
      <c r="D62" s="20"/>
      <c r="E62" s="20"/>
      <c r="F62" s="19">
        <f t="shared" si="0"/>
        <v>0</v>
      </c>
    </row>
    <row r="63" spans="1:6" ht="15">
      <c r="A63" s="2">
        <v>55</v>
      </c>
      <c r="B63" s="2" t="s">
        <v>62</v>
      </c>
      <c r="C63" s="16" t="s">
        <v>126</v>
      </c>
      <c r="D63" s="18"/>
      <c r="E63" s="18"/>
      <c r="F63" s="21">
        <f t="shared" si="0"/>
        <v>0</v>
      </c>
    </row>
    <row r="64" spans="1:6" ht="28.5">
      <c r="A64" s="1">
        <v>56</v>
      </c>
      <c r="B64" s="2" t="s">
        <v>63</v>
      </c>
      <c r="C64" s="17" t="s">
        <v>127</v>
      </c>
      <c r="D64" s="20"/>
      <c r="E64" s="20"/>
      <c r="F64" s="19">
        <f t="shared" si="0"/>
        <v>0</v>
      </c>
    </row>
    <row r="65" spans="1:6" ht="28.5">
      <c r="A65" s="2">
        <v>57</v>
      </c>
      <c r="B65" s="2" t="s">
        <v>64</v>
      </c>
      <c r="C65" s="16" t="s">
        <v>128</v>
      </c>
      <c r="D65" s="18"/>
      <c r="E65" s="18">
        <v>600</v>
      </c>
      <c r="F65" s="21">
        <f t="shared" si="0"/>
        <v>600</v>
      </c>
    </row>
    <row r="66" spans="1:6" ht="28.5">
      <c r="A66" s="1">
        <v>58</v>
      </c>
      <c r="B66" s="2" t="s">
        <v>65</v>
      </c>
      <c r="C66" s="17" t="s">
        <v>129</v>
      </c>
      <c r="D66" s="20"/>
      <c r="E66" s="20">
        <v>6000</v>
      </c>
      <c r="F66" s="19">
        <f t="shared" si="0"/>
        <v>6000</v>
      </c>
    </row>
    <row r="67" spans="1:6" ht="15">
      <c r="A67" s="2">
        <v>59</v>
      </c>
      <c r="B67" s="2" t="s">
        <v>66</v>
      </c>
      <c r="C67" s="16" t="s">
        <v>130</v>
      </c>
      <c r="D67" s="18"/>
      <c r="E67" s="18">
        <v>300</v>
      </c>
      <c r="F67" s="21">
        <f t="shared" si="0"/>
        <v>300</v>
      </c>
    </row>
    <row r="68" spans="1:6" ht="28.5">
      <c r="A68" s="1">
        <v>60</v>
      </c>
      <c r="B68" s="2" t="s">
        <v>67</v>
      </c>
      <c r="C68" s="17" t="s">
        <v>131</v>
      </c>
      <c r="D68" s="20"/>
      <c r="E68" s="20"/>
      <c r="F68" s="19">
        <f t="shared" si="0"/>
        <v>0</v>
      </c>
    </row>
    <row r="69" spans="1:6" ht="28.5">
      <c r="A69" s="2">
        <v>61</v>
      </c>
      <c r="B69" s="2" t="s">
        <v>68</v>
      </c>
      <c r="C69" s="16" t="s">
        <v>132</v>
      </c>
      <c r="D69" s="18"/>
      <c r="E69" s="18">
        <v>2000</v>
      </c>
      <c r="F69" s="21">
        <f t="shared" si="0"/>
        <v>2000</v>
      </c>
    </row>
    <row r="70" spans="1:6" ht="28.5">
      <c r="A70" s="1">
        <v>62</v>
      </c>
      <c r="B70" s="2" t="s">
        <v>69</v>
      </c>
      <c r="C70" s="17" t="s">
        <v>133</v>
      </c>
      <c r="D70" s="20"/>
      <c r="E70" s="20">
        <v>20000</v>
      </c>
      <c r="F70" s="19">
        <f t="shared" si="0"/>
        <v>20000</v>
      </c>
    </row>
    <row r="71" spans="1:6" ht="28.5">
      <c r="A71" s="2">
        <v>63</v>
      </c>
      <c r="B71" s="2" t="s">
        <v>70</v>
      </c>
      <c r="C71" s="16" t="s">
        <v>134</v>
      </c>
      <c r="D71" s="18"/>
      <c r="E71" s="18"/>
      <c r="F71" s="21">
        <f t="shared" si="0"/>
        <v>0</v>
      </c>
    </row>
    <row r="72" spans="1:6" ht="28.5">
      <c r="A72" s="1">
        <v>64</v>
      </c>
      <c r="B72" s="2" t="s">
        <v>71</v>
      </c>
      <c r="C72" s="17" t="s">
        <v>135</v>
      </c>
      <c r="D72" s="20"/>
      <c r="E72" s="20">
        <v>4000</v>
      </c>
      <c r="F72" s="19">
        <f t="shared" si="0"/>
        <v>4000</v>
      </c>
    </row>
    <row r="73" spans="1:6" ht="15">
      <c r="A73" s="109" t="s">
        <v>2</v>
      </c>
      <c r="B73" s="110"/>
      <c r="C73" s="111"/>
      <c r="D73" s="22">
        <f>SUM(D9:D72)</f>
        <v>0</v>
      </c>
      <c r="E73" s="22">
        <f>SUM(E9:E72)</f>
        <v>45035</v>
      </c>
      <c r="F73" s="22">
        <f>SUM(F9:F72)</f>
        <v>45035</v>
      </c>
    </row>
    <row r="74" spans="1:6" ht="13.5">
      <c r="A74" s="3"/>
      <c r="B74" s="3"/>
      <c r="C74" s="3"/>
      <c r="D74" s="4"/>
      <c r="E74" s="4"/>
      <c r="F74" s="4"/>
    </row>
  </sheetData>
  <sheetProtection/>
  <protectedRanges>
    <protectedRange sqref="A9:A72 B9:D39 E9:F72 B64:D72" name="CARGA DE DATOS"/>
    <protectedRange sqref="B40:D63" name="CARGA DE DATOS_1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6">
      <selection activeCell="A1" sqref="A1:F73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142</v>
      </c>
      <c r="D4" s="15" t="s">
        <v>136</v>
      </c>
      <c r="E4" s="14"/>
      <c r="F4" s="13"/>
    </row>
    <row r="5" spans="1:6" ht="16.5">
      <c r="A5" s="107" t="s">
        <v>6</v>
      </c>
      <c r="B5" s="107"/>
      <c r="C5" s="112"/>
      <c r="D5" s="112"/>
      <c r="E5" s="112"/>
      <c r="F5" s="13"/>
    </row>
    <row r="6" spans="1:6" ht="16.5">
      <c r="A6" s="107" t="s">
        <v>7</v>
      </c>
      <c r="B6" s="107"/>
      <c r="C6" s="108">
        <v>2615915590</v>
      </c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18"/>
      <c r="E9" s="18"/>
      <c r="F9" s="19">
        <f aca="true" t="shared" si="0" ref="F9:F72">+D9+E9</f>
        <v>0</v>
      </c>
    </row>
    <row r="10" spans="1:6" ht="15">
      <c r="A10" s="1">
        <v>2</v>
      </c>
      <c r="B10" s="2" t="s">
        <v>9</v>
      </c>
      <c r="C10" s="17" t="s">
        <v>73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10</v>
      </c>
      <c r="C11" s="16" t="s">
        <v>74</v>
      </c>
      <c r="D11" s="18"/>
      <c r="E11" s="18"/>
      <c r="F11" s="21">
        <f t="shared" si="0"/>
        <v>0</v>
      </c>
    </row>
    <row r="12" spans="1:6" ht="15">
      <c r="A12" s="1">
        <v>4</v>
      </c>
      <c r="B12" s="2" t="s">
        <v>11</v>
      </c>
      <c r="C12" s="17" t="s">
        <v>75</v>
      </c>
      <c r="D12" s="20"/>
      <c r="E12" s="20"/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13</v>
      </c>
      <c r="C14" s="17" t="s">
        <v>77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15</v>
      </c>
      <c r="C16" s="17" t="s">
        <v>79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16</v>
      </c>
      <c r="C17" s="16" t="s">
        <v>80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17</v>
      </c>
      <c r="C18" s="17" t="s">
        <v>81</v>
      </c>
      <c r="D18" s="20"/>
      <c r="E18" s="20"/>
      <c r="F18" s="19">
        <f t="shared" si="0"/>
        <v>0</v>
      </c>
    </row>
    <row r="19" spans="1:6" ht="28.5">
      <c r="A19" s="2">
        <v>11</v>
      </c>
      <c r="B19" s="2" t="s">
        <v>18</v>
      </c>
      <c r="C19" s="16" t="s">
        <v>82</v>
      </c>
      <c r="D19" s="18"/>
      <c r="E19" s="18"/>
      <c r="F19" s="21">
        <f t="shared" si="0"/>
        <v>0</v>
      </c>
    </row>
    <row r="20" spans="1:6" ht="15">
      <c r="A20" s="1">
        <v>12</v>
      </c>
      <c r="B20" s="2" t="s">
        <v>19</v>
      </c>
      <c r="C20" s="17" t="s">
        <v>83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20</v>
      </c>
      <c r="C21" s="16" t="s">
        <v>84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23</v>
      </c>
      <c r="C24" s="17" t="s">
        <v>87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24</v>
      </c>
      <c r="C25" s="16" t="s">
        <v>88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28</v>
      </c>
      <c r="C29" s="16" t="s">
        <v>92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29</v>
      </c>
      <c r="C30" s="17" t="s">
        <v>93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30</v>
      </c>
      <c r="C31" s="16" t="s">
        <v>94</v>
      </c>
      <c r="D31" s="18"/>
      <c r="E31" s="18"/>
      <c r="F31" s="21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20"/>
      <c r="E32" s="20"/>
      <c r="F32" s="19">
        <f t="shared" si="0"/>
        <v>0</v>
      </c>
    </row>
    <row r="33" spans="1:6" ht="15">
      <c r="A33" s="2">
        <v>25</v>
      </c>
      <c r="B33" s="2" t="s">
        <v>32</v>
      </c>
      <c r="C33" s="16" t="s">
        <v>96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33</v>
      </c>
      <c r="C34" s="17" t="s">
        <v>97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34</v>
      </c>
      <c r="C35" s="16" t="s">
        <v>98</v>
      </c>
      <c r="D35" s="18"/>
      <c r="E35" s="18"/>
      <c r="F35" s="21">
        <f t="shared" si="0"/>
        <v>0</v>
      </c>
    </row>
    <row r="36" spans="1:6" ht="15">
      <c r="A36" s="1">
        <v>28</v>
      </c>
      <c r="B36" s="2" t="s">
        <v>35</v>
      </c>
      <c r="C36" s="17" t="s">
        <v>99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36</v>
      </c>
      <c r="C37" s="16" t="s">
        <v>100</v>
      </c>
      <c r="D37" s="18"/>
      <c r="E37" s="18"/>
      <c r="F37" s="21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38</v>
      </c>
      <c r="C39" s="16" t="s">
        <v>102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39</v>
      </c>
      <c r="C40" s="17" t="s">
        <v>103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40</v>
      </c>
      <c r="C41" s="16" t="s">
        <v>104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41</v>
      </c>
      <c r="C42" s="17" t="s">
        <v>105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18"/>
      <c r="E43" s="18"/>
      <c r="F43" s="21">
        <f t="shared" si="0"/>
        <v>0</v>
      </c>
    </row>
    <row r="44" spans="1:6" ht="28.5">
      <c r="A44" s="1">
        <v>36</v>
      </c>
      <c r="B44" s="2" t="s">
        <v>43</v>
      </c>
      <c r="C44" s="17" t="s">
        <v>107</v>
      </c>
      <c r="D44" s="20"/>
      <c r="E44" s="20"/>
      <c r="F44" s="19">
        <f t="shared" si="0"/>
        <v>0</v>
      </c>
    </row>
    <row r="45" spans="1:6" ht="15">
      <c r="A45" s="2">
        <v>37</v>
      </c>
      <c r="B45" s="2" t="s">
        <v>44</v>
      </c>
      <c r="C45" s="16" t="s">
        <v>108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45</v>
      </c>
      <c r="C46" s="17" t="s">
        <v>109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46</v>
      </c>
      <c r="C47" s="16" t="s">
        <v>110</v>
      </c>
      <c r="D47" s="18"/>
      <c r="E47" s="18"/>
      <c r="F47" s="21">
        <f t="shared" si="0"/>
        <v>0</v>
      </c>
    </row>
    <row r="48" spans="1:6" ht="15">
      <c r="A48" s="1">
        <v>40</v>
      </c>
      <c r="B48" s="2" t="s">
        <v>47</v>
      </c>
      <c r="C48" s="17" t="s">
        <v>111</v>
      </c>
      <c r="D48" s="20"/>
      <c r="E48" s="20"/>
      <c r="F48" s="19">
        <f t="shared" si="0"/>
        <v>0</v>
      </c>
    </row>
    <row r="49" spans="1:6" ht="15">
      <c r="A49" s="2">
        <v>41</v>
      </c>
      <c r="B49" s="2" t="s">
        <v>48</v>
      </c>
      <c r="C49" s="16" t="s">
        <v>112</v>
      </c>
      <c r="D49" s="18"/>
      <c r="E49" s="18"/>
      <c r="F49" s="21">
        <f t="shared" si="0"/>
        <v>0</v>
      </c>
    </row>
    <row r="50" spans="1:6" ht="15">
      <c r="A50" s="1">
        <v>42</v>
      </c>
      <c r="B50" s="2" t="s">
        <v>49</v>
      </c>
      <c r="C50" s="17" t="s">
        <v>113</v>
      </c>
      <c r="D50" s="20"/>
      <c r="E50" s="20"/>
      <c r="F50" s="19">
        <f t="shared" si="0"/>
        <v>0</v>
      </c>
    </row>
    <row r="51" spans="1:6" ht="15">
      <c r="A51" s="2">
        <v>43</v>
      </c>
      <c r="B51" s="2" t="s">
        <v>50</v>
      </c>
      <c r="C51" s="16" t="s">
        <v>114</v>
      </c>
      <c r="D51" s="18"/>
      <c r="E51" s="18"/>
      <c r="F51" s="21">
        <f t="shared" si="0"/>
        <v>0</v>
      </c>
    </row>
    <row r="52" spans="1:6" ht="15">
      <c r="A52" s="1">
        <v>44</v>
      </c>
      <c r="B52" s="2" t="s">
        <v>51</v>
      </c>
      <c r="C52" s="17" t="s">
        <v>115</v>
      </c>
      <c r="D52" s="20"/>
      <c r="E52" s="20"/>
      <c r="F52" s="19">
        <f t="shared" si="0"/>
        <v>0</v>
      </c>
    </row>
    <row r="53" spans="1:6" ht="15">
      <c r="A53" s="2">
        <v>45</v>
      </c>
      <c r="B53" s="2" t="s">
        <v>52</v>
      </c>
      <c r="C53" s="16" t="s">
        <v>116</v>
      </c>
      <c r="D53" s="18"/>
      <c r="E53" s="18"/>
      <c r="F53" s="21">
        <f t="shared" si="0"/>
        <v>0</v>
      </c>
    </row>
    <row r="54" spans="1:6" ht="15">
      <c r="A54" s="1">
        <v>46</v>
      </c>
      <c r="B54" s="2" t="s">
        <v>53</v>
      </c>
      <c r="C54" s="17" t="s">
        <v>117</v>
      </c>
      <c r="D54" s="20"/>
      <c r="E54" s="20"/>
      <c r="F54" s="19">
        <f t="shared" si="0"/>
        <v>0</v>
      </c>
    </row>
    <row r="55" spans="1:6" ht="15">
      <c r="A55" s="2">
        <v>47</v>
      </c>
      <c r="B55" s="2" t="s">
        <v>54</v>
      </c>
      <c r="C55" s="16" t="s">
        <v>118</v>
      </c>
      <c r="D55" s="18"/>
      <c r="E55" s="18"/>
      <c r="F55" s="21">
        <f t="shared" si="0"/>
        <v>0</v>
      </c>
    </row>
    <row r="56" spans="1:6" ht="15">
      <c r="A56" s="1">
        <v>48</v>
      </c>
      <c r="B56" s="2" t="s">
        <v>55</v>
      </c>
      <c r="C56" s="17" t="s">
        <v>119</v>
      </c>
      <c r="D56" s="20"/>
      <c r="E56" s="20"/>
      <c r="F56" s="19">
        <f t="shared" si="0"/>
        <v>0</v>
      </c>
    </row>
    <row r="57" spans="1:6" ht="15">
      <c r="A57" s="2">
        <v>49</v>
      </c>
      <c r="B57" s="2" t="s">
        <v>56</v>
      </c>
      <c r="C57" s="16" t="s">
        <v>120</v>
      </c>
      <c r="D57" s="18"/>
      <c r="E57" s="18"/>
      <c r="F57" s="21">
        <f t="shared" si="0"/>
        <v>0</v>
      </c>
    </row>
    <row r="58" spans="1:6" ht="15">
      <c r="A58" s="1">
        <v>50</v>
      </c>
      <c r="B58" s="2" t="s">
        <v>57</v>
      </c>
      <c r="C58" s="17" t="s">
        <v>121</v>
      </c>
      <c r="D58" s="20"/>
      <c r="E58" s="20"/>
      <c r="F58" s="19">
        <f t="shared" si="0"/>
        <v>0</v>
      </c>
    </row>
    <row r="59" spans="1:6" ht="15">
      <c r="A59" s="2">
        <v>51</v>
      </c>
      <c r="B59" s="2" t="s">
        <v>58</v>
      </c>
      <c r="C59" s="16" t="s">
        <v>122</v>
      </c>
      <c r="D59" s="18"/>
      <c r="E59" s="18"/>
      <c r="F59" s="21">
        <f t="shared" si="0"/>
        <v>0</v>
      </c>
    </row>
    <row r="60" spans="1:6" ht="15">
      <c r="A60" s="1">
        <v>52</v>
      </c>
      <c r="B60" s="2" t="s">
        <v>59</v>
      </c>
      <c r="C60" s="17" t="s">
        <v>123</v>
      </c>
      <c r="D60" s="20"/>
      <c r="E60" s="20"/>
      <c r="F60" s="19">
        <f t="shared" si="0"/>
        <v>0</v>
      </c>
    </row>
    <row r="61" spans="1:6" ht="15">
      <c r="A61" s="2">
        <v>53</v>
      </c>
      <c r="B61" s="2" t="s">
        <v>60</v>
      </c>
      <c r="C61" s="16" t="s">
        <v>124</v>
      </c>
      <c r="D61" s="18"/>
      <c r="E61" s="18"/>
      <c r="F61" s="21">
        <f t="shared" si="0"/>
        <v>0</v>
      </c>
    </row>
    <row r="62" spans="1:6" ht="15">
      <c r="A62" s="1">
        <v>54</v>
      </c>
      <c r="B62" s="2" t="s">
        <v>61</v>
      </c>
      <c r="C62" s="17" t="s">
        <v>125</v>
      </c>
      <c r="D62" s="20"/>
      <c r="E62" s="20"/>
      <c r="F62" s="19">
        <f t="shared" si="0"/>
        <v>0</v>
      </c>
    </row>
    <row r="63" spans="1:6" ht="15">
      <c r="A63" s="2">
        <v>55</v>
      </c>
      <c r="B63" s="2" t="s">
        <v>62</v>
      </c>
      <c r="C63" s="16" t="s">
        <v>126</v>
      </c>
      <c r="D63" s="18"/>
      <c r="E63" s="18"/>
      <c r="F63" s="21">
        <f t="shared" si="0"/>
        <v>0</v>
      </c>
    </row>
    <row r="64" spans="1:6" ht="28.5">
      <c r="A64" s="1">
        <v>56</v>
      </c>
      <c r="B64" s="2" t="s">
        <v>63</v>
      </c>
      <c r="C64" s="17" t="s">
        <v>127</v>
      </c>
      <c r="D64" s="20"/>
      <c r="E64" s="20"/>
      <c r="F64" s="19">
        <f t="shared" si="0"/>
        <v>0</v>
      </c>
    </row>
    <row r="65" spans="1:6" ht="28.5">
      <c r="A65" s="2">
        <v>57</v>
      </c>
      <c r="B65" s="2" t="s">
        <v>64</v>
      </c>
      <c r="C65" s="16" t="s">
        <v>128</v>
      </c>
      <c r="D65" s="18"/>
      <c r="E65" s="18"/>
      <c r="F65" s="21">
        <f t="shared" si="0"/>
        <v>0</v>
      </c>
    </row>
    <row r="66" spans="1:6" ht="28.5">
      <c r="A66" s="1">
        <v>58</v>
      </c>
      <c r="B66" s="2" t="s">
        <v>65</v>
      </c>
      <c r="C66" s="17" t="s">
        <v>129</v>
      </c>
      <c r="D66" s="20"/>
      <c r="E66" s="20"/>
      <c r="F66" s="19">
        <f t="shared" si="0"/>
        <v>0</v>
      </c>
    </row>
    <row r="67" spans="1:6" ht="15">
      <c r="A67" s="2">
        <v>59</v>
      </c>
      <c r="B67" s="2" t="s">
        <v>66</v>
      </c>
      <c r="C67" s="16" t="s">
        <v>130</v>
      </c>
      <c r="D67" s="18"/>
      <c r="E67" s="18"/>
      <c r="F67" s="21">
        <f t="shared" si="0"/>
        <v>0</v>
      </c>
    </row>
    <row r="68" spans="1:6" ht="28.5">
      <c r="A68" s="1">
        <v>60</v>
      </c>
      <c r="B68" s="2" t="s">
        <v>67</v>
      </c>
      <c r="C68" s="17" t="s">
        <v>131</v>
      </c>
      <c r="D68" s="20"/>
      <c r="E68" s="20"/>
      <c r="F68" s="19">
        <f t="shared" si="0"/>
        <v>0</v>
      </c>
    </row>
    <row r="69" spans="1:6" ht="28.5">
      <c r="A69" s="2">
        <v>61</v>
      </c>
      <c r="B69" s="2" t="s">
        <v>68</v>
      </c>
      <c r="C69" s="16" t="s">
        <v>132</v>
      </c>
      <c r="D69" s="18"/>
      <c r="E69" s="18"/>
      <c r="F69" s="21">
        <f t="shared" si="0"/>
        <v>0</v>
      </c>
    </row>
    <row r="70" spans="1:6" ht="28.5">
      <c r="A70" s="1">
        <v>62</v>
      </c>
      <c r="B70" s="2" t="s">
        <v>69</v>
      </c>
      <c r="C70" s="17" t="s">
        <v>133</v>
      </c>
      <c r="D70" s="20">
        <v>5</v>
      </c>
      <c r="E70" s="20">
        <v>5</v>
      </c>
      <c r="F70" s="19">
        <f t="shared" si="0"/>
        <v>10</v>
      </c>
    </row>
    <row r="71" spans="1:6" ht="28.5">
      <c r="A71" s="2">
        <v>63</v>
      </c>
      <c r="B71" s="2" t="s">
        <v>70</v>
      </c>
      <c r="C71" s="16" t="s">
        <v>134</v>
      </c>
      <c r="D71" s="18"/>
      <c r="E71" s="18"/>
      <c r="F71" s="21">
        <f t="shared" si="0"/>
        <v>0</v>
      </c>
    </row>
    <row r="72" spans="1:6" ht="28.5">
      <c r="A72" s="1">
        <v>64</v>
      </c>
      <c r="B72" s="2" t="s">
        <v>71</v>
      </c>
      <c r="C72" s="17" t="s">
        <v>135</v>
      </c>
      <c r="D72" s="20"/>
      <c r="E72" s="20"/>
      <c r="F72" s="19">
        <f t="shared" si="0"/>
        <v>0</v>
      </c>
    </row>
    <row r="73" spans="1:6" ht="15">
      <c r="A73" s="109" t="s">
        <v>2</v>
      </c>
      <c r="B73" s="110"/>
      <c r="C73" s="111"/>
      <c r="D73" s="22">
        <f>SUM(D9:D72)</f>
        <v>5</v>
      </c>
      <c r="E73" s="22">
        <f>SUM(E9:E72)</f>
        <v>5</v>
      </c>
      <c r="F73" s="22">
        <f>SUM(F9:F72)</f>
        <v>10</v>
      </c>
    </row>
  </sheetData>
  <sheetProtection/>
  <protectedRanges>
    <protectedRange sqref="A9:A72 B9:D39 E9:F72 B64:D72" name="CARGA DE DATOS_3"/>
    <protectedRange sqref="B40:D63" name="CARGA DE DATOS_1_2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9">
      <selection activeCell="A26" sqref="A26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141</v>
      </c>
      <c r="D4" s="15" t="s">
        <v>136</v>
      </c>
      <c r="E4" s="14"/>
      <c r="F4" s="13"/>
    </row>
    <row r="5" spans="1:6" ht="16.5">
      <c r="A5" s="107" t="s">
        <v>6</v>
      </c>
      <c r="B5" s="107"/>
      <c r="C5" s="112"/>
      <c r="D5" s="112"/>
      <c r="E5" s="112"/>
      <c r="F5" s="13"/>
    </row>
    <row r="6" spans="1:6" ht="16.5">
      <c r="A6" s="107" t="s">
        <v>7</v>
      </c>
      <c r="B6" s="107"/>
      <c r="C6" s="108">
        <v>2615915590</v>
      </c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18"/>
      <c r="E9" s="18"/>
      <c r="F9" s="19">
        <f aca="true" t="shared" si="0" ref="F9:F72">+D9+E9</f>
        <v>0</v>
      </c>
    </row>
    <row r="10" spans="1:6" ht="15">
      <c r="A10" s="1">
        <v>2</v>
      </c>
      <c r="B10" s="2" t="s">
        <v>9</v>
      </c>
      <c r="C10" s="17" t="s">
        <v>73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10</v>
      </c>
      <c r="C11" s="16" t="s">
        <v>74</v>
      </c>
      <c r="D11" s="18"/>
      <c r="E11" s="18"/>
      <c r="F11" s="21">
        <f t="shared" si="0"/>
        <v>0</v>
      </c>
    </row>
    <row r="12" spans="1:6" ht="15">
      <c r="A12" s="1">
        <v>4</v>
      </c>
      <c r="B12" s="2" t="s">
        <v>11</v>
      </c>
      <c r="C12" s="17" t="s">
        <v>75</v>
      </c>
      <c r="D12" s="20"/>
      <c r="E12" s="20"/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13</v>
      </c>
      <c r="C14" s="17" t="s">
        <v>77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15</v>
      </c>
      <c r="C16" s="17" t="s">
        <v>79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16</v>
      </c>
      <c r="C17" s="16" t="s">
        <v>80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17</v>
      </c>
      <c r="C18" s="17" t="s">
        <v>81</v>
      </c>
      <c r="D18" s="20"/>
      <c r="E18" s="20"/>
      <c r="F18" s="19">
        <f t="shared" si="0"/>
        <v>0</v>
      </c>
    </row>
    <row r="19" spans="1:6" ht="28.5">
      <c r="A19" s="2">
        <v>11</v>
      </c>
      <c r="B19" s="2" t="s">
        <v>18</v>
      </c>
      <c r="C19" s="16" t="s">
        <v>82</v>
      </c>
      <c r="D19" s="18"/>
      <c r="E19" s="18"/>
      <c r="F19" s="21">
        <f t="shared" si="0"/>
        <v>0</v>
      </c>
    </row>
    <row r="20" spans="1:6" ht="15">
      <c r="A20" s="1">
        <v>12</v>
      </c>
      <c r="B20" s="2" t="s">
        <v>19</v>
      </c>
      <c r="C20" s="17" t="s">
        <v>83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20</v>
      </c>
      <c r="C21" s="16" t="s">
        <v>84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23</v>
      </c>
      <c r="C24" s="17" t="s">
        <v>87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24</v>
      </c>
      <c r="C25" s="16" t="s">
        <v>88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28</v>
      </c>
      <c r="C29" s="16" t="s">
        <v>92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29</v>
      </c>
      <c r="C30" s="17" t="s">
        <v>93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30</v>
      </c>
      <c r="C31" s="16" t="s">
        <v>94</v>
      </c>
      <c r="D31" s="18"/>
      <c r="E31" s="18"/>
      <c r="F31" s="21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20"/>
      <c r="E32" s="20"/>
      <c r="F32" s="19">
        <f t="shared" si="0"/>
        <v>0</v>
      </c>
    </row>
    <row r="33" spans="1:6" ht="15">
      <c r="A33" s="2">
        <v>25</v>
      </c>
      <c r="B33" s="2" t="s">
        <v>32</v>
      </c>
      <c r="C33" s="16" t="s">
        <v>96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33</v>
      </c>
      <c r="C34" s="17" t="s">
        <v>97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34</v>
      </c>
      <c r="C35" s="16" t="s">
        <v>98</v>
      </c>
      <c r="D35" s="18"/>
      <c r="E35" s="18"/>
      <c r="F35" s="21">
        <f t="shared" si="0"/>
        <v>0</v>
      </c>
    </row>
    <row r="36" spans="1:6" ht="15">
      <c r="A36" s="1">
        <v>28</v>
      </c>
      <c r="B36" s="2" t="s">
        <v>35</v>
      </c>
      <c r="C36" s="17" t="s">
        <v>99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36</v>
      </c>
      <c r="C37" s="16" t="s">
        <v>100</v>
      </c>
      <c r="D37" s="18"/>
      <c r="E37" s="18"/>
      <c r="F37" s="21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38</v>
      </c>
      <c r="C39" s="16" t="s">
        <v>102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39</v>
      </c>
      <c r="C40" s="17" t="s">
        <v>103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40</v>
      </c>
      <c r="C41" s="16" t="s">
        <v>104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41</v>
      </c>
      <c r="C42" s="17" t="s">
        <v>105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18"/>
      <c r="E43" s="18"/>
      <c r="F43" s="21">
        <f t="shared" si="0"/>
        <v>0</v>
      </c>
    </row>
    <row r="44" spans="1:6" ht="28.5">
      <c r="A44" s="1">
        <v>36</v>
      </c>
      <c r="B44" s="2" t="s">
        <v>43</v>
      </c>
      <c r="C44" s="17" t="s">
        <v>107</v>
      </c>
      <c r="D44" s="20"/>
      <c r="E44" s="20"/>
      <c r="F44" s="19">
        <f t="shared" si="0"/>
        <v>0</v>
      </c>
    </row>
    <row r="45" spans="1:6" ht="15">
      <c r="A45" s="2">
        <v>37</v>
      </c>
      <c r="B45" s="2" t="s">
        <v>44</v>
      </c>
      <c r="C45" s="16" t="s">
        <v>108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45</v>
      </c>
      <c r="C46" s="17" t="s">
        <v>109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46</v>
      </c>
      <c r="C47" s="16" t="s">
        <v>110</v>
      </c>
      <c r="D47" s="18"/>
      <c r="E47" s="18"/>
      <c r="F47" s="21">
        <f t="shared" si="0"/>
        <v>0</v>
      </c>
    </row>
    <row r="48" spans="1:6" ht="15">
      <c r="A48" s="1">
        <v>40</v>
      </c>
      <c r="B48" s="2" t="s">
        <v>47</v>
      </c>
      <c r="C48" s="17" t="s">
        <v>111</v>
      </c>
      <c r="D48" s="20"/>
      <c r="E48" s="20"/>
      <c r="F48" s="19">
        <f t="shared" si="0"/>
        <v>0</v>
      </c>
    </row>
    <row r="49" spans="1:6" ht="15">
      <c r="A49" s="2">
        <v>41</v>
      </c>
      <c r="B49" s="2" t="s">
        <v>48</v>
      </c>
      <c r="C49" s="16" t="s">
        <v>112</v>
      </c>
      <c r="D49" s="18"/>
      <c r="E49" s="18"/>
      <c r="F49" s="21">
        <f t="shared" si="0"/>
        <v>0</v>
      </c>
    </row>
    <row r="50" spans="1:6" ht="15">
      <c r="A50" s="1">
        <v>42</v>
      </c>
      <c r="B50" s="2" t="s">
        <v>49</v>
      </c>
      <c r="C50" s="17" t="s">
        <v>113</v>
      </c>
      <c r="D50" s="20"/>
      <c r="E50" s="20"/>
      <c r="F50" s="19">
        <f t="shared" si="0"/>
        <v>0</v>
      </c>
    </row>
    <row r="51" spans="1:6" ht="15">
      <c r="A51" s="2">
        <v>43</v>
      </c>
      <c r="B51" s="2" t="s">
        <v>50</v>
      </c>
      <c r="C51" s="16" t="s">
        <v>114</v>
      </c>
      <c r="D51" s="18"/>
      <c r="E51" s="18"/>
      <c r="F51" s="21">
        <f t="shared" si="0"/>
        <v>0</v>
      </c>
    </row>
    <row r="52" spans="1:6" ht="15">
      <c r="A52" s="1">
        <v>44</v>
      </c>
      <c r="B52" s="2" t="s">
        <v>51</v>
      </c>
      <c r="C52" s="17" t="s">
        <v>115</v>
      </c>
      <c r="D52" s="20"/>
      <c r="E52" s="20"/>
      <c r="F52" s="19">
        <f t="shared" si="0"/>
        <v>0</v>
      </c>
    </row>
    <row r="53" spans="1:6" ht="15">
      <c r="A53" s="2">
        <v>45</v>
      </c>
      <c r="B53" s="2" t="s">
        <v>52</v>
      </c>
      <c r="C53" s="16" t="s">
        <v>116</v>
      </c>
      <c r="D53" s="18"/>
      <c r="E53" s="18"/>
      <c r="F53" s="21">
        <f t="shared" si="0"/>
        <v>0</v>
      </c>
    </row>
    <row r="54" spans="1:6" ht="15">
      <c r="A54" s="1">
        <v>46</v>
      </c>
      <c r="B54" s="2" t="s">
        <v>53</v>
      </c>
      <c r="C54" s="17" t="s">
        <v>117</v>
      </c>
      <c r="D54" s="20"/>
      <c r="E54" s="20"/>
      <c r="F54" s="19">
        <f t="shared" si="0"/>
        <v>0</v>
      </c>
    </row>
    <row r="55" spans="1:6" ht="15">
      <c r="A55" s="2">
        <v>47</v>
      </c>
      <c r="B55" s="2" t="s">
        <v>54</v>
      </c>
      <c r="C55" s="16" t="s">
        <v>118</v>
      </c>
      <c r="D55" s="18"/>
      <c r="E55" s="18"/>
      <c r="F55" s="21">
        <f t="shared" si="0"/>
        <v>0</v>
      </c>
    </row>
    <row r="56" spans="1:6" ht="15">
      <c r="A56" s="1">
        <v>48</v>
      </c>
      <c r="B56" s="2" t="s">
        <v>55</v>
      </c>
      <c r="C56" s="17" t="s">
        <v>119</v>
      </c>
      <c r="D56" s="20"/>
      <c r="E56" s="20"/>
      <c r="F56" s="19">
        <f t="shared" si="0"/>
        <v>0</v>
      </c>
    </row>
    <row r="57" spans="1:6" ht="15">
      <c r="A57" s="2">
        <v>49</v>
      </c>
      <c r="B57" s="2" t="s">
        <v>56</v>
      </c>
      <c r="C57" s="16" t="s">
        <v>120</v>
      </c>
      <c r="D57" s="18"/>
      <c r="E57" s="18"/>
      <c r="F57" s="21">
        <f t="shared" si="0"/>
        <v>0</v>
      </c>
    </row>
    <row r="58" spans="1:6" ht="15">
      <c r="A58" s="1">
        <v>50</v>
      </c>
      <c r="B58" s="2" t="s">
        <v>57</v>
      </c>
      <c r="C58" s="17" t="s">
        <v>121</v>
      </c>
      <c r="D58" s="20"/>
      <c r="E58" s="20"/>
      <c r="F58" s="19">
        <f t="shared" si="0"/>
        <v>0</v>
      </c>
    </row>
    <row r="59" spans="1:6" ht="15">
      <c r="A59" s="2">
        <v>51</v>
      </c>
      <c r="B59" s="2" t="s">
        <v>58</v>
      </c>
      <c r="C59" s="16" t="s">
        <v>122</v>
      </c>
      <c r="D59" s="18"/>
      <c r="E59" s="18"/>
      <c r="F59" s="21">
        <f t="shared" si="0"/>
        <v>0</v>
      </c>
    </row>
    <row r="60" spans="1:6" ht="15">
      <c r="A60" s="1">
        <v>52</v>
      </c>
      <c r="B60" s="2" t="s">
        <v>59</v>
      </c>
      <c r="C60" s="17" t="s">
        <v>123</v>
      </c>
      <c r="D60" s="20"/>
      <c r="E60" s="20"/>
      <c r="F60" s="19">
        <f t="shared" si="0"/>
        <v>0</v>
      </c>
    </row>
    <row r="61" spans="1:6" ht="15">
      <c r="A61" s="2">
        <v>53</v>
      </c>
      <c r="B61" s="2" t="s">
        <v>60</v>
      </c>
      <c r="C61" s="16" t="s">
        <v>124</v>
      </c>
      <c r="D61" s="18"/>
      <c r="E61" s="18"/>
      <c r="F61" s="21">
        <f t="shared" si="0"/>
        <v>0</v>
      </c>
    </row>
    <row r="62" spans="1:6" ht="15">
      <c r="A62" s="1">
        <v>54</v>
      </c>
      <c r="B62" s="2" t="s">
        <v>61</v>
      </c>
      <c r="C62" s="17" t="s">
        <v>125</v>
      </c>
      <c r="D62" s="20"/>
      <c r="E62" s="20"/>
      <c r="F62" s="19">
        <f t="shared" si="0"/>
        <v>0</v>
      </c>
    </row>
    <row r="63" spans="1:6" ht="15">
      <c r="A63" s="2">
        <v>55</v>
      </c>
      <c r="B63" s="2" t="s">
        <v>62</v>
      </c>
      <c r="C63" s="16" t="s">
        <v>126</v>
      </c>
      <c r="D63" s="18"/>
      <c r="E63" s="18"/>
      <c r="F63" s="21">
        <f t="shared" si="0"/>
        <v>0</v>
      </c>
    </row>
    <row r="64" spans="1:6" ht="28.5">
      <c r="A64" s="1">
        <v>56</v>
      </c>
      <c r="B64" s="2" t="s">
        <v>63</v>
      </c>
      <c r="C64" s="17" t="s">
        <v>127</v>
      </c>
      <c r="D64" s="20"/>
      <c r="E64" s="20"/>
      <c r="F64" s="19">
        <f t="shared" si="0"/>
        <v>0</v>
      </c>
    </row>
    <row r="65" spans="1:6" ht="28.5">
      <c r="A65" s="2">
        <v>57</v>
      </c>
      <c r="B65" s="2" t="s">
        <v>64</v>
      </c>
      <c r="C65" s="16" t="s">
        <v>128</v>
      </c>
      <c r="D65" s="18"/>
      <c r="E65" s="18"/>
      <c r="F65" s="21">
        <f t="shared" si="0"/>
        <v>0</v>
      </c>
    </row>
    <row r="66" spans="1:6" ht="28.5">
      <c r="A66" s="1">
        <v>58</v>
      </c>
      <c r="B66" s="2" t="s">
        <v>65</v>
      </c>
      <c r="C66" s="17" t="s">
        <v>129</v>
      </c>
      <c r="D66" s="20"/>
      <c r="E66" s="20"/>
      <c r="F66" s="19">
        <f t="shared" si="0"/>
        <v>0</v>
      </c>
    </row>
    <row r="67" spans="1:6" ht="15">
      <c r="A67" s="2">
        <v>59</v>
      </c>
      <c r="B67" s="2" t="s">
        <v>66</v>
      </c>
      <c r="C67" s="16" t="s">
        <v>130</v>
      </c>
      <c r="D67" s="18"/>
      <c r="E67" s="18"/>
      <c r="F67" s="21">
        <f t="shared" si="0"/>
        <v>0</v>
      </c>
    </row>
    <row r="68" spans="1:6" ht="28.5">
      <c r="A68" s="1">
        <v>60</v>
      </c>
      <c r="B68" s="2" t="s">
        <v>67</v>
      </c>
      <c r="C68" s="17" t="s">
        <v>131</v>
      </c>
      <c r="D68" s="20"/>
      <c r="E68" s="20"/>
      <c r="F68" s="19">
        <f t="shared" si="0"/>
        <v>0</v>
      </c>
    </row>
    <row r="69" spans="1:6" ht="28.5">
      <c r="A69" s="2">
        <v>61</v>
      </c>
      <c r="B69" s="2" t="s">
        <v>68</v>
      </c>
      <c r="C69" s="16" t="s">
        <v>132</v>
      </c>
      <c r="D69" s="18"/>
      <c r="E69" s="18"/>
      <c r="F69" s="21">
        <f t="shared" si="0"/>
        <v>0</v>
      </c>
    </row>
    <row r="70" spans="1:6" ht="28.5">
      <c r="A70" s="1">
        <v>62</v>
      </c>
      <c r="B70" s="2" t="s">
        <v>69</v>
      </c>
      <c r="C70" s="17" t="s">
        <v>133</v>
      </c>
      <c r="D70" s="20">
        <v>50</v>
      </c>
      <c r="E70" s="20">
        <v>50</v>
      </c>
      <c r="F70" s="19">
        <f t="shared" si="0"/>
        <v>100</v>
      </c>
    </row>
    <row r="71" spans="1:6" ht="28.5">
      <c r="A71" s="2">
        <v>63</v>
      </c>
      <c r="B71" s="2" t="s">
        <v>70</v>
      </c>
      <c r="C71" s="16" t="s">
        <v>134</v>
      </c>
      <c r="D71" s="18"/>
      <c r="E71" s="18"/>
      <c r="F71" s="21">
        <f t="shared" si="0"/>
        <v>0</v>
      </c>
    </row>
    <row r="72" spans="1:6" ht="28.5">
      <c r="A72" s="1">
        <v>64</v>
      </c>
      <c r="B72" s="2" t="s">
        <v>71</v>
      </c>
      <c r="C72" s="17" t="s">
        <v>135</v>
      </c>
      <c r="D72" s="20"/>
      <c r="E72" s="20"/>
      <c r="F72" s="19">
        <f t="shared" si="0"/>
        <v>0</v>
      </c>
    </row>
    <row r="73" spans="1:6" ht="15">
      <c r="A73" s="109" t="s">
        <v>2</v>
      </c>
      <c r="B73" s="110"/>
      <c r="C73" s="111"/>
      <c r="D73" s="22">
        <f>SUM(D9:D72)</f>
        <v>50</v>
      </c>
      <c r="E73" s="22">
        <f>SUM(E9:E72)</f>
        <v>50</v>
      </c>
      <c r="F73" s="22">
        <f>SUM(F9:F72)</f>
        <v>100</v>
      </c>
    </row>
  </sheetData>
  <sheetProtection/>
  <protectedRanges>
    <protectedRange sqref="A9:A72 B9:D39 E9:F72 B64:D72" name="CARGA DE DATOS"/>
    <protectedRange sqref="B40:D63" name="CARGA DE DATOS_1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5">
      <selection activeCell="A1" sqref="A1:F73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14" t="s">
        <v>137</v>
      </c>
      <c r="B1" s="114"/>
      <c r="C1" s="114"/>
      <c r="D1" s="114"/>
      <c r="E1" s="114"/>
      <c r="F1" s="114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33">
      <c r="A4" s="107" t="s">
        <v>5</v>
      </c>
      <c r="B4" s="107"/>
      <c r="C4" s="93" t="s">
        <v>242</v>
      </c>
      <c r="D4" s="94" t="s">
        <v>136</v>
      </c>
      <c r="E4" s="95"/>
      <c r="F4" s="13"/>
    </row>
    <row r="5" spans="1:6" ht="16.5">
      <c r="A5" s="107" t="s">
        <v>6</v>
      </c>
      <c r="B5" s="107"/>
      <c r="C5" s="115"/>
      <c r="D5" s="115"/>
      <c r="E5" s="115"/>
      <c r="F5" s="13"/>
    </row>
    <row r="6" spans="1:6" ht="16.5">
      <c r="A6" s="107" t="s">
        <v>7</v>
      </c>
      <c r="B6" s="107"/>
      <c r="C6" s="116"/>
      <c r="D6" s="116"/>
      <c r="E6" s="116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96" t="s">
        <v>0</v>
      </c>
      <c r="B8" s="96" t="s">
        <v>3</v>
      </c>
      <c r="C8" s="96" t="s">
        <v>4</v>
      </c>
      <c r="D8" s="96" t="s">
        <v>139</v>
      </c>
      <c r="E8" s="96" t="s">
        <v>140</v>
      </c>
      <c r="F8" s="96" t="s">
        <v>1</v>
      </c>
    </row>
    <row r="9" spans="1:6" ht="28.5">
      <c r="A9" s="97">
        <v>1</v>
      </c>
      <c r="B9" s="97" t="s">
        <v>8</v>
      </c>
      <c r="C9" s="98" t="s">
        <v>72</v>
      </c>
      <c r="D9" s="99"/>
      <c r="E9" s="99">
        <v>56</v>
      </c>
      <c r="F9" s="100">
        <v>56</v>
      </c>
    </row>
    <row r="10" spans="1:6" ht="15">
      <c r="A10" s="101">
        <v>2</v>
      </c>
      <c r="B10" s="97" t="s">
        <v>9</v>
      </c>
      <c r="C10" s="102" t="s">
        <v>73</v>
      </c>
      <c r="D10" s="103"/>
      <c r="E10" s="103"/>
      <c r="F10" s="100" t="s">
        <v>243</v>
      </c>
    </row>
    <row r="11" spans="1:6" ht="15">
      <c r="A11" s="97">
        <v>3</v>
      </c>
      <c r="B11" s="97" t="s">
        <v>10</v>
      </c>
      <c r="C11" s="98" t="s">
        <v>74</v>
      </c>
      <c r="D11" s="99"/>
      <c r="E11" s="99">
        <v>150</v>
      </c>
      <c r="F11" s="100">
        <v>150</v>
      </c>
    </row>
    <row r="12" spans="1:6" ht="15">
      <c r="A12" s="101">
        <v>4</v>
      </c>
      <c r="B12" s="97" t="s">
        <v>11</v>
      </c>
      <c r="C12" s="102" t="s">
        <v>75</v>
      </c>
      <c r="D12" s="103"/>
      <c r="E12" s="103">
        <v>60</v>
      </c>
      <c r="F12" s="100">
        <v>60</v>
      </c>
    </row>
    <row r="13" spans="1:6" ht="15">
      <c r="A13" s="97">
        <v>5</v>
      </c>
      <c r="B13" s="97" t="s">
        <v>12</v>
      </c>
      <c r="C13" s="98" t="s">
        <v>76</v>
      </c>
      <c r="D13" s="99"/>
      <c r="E13" s="99"/>
      <c r="F13" s="100" t="s">
        <v>243</v>
      </c>
    </row>
    <row r="14" spans="1:6" ht="15">
      <c r="A14" s="101">
        <v>6</v>
      </c>
      <c r="B14" s="97" t="s">
        <v>13</v>
      </c>
      <c r="C14" s="102" t="s">
        <v>77</v>
      </c>
      <c r="D14" s="103"/>
      <c r="E14" s="103">
        <v>100</v>
      </c>
      <c r="F14" s="100">
        <v>100</v>
      </c>
    </row>
    <row r="15" spans="1:6" ht="15">
      <c r="A15" s="97">
        <v>7</v>
      </c>
      <c r="B15" s="97" t="s">
        <v>14</v>
      </c>
      <c r="C15" s="98" t="s">
        <v>78</v>
      </c>
      <c r="D15" s="99"/>
      <c r="E15" s="99"/>
      <c r="F15" s="100" t="s">
        <v>243</v>
      </c>
    </row>
    <row r="16" spans="1:6" ht="15">
      <c r="A16" s="101">
        <v>8</v>
      </c>
      <c r="B16" s="97" t="s">
        <v>15</v>
      </c>
      <c r="C16" s="102" t="s">
        <v>79</v>
      </c>
      <c r="D16" s="103"/>
      <c r="E16" s="103"/>
      <c r="F16" s="100" t="s">
        <v>243</v>
      </c>
    </row>
    <row r="17" spans="1:6" ht="15">
      <c r="A17" s="97">
        <v>9</v>
      </c>
      <c r="B17" s="97" t="s">
        <v>16</v>
      </c>
      <c r="C17" s="98" t="s">
        <v>80</v>
      </c>
      <c r="D17" s="99"/>
      <c r="E17" s="99">
        <v>20</v>
      </c>
      <c r="F17" s="100">
        <v>20</v>
      </c>
    </row>
    <row r="18" spans="1:6" ht="15">
      <c r="A18" s="101">
        <v>10</v>
      </c>
      <c r="B18" s="97" t="s">
        <v>17</v>
      </c>
      <c r="C18" s="102" t="s">
        <v>81</v>
      </c>
      <c r="D18" s="103"/>
      <c r="E18" s="103">
        <v>100</v>
      </c>
      <c r="F18" s="100">
        <v>100</v>
      </c>
    </row>
    <row r="19" spans="1:6" ht="28.5">
      <c r="A19" s="97">
        <v>11</v>
      </c>
      <c r="B19" s="97" t="s">
        <v>18</v>
      </c>
      <c r="C19" s="98" t="s">
        <v>82</v>
      </c>
      <c r="D19" s="99"/>
      <c r="E19" s="99"/>
      <c r="F19" s="100" t="s">
        <v>243</v>
      </c>
    </row>
    <row r="20" spans="1:6" ht="15">
      <c r="A20" s="101">
        <v>12</v>
      </c>
      <c r="B20" s="97" t="s">
        <v>19</v>
      </c>
      <c r="C20" s="102" t="s">
        <v>83</v>
      </c>
      <c r="D20" s="103"/>
      <c r="E20" s="103"/>
      <c r="F20" s="100" t="s">
        <v>243</v>
      </c>
    </row>
    <row r="21" spans="1:6" ht="15">
      <c r="A21" s="97">
        <v>13</v>
      </c>
      <c r="B21" s="97" t="s">
        <v>20</v>
      </c>
      <c r="C21" s="98" t="s">
        <v>84</v>
      </c>
      <c r="D21" s="99"/>
      <c r="E21" s="99">
        <v>8</v>
      </c>
      <c r="F21" s="100">
        <v>8</v>
      </c>
    </row>
    <row r="22" spans="1:6" ht="15">
      <c r="A22" s="101">
        <v>14</v>
      </c>
      <c r="B22" s="97" t="s">
        <v>21</v>
      </c>
      <c r="C22" s="102" t="s">
        <v>85</v>
      </c>
      <c r="D22" s="103"/>
      <c r="E22" s="103"/>
      <c r="F22" s="100" t="s">
        <v>243</v>
      </c>
    </row>
    <row r="23" spans="1:6" ht="15">
      <c r="A23" s="97">
        <v>15</v>
      </c>
      <c r="B23" s="97" t="s">
        <v>22</v>
      </c>
      <c r="C23" s="98" t="s">
        <v>86</v>
      </c>
      <c r="D23" s="99"/>
      <c r="E23" s="99">
        <v>80</v>
      </c>
      <c r="F23" s="100">
        <v>80</v>
      </c>
    </row>
    <row r="24" spans="1:6" ht="15">
      <c r="A24" s="101">
        <v>16</v>
      </c>
      <c r="B24" s="97" t="s">
        <v>23</v>
      </c>
      <c r="C24" s="102" t="s">
        <v>87</v>
      </c>
      <c r="D24" s="103"/>
      <c r="E24" s="103"/>
      <c r="F24" s="100" t="s">
        <v>243</v>
      </c>
    </row>
    <row r="25" spans="1:6" ht="15">
      <c r="A25" s="97">
        <v>17</v>
      </c>
      <c r="B25" s="97" t="s">
        <v>24</v>
      </c>
      <c r="C25" s="98" t="s">
        <v>88</v>
      </c>
      <c r="D25" s="99"/>
      <c r="E25" s="99"/>
      <c r="F25" s="100" t="s">
        <v>243</v>
      </c>
    </row>
    <row r="26" spans="1:6" ht="15">
      <c r="A26" s="101">
        <v>18</v>
      </c>
      <c r="B26" s="97" t="s">
        <v>25</v>
      </c>
      <c r="C26" s="102" t="s">
        <v>89</v>
      </c>
      <c r="D26" s="103"/>
      <c r="E26" s="103"/>
      <c r="F26" s="100" t="s">
        <v>243</v>
      </c>
    </row>
    <row r="27" spans="1:6" ht="15">
      <c r="A27" s="97">
        <v>19</v>
      </c>
      <c r="B27" s="97" t="s">
        <v>26</v>
      </c>
      <c r="C27" s="98" t="s">
        <v>90</v>
      </c>
      <c r="D27" s="99"/>
      <c r="E27" s="99"/>
      <c r="F27" s="100" t="s">
        <v>243</v>
      </c>
    </row>
    <row r="28" spans="1:6" ht="15">
      <c r="A28" s="101">
        <v>20</v>
      </c>
      <c r="B28" s="97" t="s">
        <v>27</v>
      </c>
      <c r="C28" s="102" t="s">
        <v>91</v>
      </c>
      <c r="D28" s="103"/>
      <c r="E28" s="103"/>
      <c r="F28" s="100" t="s">
        <v>243</v>
      </c>
    </row>
    <row r="29" spans="1:6" ht="15">
      <c r="A29" s="97">
        <v>21</v>
      </c>
      <c r="B29" s="97" t="s">
        <v>28</v>
      </c>
      <c r="C29" s="98" t="s">
        <v>92</v>
      </c>
      <c r="D29" s="99"/>
      <c r="E29" s="99"/>
      <c r="F29" s="100" t="s">
        <v>243</v>
      </c>
    </row>
    <row r="30" spans="1:6" ht="15">
      <c r="A30" s="101">
        <v>22</v>
      </c>
      <c r="B30" s="97" t="s">
        <v>29</v>
      </c>
      <c r="C30" s="102" t="s">
        <v>93</v>
      </c>
      <c r="D30" s="103"/>
      <c r="E30" s="103"/>
      <c r="F30" s="100" t="s">
        <v>243</v>
      </c>
    </row>
    <row r="31" spans="1:6" ht="15">
      <c r="A31" s="97">
        <v>23</v>
      </c>
      <c r="B31" s="97" t="s">
        <v>30</v>
      </c>
      <c r="C31" s="98" t="s">
        <v>94</v>
      </c>
      <c r="D31" s="99"/>
      <c r="E31" s="99">
        <v>2</v>
      </c>
      <c r="F31" s="100">
        <v>2</v>
      </c>
    </row>
    <row r="32" spans="1:6" ht="15">
      <c r="A32" s="101">
        <v>24</v>
      </c>
      <c r="B32" s="97" t="s">
        <v>31</v>
      </c>
      <c r="C32" s="102" t="s">
        <v>95</v>
      </c>
      <c r="D32" s="103"/>
      <c r="E32" s="103"/>
      <c r="F32" s="100" t="s">
        <v>243</v>
      </c>
    </row>
    <row r="33" spans="1:6" ht="15">
      <c r="A33" s="97">
        <v>25</v>
      </c>
      <c r="B33" s="97" t="s">
        <v>32</v>
      </c>
      <c r="C33" s="98" t="s">
        <v>96</v>
      </c>
      <c r="D33" s="99"/>
      <c r="E33" s="99"/>
      <c r="F33" s="100" t="s">
        <v>243</v>
      </c>
    </row>
    <row r="34" spans="1:6" ht="15">
      <c r="A34" s="101">
        <v>26</v>
      </c>
      <c r="B34" s="97" t="s">
        <v>33</v>
      </c>
      <c r="C34" s="102" t="s">
        <v>97</v>
      </c>
      <c r="D34" s="103"/>
      <c r="E34" s="103">
        <v>13000</v>
      </c>
      <c r="F34" s="100">
        <v>13000</v>
      </c>
    </row>
    <row r="35" spans="1:6" ht="15">
      <c r="A35" s="97">
        <v>27</v>
      </c>
      <c r="B35" s="97" t="s">
        <v>34</v>
      </c>
      <c r="C35" s="98" t="s">
        <v>98</v>
      </c>
      <c r="D35" s="99"/>
      <c r="E35" s="99">
        <v>120</v>
      </c>
      <c r="F35" s="100">
        <v>120</v>
      </c>
    </row>
    <row r="36" spans="1:6" ht="15">
      <c r="A36" s="101">
        <v>28</v>
      </c>
      <c r="B36" s="97" t="s">
        <v>35</v>
      </c>
      <c r="C36" s="102" t="s">
        <v>99</v>
      </c>
      <c r="D36" s="103"/>
      <c r="E36" s="103"/>
      <c r="F36" s="100" t="s">
        <v>243</v>
      </c>
    </row>
    <row r="37" spans="1:6" ht="15">
      <c r="A37" s="97">
        <v>29</v>
      </c>
      <c r="B37" s="97" t="s">
        <v>36</v>
      </c>
      <c r="C37" s="98" t="s">
        <v>100</v>
      </c>
      <c r="D37" s="99"/>
      <c r="E37" s="99">
        <v>35</v>
      </c>
      <c r="F37" s="100">
        <v>35</v>
      </c>
    </row>
    <row r="38" spans="1:6" ht="15">
      <c r="A38" s="101">
        <v>30</v>
      </c>
      <c r="B38" s="97" t="s">
        <v>37</v>
      </c>
      <c r="C38" s="102" t="s">
        <v>101</v>
      </c>
      <c r="D38" s="103"/>
      <c r="E38" s="103"/>
      <c r="F38" s="100" t="s">
        <v>243</v>
      </c>
    </row>
    <row r="39" spans="1:6" ht="15">
      <c r="A39" s="97">
        <v>31</v>
      </c>
      <c r="B39" s="97" t="s">
        <v>38</v>
      </c>
      <c r="C39" s="98" t="s">
        <v>102</v>
      </c>
      <c r="D39" s="99"/>
      <c r="E39" s="99"/>
      <c r="F39" s="100" t="s">
        <v>243</v>
      </c>
    </row>
    <row r="40" spans="1:6" ht="15">
      <c r="A40" s="101">
        <v>32</v>
      </c>
      <c r="B40" s="97" t="s">
        <v>39</v>
      </c>
      <c r="C40" s="102" t="s">
        <v>103</v>
      </c>
      <c r="D40" s="103"/>
      <c r="E40" s="103"/>
      <c r="F40" s="100" t="s">
        <v>243</v>
      </c>
    </row>
    <row r="41" spans="1:6" ht="15">
      <c r="A41" s="97">
        <v>33</v>
      </c>
      <c r="B41" s="97" t="s">
        <v>40</v>
      </c>
      <c r="C41" s="98" t="s">
        <v>104</v>
      </c>
      <c r="D41" s="99"/>
      <c r="E41" s="99"/>
      <c r="F41" s="100" t="s">
        <v>243</v>
      </c>
    </row>
    <row r="42" spans="1:6" ht="15">
      <c r="A42" s="101">
        <v>34</v>
      </c>
      <c r="B42" s="97" t="s">
        <v>41</v>
      </c>
      <c r="C42" s="102" t="s">
        <v>105</v>
      </c>
      <c r="D42" s="103"/>
      <c r="E42" s="103"/>
      <c r="F42" s="100" t="s">
        <v>243</v>
      </c>
    </row>
    <row r="43" spans="1:6" ht="15">
      <c r="A43" s="97">
        <v>35</v>
      </c>
      <c r="B43" s="97" t="s">
        <v>42</v>
      </c>
      <c r="C43" s="98" t="s">
        <v>106</v>
      </c>
      <c r="D43" s="99"/>
      <c r="E43" s="99"/>
      <c r="F43" s="100" t="s">
        <v>243</v>
      </c>
    </row>
    <row r="44" spans="1:6" ht="28.5">
      <c r="A44" s="101">
        <v>36</v>
      </c>
      <c r="B44" s="97" t="s">
        <v>43</v>
      </c>
      <c r="C44" s="102" t="s">
        <v>107</v>
      </c>
      <c r="D44" s="103"/>
      <c r="E44" s="103"/>
      <c r="F44" s="100" t="s">
        <v>243</v>
      </c>
    </row>
    <row r="45" spans="1:6" ht="15">
      <c r="A45" s="97">
        <v>37</v>
      </c>
      <c r="B45" s="97" t="s">
        <v>44</v>
      </c>
      <c r="C45" s="98" t="s">
        <v>108</v>
      </c>
      <c r="D45" s="99"/>
      <c r="E45" s="99"/>
      <c r="F45" s="100" t="s">
        <v>243</v>
      </c>
    </row>
    <row r="46" spans="1:6" ht="15">
      <c r="A46" s="101">
        <v>38</v>
      </c>
      <c r="B46" s="97" t="s">
        <v>45</v>
      </c>
      <c r="C46" s="102" t="s">
        <v>109</v>
      </c>
      <c r="D46" s="103"/>
      <c r="E46" s="103"/>
      <c r="F46" s="100" t="s">
        <v>243</v>
      </c>
    </row>
    <row r="47" spans="1:6" ht="15">
      <c r="A47" s="97">
        <v>39</v>
      </c>
      <c r="B47" s="97" t="s">
        <v>46</v>
      </c>
      <c r="C47" s="98" t="s">
        <v>110</v>
      </c>
      <c r="D47" s="99"/>
      <c r="E47" s="99">
        <v>40</v>
      </c>
      <c r="F47" s="100">
        <v>40</v>
      </c>
    </row>
    <row r="48" spans="1:6" ht="15">
      <c r="A48" s="101">
        <v>40</v>
      </c>
      <c r="B48" s="97" t="s">
        <v>47</v>
      </c>
      <c r="C48" s="102" t="s">
        <v>111</v>
      </c>
      <c r="D48" s="103"/>
      <c r="E48" s="103">
        <v>3500</v>
      </c>
      <c r="F48" s="100">
        <v>3500</v>
      </c>
    </row>
    <row r="49" spans="1:6" ht="15">
      <c r="A49" s="97">
        <v>41</v>
      </c>
      <c r="B49" s="97" t="s">
        <v>48</v>
      </c>
      <c r="C49" s="98" t="s">
        <v>112</v>
      </c>
      <c r="D49" s="99"/>
      <c r="E49" s="99">
        <v>30</v>
      </c>
      <c r="F49" s="100">
        <v>30</v>
      </c>
    </row>
    <row r="50" spans="1:6" ht="15">
      <c r="A50" s="101">
        <v>42</v>
      </c>
      <c r="B50" s="97" t="s">
        <v>49</v>
      </c>
      <c r="C50" s="102" t="s">
        <v>113</v>
      </c>
      <c r="D50" s="103"/>
      <c r="E50" s="103">
        <v>900</v>
      </c>
      <c r="F50" s="100">
        <v>900</v>
      </c>
    </row>
    <row r="51" spans="1:6" ht="15">
      <c r="A51" s="97">
        <v>43</v>
      </c>
      <c r="B51" s="97" t="s">
        <v>50</v>
      </c>
      <c r="C51" s="98" t="s">
        <v>114</v>
      </c>
      <c r="D51" s="99"/>
      <c r="E51" s="99">
        <v>80</v>
      </c>
      <c r="F51" s="100">
        <v>80</v>
      </c>
    </row>
    <row r="52" spans="1:6" ht="15">
      <c r="A52" s="101">
        <v>44</v>
      </c>
      <c r="B52" s="97" t="s">
        <v>51</v>
      </c>
      <c r="C52" s="102" t="s">
        <v>115</v>
      </c>
      <c r="D52" s="103"/>
      <c r="E52" s="103">
        <v>500</v>
      </c>
      <c r="F52" s="100">
        <v>500</v>
      </c>
    </row>
    <row r="53" spans="1:6" ht="15">
      <c r="A53" s="97">
        <v>45</v>
      </c>
      <c r="B53" s="97" t="s">
        <v>52</v>
      </c>
      <c r="C53" s="98" t="s">
        <v>116</v>
      </c>
      <c r="D53" s="99"/>
      <c r="E53" s="99">
        <v>600</v>
      </c>
      <c r="F53" s="100">
        <v>600</v>
      </c>
    </row>
    <row r="54" spans="1:6" ht="15">
      <c r="A54" s="101">
        <v>46</v>
      </c>
      <c r="B54" s="97" t="s">
        <v>53</v>
      </c>
      <c r="C54" s="102" t="s">
        <v>117</v>
      </c>
      <c r="D54" s="103"/>
      <c r="E54" s="103">
        <v>400</v>
      </c>
      <c r="F54" s="100">
        <v>400</v>
      </c>
    </row>
    <row r="55" spans="1:6" ht="15">
      <c r="A55" s="97">
        <v>47</v>
      </c>
      <c r="B55" s="97" t="s">
        <v>54</v>
      </c>
      <c r="C55" s="98" t="s">
        <v>118</v>
      </c>
      <c r="D55" s="99"/>
      <c r="E55" s="99">
        <v>300</v>
      </c>
      <c r="F55" s="100">
        <v>300</v>
      </c>
    </row>
    <row r="56" spans="1:6" ht="15">
      <c r="A56" s="101">
        <v>48</v>
      </c>
      <c r="B56" s="97" t="s">
        <v>55</v>
      </c>
      <c r="C56" s="102" t="s">
        <v>119</v>
      </c>
      <c r="D56" s="103"/>
      <c r="E56" s="103">
        <v>200</v>
      </c>
      <c r="F56" s="100">
        <v>200</v>
      </c>
    </row>
    <row r="57" spans="1:6" ht="15">
      <c r="A57" s="97">
        <v>49</v>
      </c>
      <c r="B57" s="97" t="s">
        <v>56</v>
      </c>
      <c r="C57" s="98" t="s">
        <v>120</v>
      </c>
      <c r="D57" s="99"/>
      <c r="E57" s="99">
        <v>50</v>
      </c>
      <c r="F57" s="100">
        <v>50</v>
      </c>
    </row>
    <row r="58" spans="1:6" ht="15">
      <c r="A58" s="101">
        <v>50</v>
      </c>
      <c r="B58" s="97" t="s">
        <v>57</v>
      </c>
      <c r="C58" s="102" t="s">
        <v>121</v>
      </c>
      <c r="D58" s="103"/>
      <c r="E58" s="103">
        <v>400</v>
      </c>
      <c r="F58" s="100">
        <v>400</v>
      </c>
    </row>
    <row r="59" spans="1:6" ht="15">
      <c r="A59" s="97">
        <v>51</v>
      </c>
      <c r="B59" s="97" t="s">
        <v>58</v>
      </c>
      <c r="C59" s="98" t="s">
        <v>122</v>
      </c>
      <c r="D59" s="99"/>
      <c r="E59" s="99">
        <v>4000</v>
      </c>
      <c r="F59" s="100">
        <v>4000</v>
      </c>
    </row>
    <row r="60" spans="1:6" ht="15">
      <c r="A60" s="101">
        <v>52</v>
      </c>
      <c r="B60" s="97" t="s">
        <v>59</v>
      </c>
      <c r="C60" s="102" t="s">
        <v>123</v>
      </c>
      <c r="D60" s="103"/>
      <c r="E60" s="103">
        <v>2600</v>
      </c>
      <c r="F60" s="100">
        <v>2600</v>
      </c>
    </row>
    <row r="61" spans="1:6" ht="15">
      <c r="A61" s="97">
        <v>53</v>
      </c>
      <c r="B61" s="97" t="s">
        <v>60</v>
      </c>
      <c r="C61" s="98" t="s">
        <v>124</v>
      </c>
      <c r="D61" s="99"/>
      <c r="E61" s="99"/>
      <c r="F61" s="100" t="s">
        <v>243</v>
      </c>
    </row>
    <row r="62" spans="1:6" ht="15">
      <c r="A62" s="101">
        <v>54</v>
      </c>
      <c r="B62" s="97" t="s">
        <v>61</v>
      </c>
      <c r="C62" s="102" t="s">
        <v>125</v>
      </c>
      <c r="D62" s="103"/>
      <c r="E62" s="103">
        <v>800</v>
      </c>
      <c r="F62" s="100">
        <v>800</v>
      </c>
    </row>
    <row r="63" spans="1:6" ht="15">
      <c r="A63" s="97">
        <v>55</v>
      </c>
      <c r="B63" s="97" t="s">
        <v>62</v>
      </c>
      <c r="C63" s="98" t="s">
        <v>126</v>
      </c>
      <c r="D63" s="99"/>
      <c r="E63" s="99">
        <v>300</v>
      </c>
      <c r="F63" s="100">
        <v>300</v>
      </c>
    </row>
    <row r="64" spans="1:6" ht="28.5">
      <c r="A64" s="101">
        <v>56</v>
      </c>
      <c r="B64" s="97" t="s">
        <v>63</v>
      </c>
      <c r="C64" s="102" t="s">
        <v>127</v>
      </c>
      <c r="D64" s="103"/>
      <c r="E64" s="103">
        <v>300</v>
      </c>
      <c r="F64" s="100">
        <v>300</v>
      </c>
    </row>
    <row r="65" spans="1:6" ht="28.5">
      <c r="A65" s="97">
        <v>57</v>
      </c>
      <c r="B65" s="97" t="s">
        <v>64</v>
      </c>
      <c r="C65" s="98" t="s">
        <v>128</v>
      </c>
      <c r="D65" s="99"/>
      <c r="E65" s="99"/>
      <c r="F65" s="100" t="s">
        <v>243</v>
      </c>
    </row>
    <row r="66" spans="1:6" ht="28.5">
      <c r="A66" s="101">
        <v>58</v>
      </c>
      <c r="B66" s="97" t="s">
        <v>65</v>
      </c>
      <c r="C66" s="102" t="s">
        <v>129</v>
      </c>
      <c r="D66" s="103"/>
      <c r="E66" s="103">
        <v>1600</v>
      </c>
      <c r="F66" s="100">
        <v>1600</v>
      </c>
    </row>
    <row r="67" spans="1:6" ht="15">
      <c r="A67" s="97">
        <v>59</v>
      </c>
      <c r="B67" s="97" t="s">
        <v>66</v>
      </c>
      <c r="C67" s="98" t="s">
        <v>130</v>
      </c>
      <c r="D67" s="99"/>
      <c r="E67" s="99"/>
      <c r="F67" s="100" t="s">
        <v>243</v>
      </c>
    </row>
    <row r="68" spans="1:6" ht="28.5">
      <c r="A68" s="101">
        <v>60</v>
      </c>
      <c r="B68" s="97" t="s">
        <v>67</v>
      </c>
      <c r="C68" s="102" t="s">
        <v>131</v>
      </c>
      <c r="D68" s="103"/>
      <c r="E68" s="103">
        <v>4500</v>
      </c>
      <c r="F68" s="100">
        <v>4500</v>
      </c>
    </row>
    <row r="69" spans="1:6" ht="28.5">
      <c r="A69" s="97">
        <v>61</v>
      </c>
      <c r="B69" s="97" t="s">
        <v>68</v>
      </c>
      <c r="C69" s="98" t="s">
        <v>132</v>
      </c>
      <c r="D69" s="99"/>
      <c r="E69" s="99"/>
      <c r="F69" s="100" t="s">
        <v>243</v>
      </c>
    </row>
    <row r="70" spans="1:6" ht="28.5">
      <c r="A70" s="101">
        <v>62</v>
      </c>
      <c r="B70" s="97" t="s">
        <v>69</v>
      </c>
      <c r="C70" s="102" t="s">
        <v>133</v>
      </c>
      <c r="D70" s="103"/>
      <c r="E70" s="103">
        <v>7600</v>
      </c>
      <c r="F70" s="100">
        <v>7600</v>
      </c>
    </row>
    <row r="71" spans="1:6" ht="28.5">
      <c r="A71" s="97">
        <v>63</v>
      </c>
      <c r="B71" s="97" t="s">
        <v>70</v>
      </c>
      <c r="C71" s="98" t="s">
        <v>134</v>
      </c>
      <c r="D71" s="99"/>
      <c r="E71" s="99">
        <v>10000</v>
      </c>
      <c r="F71" s="100">
        <v>10000</v>
      </c>
    </row>
    <row r="72" spans="1:6" ht="28.5">
      <c r="A72" s="101">
        <v>64</v>
      </c>
      <c r="B72" s="97" t="s">
        <v>71</v>
      </c>
      <c r="C72" s="102" t="s">
        <v>135</v>
      </c>
      <c r="D72" s="103"/>
      <c r="E72" s="103"/>
      <c r="F72" s="100" t="s">
        <v>243</v>
      </c>
    </row>
    <row r="73" spans="1:6" ht="15">
      <c r="A73" s="113" t="s">
        <v>2</v>
      </c>
      <c r="B73" s="113"/>
      <c r="C73" s="113"/>
      <c r="D73" s="104">
        <f>SUM(D9:D72)</f>
        <v>0</v>
      </c>
      <c r="E73" s="104">
        <f>+SUM(E9:E72)</f>
        <v>52431</v>
      </c>
      <c r="F73" s="104">
        <f>SUM(F9:F72)</f>
        <v>52431</v>
      </c>
    </row>
  </sheetData>
  <sheetProtection/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7">
      <selection activeCell="C18" sqref="C18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240</v>
      </c>
      <c r="D4" s="15" t="s">
        <v>136</v>
      </c>
      <c r="E4" s="14">
        <v>259</v>
      </c>
      <c r="F4" s="13"/>
    </row>
    <row r="5" spans="1:6" ht="16.5">
      <c r="A5" s="107" t="s">
        <v>6</v>
      </c>
      <c r="B5" s="107"/>
      <c r="C5" s="112" t="s">
        <v>241</v>
      </c>
      <c r="D5" s="112"/>
      <c r="E5" s="112"/>
      <c r="F5" s="13"/>
    </row>
    <row r="6" spans="1:6" ht="16.5">
      <c r="A6" s="107" t="s">
        <v>7</v>
      </c>
      <c r="B6" s="107"/>
      <c r="C6" s="108"/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77" t="s">
        <v>0</v>
      </c>
      <c r="B8" s="77" t="s">
        <v>3</v>
      </c>
      <c r="C8" s="77" t="s">
        <v>4</v>
      </c>
      <c r="D8" s="77" t="s">
        <v>139</v>
      </c>
      <c r="E8" s="77" t="s">
        <v>140</v>
      </c>
      <c r="F8" s="77" t="s">
        <v>1</v>
      </c>
    </row>
    <row r="9" spans="1:6" ht="28.5">
      <c r="A9" s="78">
        <v>1</v>
      </c>
      <c r="B9" s="78" t="s">
        <v>8</v>
      </c>
      <c r="C9" s="84" t="s">
        <v>72</v>
      </c>
      <c r="D9" s="87"/>
      <c r="E9" s="87"/>
      <c r="F9" s="19">
        <f aca="true" t="shared" si="0" ref="F9:F72">+D9+E9</f>
        <v>0</v>
      </c>
    </row>
    <row r="10" spans="1:6" ht="15">
      <c r="A10" s="1">
        <v>2</v>
      </c>
      <c r="B10" s="78" t="s">
        <v>9</v>
      </c>
      <c r="C10" s="17" t="s">
        <v>73</v>
      </c>
      <c r="D10" s="87"/>
      <c r="E10" s="87"/>
      <c r="F10" s="19">
        <f t="shared" si="0"/>
        <v>0</v>
      </c>
    </row>
    <row r="11" spans="1:6" ht="15">
      <c r="A11" s="78">
        <v>3</v>
      </c>
      <c r="B11" s="78" t="s">
        <v>10</v>
      </c>
      <c r="C11" s="84" t="s">
        <v>74</v>
      </c>
      <c r="D11" s="87">
        <v>300</v>
      </c>
      <c r="E11" s="87">
        <v>300</v>
      </c>
      <c r="F11" s="89">
        <f t="shared" si="0"/>
        <v>600</v>
      </c>
    </row>
    <row r="12" spans="1:6" ht="15">
      <c r="A12" s="1">
        <v>4</v>
      </c>
      <c r="B12" s="78" t="s">
        <v>11</v>
      </c>
      <c r="C12" s="17" t="s">
        <v>75</v>
      </c>
      <c r="D12" s="87"/>
      <c r="E12" s="87"/>
      <c r="F12" s="19">
        <f t="shared" si="0"/>
        <v>0</v>
      </c>
    </row>
    <row r="13" spans="1:6" ht="15">
      <c r="A13" s="78">
        <v>5</v>
      </c>
      <c r="B13" s="78" t="s">
        <v>12</v>
      </c>
      <c r="C13" s="84" t="s">
        <v>76</v>
      </c>
      <c r="D13" s="87"/>
      <c r="E13" s="87"/>
      <c r="F13" s="89">
        <f t="shared" si="0"/>
        <v>0</v>
      </c>
    </row>
    <row r="14" spans="1:6" ht="15">
      <c r="A14" s="1">
        <v>6</v>
      </c>
      <c r="B14" s="78" t="s">
        <v>13</v>
      </c>
      <c r="C14" s="17" t="s">
        <v>77</v>
      </c>
      <c r="D14" s="87">
        <v>250</v>
      </c>
      <c r="E14" s="87">
        <v>250</v>
      </c>
      <c r="F14" s="19">
        <f t="shared" si="0"/>
        <v>500</v>
      </c>
    </row>
    <row r="15" spans="1:6" ht="15">
      <c r="A15" s="78">
        <v>7</v>
      </c>
      <c r="B15" s="78" t="s">
        <v>14</v>
      </c>
      <c r="C15" s="84" t="s">
        <v>78</v>
      </c>
      <c r="D15" s="87"/>
      <c r="E15" s="87"/>
      <c r="F15" s="89">
        <f t="shared" si="0"/>
        <v>0</v>
      </c>
    </row>
    <row r="16" spans="1:6" ht="15">
      <c r="A16" s="1">
        <v>8</v>
      </c>
      <c r="B16" s="78" t="s">
        <v>15</v>
      </c>
      <c r="C16" s="17" t="s">
        <v>79</v>
      </c>
      <c r="D16" s="87"/>
      <c r="E16" s="87"/>
      <c r="F16" s="19">
        <f t="shared" si="0"/>
        <v>0</v>
      </c>
    </row>
    <row r="17" spans="1:6" ht="15">
      <c r="A17" s="78">
        <v>9</v>
      </c>
      <c r="B17" s="78" t="s">
        <v>16</v>
      </c>
      <c r="C17" s="84" t="s">
        <v>80</v>
      </c>
      <c r="D17" s="87">
        <v>50</v>
      </c>
      <c r="E17" s="87">
        <v>50</v>
      </c>
      <c r="F17" s="89">
        <f t="shared" si="0"/>
        <v>100</v>
      </c>
    </row>
    <row r="18" spans="1:6" ht="15">
      <c r="A18" s="1">
        <v>10</v>
      </c>
      <c r="B18" s="78" t="s">
        <v>17</v>
      </c>
      <c r="C18" s="17" t="s">
        <v>81</v>
      </c>
      <c r="D18" s="87">
        <v>110</v>
      </c>
      <c r="E18" s="87">
        <v>110</v>
      </c>
      <c r="F18" s="19">
        <f t="shared" si="0"/>
        <v>220</v>
      </c>
    </row>
    <row r="19" spans="1:6" ht="28.5">
      <c r="A19" s="78">
        <v>11</v>
      </c>
      <c r="B19" s="78" t="s">
        <v>18</v>
      </c>
      <c r="C19" s="84" t="s">
        <v>82</v>
      </c>
      <c r="D19" s="87"/>
      <c r="E19" s="87"/>
      <c r="F19" s="89">
        <f t="shared" si="0"/>
        <v>0</v>
      </c>
    </row>
    <row r="20" spans="1:6" ht="15">
      <c r="A20" s="1">
        <v>12</v>
      </c>
      <c r="B20" s="78" t="s">
        <v>19</v>
      </c>
      <c r="C20" s="17" t="s">
        <v>83</v>
      </c>
      <c r="D20" s="87"/>
      <c r="E20" s="87"/>
      <c r="F20" s="19">
        <f t="shared" si="0"/>
        <v>0</v>
      </c>
    </row>
    <row r="21" spans="1:6" ht="15">
      <c r="A21" s="78">
        <v>13</v>
      </c>
      <c r="B21" s="78" t="s">
        <v>20</v>
      </c>
      <c r="C21" s="84" t="s">
        <v>84</v>
      </c>
      <c r="D21" s="87">
        <v>6.5</v>
      </c>
      <c r="E21" s="87">
        <v>6.5</v>
      </c>
      <c r="F21" s="89">
        <f t="shared" si="0"/>
        <v>13</v>
      </c>
    </row>
    <row r="22" spans="1:6" ht="15">
      <c r="A22" s="1">
        <v>14</v>
      </c>
      <c r="B22" s="78" t="s">
        <v>21</v>
      </c>
      <c r="C22" s="17" t="s">
        <v>85</v>
      </c>
      <c r="D22" s="87"/>
      <c r="E22" s="87"/>
      <c r="F22" s="19">
        <f t="shared" si="0"/>
        <v>0</v>
      </c>
    </row>
    <row r="23" spans="1:6" ht="15">
      <c r="A23" s="78">
        <v>15</v>
      </c>
      <c r="B23" s="78" t="s">
        <v>22</v>
      </c>
      <c r="C23" s="84" t="s">
        <v>86</v>
      </c>
      <c r="D23" s="87">
        <v>10</v>
      </c>
      <c r="E23" s="87">
        <v>10</v>
      </c>
      <c r="F23" s="89">
        <f t="shared" si="0"/>
        <v>20</v>
      </c>
    </row>
    <row r="24" spans="1:6" ht="15">
      <c r="A24" s="1">
        <v>16</v>
      </c>
      <c r="B24" s="78" t="s">
        <v>23</v>
      </c>
      <c r="C24" s="17" t="s">
        <v>87</v>
      </c>
      <c r="D24" s="87"/>
      <c r="E24" s="87"/>
      <c r="F24" s="19">
        <f t="shared" si="0"/>
        <v>0</v>
      </c>
    </row>
    <row r="25" spans="1:6" ht="15">
      <c r="A25" s="78">
        <v>17</v>
      </c>
      <c r="B25" s="78" t="s">
        <v>24</v>
      </c>
      <c r="C25" s="84" t="s">
        <v>88</v>
      </c>
      <c r="D25" s="87"/>
      <c r="E25" s="87">
        <v>2</v>
      </c>
      <c r="F25" s="89">
        <f t="shared" si="0"/>
        <v>2</v>
      </c>
    </row>
    <row r="26" spans="1:6" ht="15">
      <c r="A26" s="1">
        <v>18</v>
      </c>
      <c r="B26" s="78" t="s">
        <v>25</v>
      </c>
      <c r="C26" s="17" t="s">
        <v>89</v>
      </c>
      <c r="D26" s="87"/>
      <c r="E26" s="20"/>
      <c r="F26" s="19">
        <f t="shared" si="0"/>
        <v>0</v>
      </c>
    </row>
    <row r="27" spans="1:6" ht="15">
      <c r="A27" s="78">
        <v>19</v>
      </c>
      <c r="B27" s="78" t="s">
        <v>26</v>
      </c>
      <c r="C27" s="84" t="s">
        <v>90</v>
      </c>
      <c r="D27" s="87">
        <v>1</v>
      </c>
      <c r="E27" s="87">
        <v>1</v>
      </c>
      <c r="F27" s="89">
        <f t="shared" si="0"/>
        <v>2</v>
      </c>
    </row>
    <row r="28" spans="1:6" ht="15">
      <c r="A28" s="1">
        <v>20</v>
      </c>
      <c r="B28" s="78" t="s">
        <v>27</v>
      </c>
      <c r="C28" s="17" t="s">
        <v>91</v>
      </c>
      <c r="D28" s="87">
        <v>10</v>
      </c>
      <c r="E28" s="20">
        <v>20</v>
      </c>
      <c r="F28" s="19">
        <f t="shared" si="0"/>
        <v>30</v>
      </c>
    </row>
    <row r="29" spans="1:6" ht="15">
      <c r="A29" s="78">
        <v>21</v>
      </c>
      <c r="B29" s="78" t="s">
        <v>28</v>
      </c>
      <c r="C29" s="84" t="s">
        <v>92</v>
      </c>
      <c r="D29" s="87"/>
      <c r="E29" s="87"/>
      <c r="F29" s="89">
        <f t="shared" si="0"/>
        <v>0</v>
      </c>
    </row>
    <row r="30" spans="1:6" ht="15">
      <c r="A30" s="1">
        <v>22</v>
      </c>
      <c r="B30" s="78" t="s">
        <v>29</v>
      </c>
      <c r="C30" s="17" t="s">
        <v>93</v>
      </c>
      <c r="D30" s="87"/>
      <c r="E30" s="87"/>
      <c r="F30" s="19">
        <f t="shared" si="0"/>
        <v>0</v>
      </c>
    </row>
    <row r="31" spans="1:6" ht="15">
      <c r="A31" s="78">
        <v>23</v>
      </c>
      <c r="B31" s="78" t="s">
        <v>30</v>
      </c>
      <c r="C31" s="84" t="s">
        <v>94</v>
      </c>
      <c r="D31" s="87"/>
      <c r="E31" s="87"/>
      <c r="F31" s="89">
        <f t="shared" si="0"/>
        <v>0</v>
      </c>
    </row>
    <row r="32" spans="1:6" ht="15">
      <c r="A32" s="1">
        <v>24</v>
      </c>
      <c r="B32" s="78" t="s">
        <v>31</v>
      </c>
      <c r="C32" s="17" t="s">
        <v>95</v>
      </c>
      <c r="D32" s="87"/>
      <c r="E32" s="87"/>
      <c r="F32" s="19">
        <f t="shared" si="0"/>
        <v>0</v>
      </c>
    </row>
    <row r="33" spans="1:6" ht="15">
      <c r="A33" s="78">
        <v>25</v>
      </c>
      <c r="B33" s="78" t="s">
        <v>32</v>
      </c>
      <c r="C33" s="84" t="s">
        <v>96</v>
      </c>
      <c r="D33" s="87"/>
      <c r="E33" s="87"/>
      <c r="F33" s="89">
        <f t="shared" si="0"/>
        <v>0</v>
      </c>
    </row>
    <row r="34" spans="1:6" ht="15">
      <c r="A34" s="1">
        <v>26</v>
      </c>
      <c r="B34" s="78" t="s">
        <v>33</v>
      </c>
      <c r="C34" s="17" t="s">
        <v>97</v>
      </c>
      <c r="D34" s="87"/>
      <c r="E34" s="87"/>
      <c r="F34" s="19">
        <f t="shared" si="0"/>
        <v>0</v>
      </c>
    </row>
    <row r="35" spans="1:6" ht="15">
      <c r="A35" s="78">
        <v>27</v>
      </c>
      <c r="B35" s="78" t="s">
        <v>34</v>
      </c>
      <c r="C35" s="84" t="s">
        <v>98</v>
      </c>
      <c r="D35" s="87"/>
      <c r="E35" s="87"/>
      <c r="F35" s="89">
        <f t="shared" si="0"/>
        <v>0</v>
      </c>
    </row>
    <row r="36" spans="1:6" ht="15">
      <c r="A36" s="1">
        <v>28</v>
      </c>
      <c r="B36" s="78" t="s">
        <v>35</v>
      </c>
      <c r="C36" s="17" t="s">
        <v>99</v>
      </c>
      <c r="D36" s="87"/>
      <c r="E36" s="87"/>
      <c r="F36" s="19">
        <f t="shared" si="0"/>
        <v>0</v>
      </c>
    </row>
    <row r="37" spans="1:6" ht="15">
      <c r="A37" s="78">
        <v>29</v>
      </c>
      <c r="B37" s="78" t="s">
        <v>36</v>
      </c>
      <c r="C37" s="84" t="s">
        <v>100</v>
      </c>
      <c r="D37" s="87"/>
      <c r="E37" s="87"/>
      <c r="F37" s="89">
        <f t="shared" si="0"/>
        <v>0</v>
      </c>
    </row>
    <row r="38" spans="1:6" ht="15">
      <c r="A38" s="1">
        <v>30</v>
      </c>
      <c r="B38" s="78" t="s">
        <v>37</v>
      </c>
      <c r="C38" s="17" t="s">
        <v>101</v>
      </c>
      <c r="D38" s="87"/>
      <c r="E38" s="87"/>
      <c r="F38" s="19">
        <f t="shared" si="0"/>
        <v>0</v>
      </c>
    </row>
    <row r="39" spans="1:6" ht="15">
      <c r="A39" s="78">
        <v>31</v>
      </c>
      <c r="B39" s="90" t="s">
        <v>38</v>
      </c>
      <c r="C39" s="91" t="s">
        <v>102</v>
      </c>
      <c r="D39" s="87">
        <v>18</v>
      </c>
      <c r="E39" s="87"/>
      <c r="F39" s="89">
        <f t="shared" si="0"/>
        <v>18</v>
      </c>
    </row>
    <row r="40" spans="1:6" ht="15">
      <c r="A40" s="1">
        <v>32</v>
      </c>
      <c r="B40" s="90" t="s">
        <v>39</v>
      </c>
      <c r="C40" s="92" t="s">
        <v>103</v>
      </c>
      <c r="D40" s="87"/>
      <c r="E40" s="87"/>
      <c r="F40" s="19">
        <f t="shared" si="0"/>
        <v>0</v>
      </c>
    </row>
    <row r="41" spans="1:6" ht="15">
      <c r="A41" s="78">
        <v>33</v>
      </c>
      <c r="B41" s="78" t="s">
        <v>40</v>
      </c>
      <c r="C41" s="84" t="s">
        <v>104</v>
      </c>
      <c r="D41" s="87"/>
      <c r="E41" s="87"/>
      <c r="F41" s="89">
        <f t="shared" si="0"/>
        <v>0</v>
      </c>
    </row>
    <row r="42" spans="1:6" ht="15">
      <c r="A42" s="1">
        <v>34</v>
      </c>
      <c r="B42" s="78" t="s">
        <v>41</v>
      </c>
      <c r="C42" s="17" t="s">
        <v>105</v>
      </c>
      <c r="D42" s="87"/>
      <c r="E42" s="87"/>
      <c r="F42" s="19">
        <f t="shared" si="0"/>
        <v>0</v>
      </c>
    </row>
    <row r="43" spans="1:6" ht="15">
      <c r="A43" s="78">
        <v>35</v>
      </c>
      <c r="B43" s="78" t="s">
        <v>42</v>
      </c>
      <c r="C43" s="84" t="s">
        <v>106</v>
      </c>
      <c r="D43" s="87">
        <v>100</v>
      </c>
      <c r="E43" s="87">
        <v>100</v>
      </c>
      <c r="F43" s="89">
        <f t="shared" si="0"/>
        <v>200</v>
      </c>
    </row>
    <row r="44" spans="1:6" ht="28.5">
      <c r="A44" s="1">
        <v>36</v>
      </c>
      <c r="B44" s="78" t="s">
        <v>43</v>
      </c>
      <c r="C44" s="17" t="s">
        <v>107</v>
      </c>
      <c r="D44" s="87">
        <v>12</v>
      </c>
      <c r="E44" s="87">
        <v>12</v>
      </c>
      <c r="F44" s="19">
        <f t="shared" si="0"/>
        <v>24</v>
      </c>
    </row>
    <row r="45" spans="1:6" ht="15">
      <c r="A45" s="78">
        <v>37</v>
      </c>
      <c r="B45" s="78" t="s">
        <v>44</v>
      </c>
      <c r="C45" s="84" t="s">
        <v>108</v>
      </c>
      <c r="D45" s="87"/>
      <c r="E45" s="87"/>
      <c r="F45" s="89">
        <f t="shared" si="0"/>
        <v>0</v>
      </c>
    </row>
    <row r="46" spans="1:6" ht="15">
      <c r="A46" s="1">
        <v>38</v>
      </c>
      <c r="B46" s="78" t="s">
        <v>45</v>
      </c>
      <c r="C46" s="17" t="s">
        <v>109</v>
      </c>
      <c r="D46" s="87"/>
      <c r="E46" s="87"/>
      <c r="F46" s="19">
        <f t="shared" si="0"/>
        <v>0</v>
      </c>
    </row>
    <row r="47" spans="1:6" ht="15">
      <c r="A47" s="78">
        <v>39</v>
      </c>
      <c r="B47" s="78" t="s">
        <v>46</v>
      </c>
      <c r="C47" s="84" t="s">
        <v>110</v>
      </c>
      <c r="D47" s="87">
        <v>28</v>
      </c>
      <c r="E47" s="87">
        <v>28</v>
      </c>
      <c r="F47" s="89">
        <f t="shared" si="0"/>
        <v>56</v>
      </c>
    </row>
    <row r="48" spans="1:6" ht="15">
      <c r="A48" s="1">
        <v>40</v>
      </c>
      <c r="B48" s="78" t="s">
        <v>47</v>
      </c>
      <c r="C48" s="17" t="s">
        <v>111</v>
      </c>
      <c r="D48" s="87">
        <v>34.5</v>
      </c>
      <c r="E48" s="87">
        <v>34.5</v>
      </c>
      <c r="F48" s="19">
        <f t="shared" si="0"/>
        <v>69</v>
      </c>
    </row>
    <row r="49" spans="1:6" ht="15">
      <c r="A49" s="78">
        <v>41</v>
      </c>
      <c r="B49" s="78" t="s">
        <v>48</v>
      </c>
      <c r="C49" s="84" t="s">
        <v>112</v>
      </c>
      <c r="D49" s="87">
        <v>175</v>
      </c>
      <c r="E49" s="87">
        <v>175</v>
      </c>
      <c r="F49" s="89">
        <f t="shared" si="0"/>
        <v>350</v>
      </c>
    </row>
    <row r="50" spans="1:6" ht="15">
      <c r="A50" s="1">
        <v>42</v>
      </c>
      <c r="B50" s="78" t="s">
        <v>49</v>
      </c>
      <c r="C50" s="17" t="s">
        <v>113</v>
      </c>
      <c r="D50" s="87">
        <v>20</v>
      </c>
      <c r="E50" s="87">
        <v>20</v>
      </c>
      <c r="F50" s="19">
        <f t="shared" si="0"/>
        <v>40</v>
      </c>
    </row>
    <row r="51" spans="1:6" ht="15">
      <c r="A51" s="78">
        <v>43</v>
      </c>
      <c r="B51" s="78" t="s">
        <v>50</v>
      </c>
      <c r="C51" s="84" t="s">
        <v>114</v>
      </c>
      <c r="D51" s="87">
        <v>5</v>
      </c>
      <c r="E51" s="87">
        <v>5</v>
      </c>
      <c r="F51" s="89">
        <f t="shared" si="0"/>
        <v>10</v>
      </c>
    </row>
    <row r="52" spans="1:6" ht="15">
      <c r="A52" s="1">
        <v>44</v>
      </c>
      <c r="B52" s="78" t="s">
        <v>51</v>
      </c>
      <c r="C52" s="17" t="s">
        <v>115</v>
      </c>
      <c r="D52" s="87">
        <v>37.5</v>
      </c>
      <c r="E52" s="87">
        <v>37.5</v>
      </c>
      <c r="F52" s="19">
        <f t="shared" si="0"/>
        <v>75</v>
      </c>
    </row>
    <row r="53" spans="1:6" ht="15">
      <c r="A53" s="78">
        <v>45</v>
      </c>
      <c r="B53" s="78" t="s">
        <v>52</v>
      </c>
      <c r="C53" s="84" t="s">
        <v>116</v>
      </c>
      <c r="D53" s="87">
        <v>3200</v>
      </c>
      <c r="E53" s="87">
        <v>3200</v>
      </c>
      <c r="F53" s="89">
        <f t="shared" si="0"/>
        <v>6400</v>
      </c>
    </row>
    <row r="54" spans="1:6" ht="15">
      <c r="A54" s="1">
        <v>46</v>
      </c>
      <c r="B54" s="78" t="s">
        <v>53</v>
      </c>
      <c r="C54" s="17" t="s">
        <v>117</v>
      </c>
      <c r="D54" s="87">
        <v>2000</v>
      </c>
      <c r="E54" s="87">
        <v>2000</v>
      </c>
      <c r="F54" s="19">
        <f t="shared" si="0"/>
        <v>4000</v>
      </c>
    </row>
    <row r="55" spans="1:6" ht="15">
      <c r="A55" s="78">
        <v>47</v>
      </c>
      <c r="B55" s="78" t="s">
        <v>54</v>
      </c>
      <c r="C55" s="84" t="s">
        <v>118</v>
      </c>
      <c r="D55" s="87">
        <v>815</v>
      </c>
      <c r="E55" s="87">
        <v>815</v>
      </c>
      <c r="F55" s="89">
        <f t="shared" si="0"/>
        <v>1630</v>
      </c>
    </row>
    <row r="56" spans="1:6" ht="15">
      <c r="A56" s="1">
        <v>48</v>
      </c>
      <c r="B56" s="78" t="s">
        <v>55</v>
      </c>
      <c r="C56" s="17" t="s">
        <v>119</v>
      </c>
      <c r="D56" s="87">
        <v>69.5</v>
      </c>
      <c r="E56" s="87">
        <v>69.5</v>
      </c>
      <c r="F56" s="19">
        <f t="shared" si="0"/>
        <v>139</v>
      </c>
    </row>
    <row r="57" spans="1:6" ht="15">
      <c r="A57" s="78">
        <v>49</v>
      </c>
      <c r="B57" s="78" t="s">
        <v>56</v>
      </c>
      <c r="C57" s="84" t="s">
        <v>120</v>
      </c>
      <c r="D57" s="87">
        <v>450</v>
      </c>
      <c r="E57" s="87">
        <v>450</v>
      </c>
      <c r="F57" s="89">
        <f t="shared" si="0"/>
        <v>900</v>
      </c>
    </row>
    <row r="58" spans="1:6" ht="15">
      <c r="A58" s="1">
        <v>50</v>
      </c>
      <c r="B58" s="78" t="s">
        <v>57</v>
      </c>
      <c r="C58" s="17" t="s">
        <v>121</v>
      </c>
      <c r="D58" s="87">
        <v>100</v>
      </c>
      <c r="E58" s="87">
        <v>100</v>
      </c>
      <c r="F58" s="19">
        <f t="shared" si="0"/>
        <v>200</v>
      </c>
    </row>
    <row r="59" spans="1:6" ht="15">
      <c r="A59" s="78">
        <v>51</v>
      </c>
      <c r="B59" s="78" t="s">
        <v>58</v>
      </c>
      <c r="C59" s="84" t="s">
        <v>122</v>
      </c>
      <c r="D59" s="87">
        <v>6500</v>
      </c>
      <c r="E59" s="87">
        <v>6500</v>
      </c>
      <c r="F59" s="89">
        <f t="shared" si="0"/>
        <v>13000</v>
      </c>
    </row>
    <row r="60" spans="1:6" ht="15">
      <c r="A60" s="1">
        <v>52</v>
      </c>
      <c r="B60" s="78" t="s">
        <v>59</v>
      </c>
      <c r="C60" s="17" t="s">
        <v>123</v>
      </c>
      <c r="D60" s="87">
        <v>800</v>
      </c>
      <c r="E60" s="87">
        <v>800</v>
      </c>
      <c r="F60" s="19">
        <f t="shared" si="0"/>
        <v>1600</v>
      </c>
    </row>
    <row r="61" spans="1:6" ht="15">
      <c r="A61" s="78">
        <v>53</v>
      </c>
      <c r="B61" s="78" t="s">
        <v>60</v>
      </c>
      <c r="C61" s="84" t="s">
        <v>124</v>
      </c>
      <c r="D61" s="87">
        <v>450</v>
      </c>
      <c r="E61" s="87">
        <v>450</v>
      </c>
      <c r="F61" s="89">
        <f t="shared" si="0"/>
        <v>900</v>
      </c>
    </row>
    <row r="62" spans="1:6" ht="15">
      <c r="A62" s="1">
        <v>54</v>
      </c>
      <c r="B62" s="78" t="s">
        <v>61</v>
      </c>
      <c r="C62" s="17" t="s">
        <v>125</v>
      </c>
      <c r="D62" s="87"/>
      <c r="E62" s="87"/>
      <c r="F62" s="19">
        <f t="shared" si="0"/>
        <v>0</v>
      </c>
    </row>
    <row r="63" spans="1:6" ht="15">
      <c r="A63" s="78">
        <v>55</v>
      </c>
      <c r="B63" s="78" t="s">
        <v>62</v>
      </c>
      <c r="C63" s="84" t="s">
        <v>126</v>
      </c>
      <c r="D63" s="87">
        <v>210</v>
      </c>
      <c r="E63" s="87">
        <v>210</v>
      </c>
      <c r="F63" s="89">
        <f t="shared" si="0"/>
        <v>420</v>
      </c>
    </row>
    <row r="64" spans="1:6" ht="28.5">
      <c r="A64" s="1">
        <v>56</v>
      </c>
      <c r="B64" s="78" t="s">
        <v>63</v>
      </c>
      <c r="C64" s="17" t="s">
        <v>127</v>
      </c>
      <c r="D64" s="87"/>
      <c r="E64" s="87"/>
      <c r="F64" s="19">
        <f t="shared" si="0"/>
        <v>0</v>
      </c>
    </row>
    <row r="65" spans="1:6" ht="28.5">
      <c r="A65" s="78">
        <v>57</v>
      </c>
      <c r="B65" s="78" t="s">
        <v>64</v>
      </c>
      <c r="C65" s="84" t="s">
        <v>128</v>
      </c>
      <c r="D65" s="87">
        <v>300</v>
      </c>
      <c r="E65" s="87">
        <v>300</v>
      </c>
      <c r="F65" s="89">
        <f t="shared" si="0"/>
        <v>600</v>
      </c>
    </row>
    <row r="66" spans="1:6" ht="28.5">
      <c r="A66" s="1">
        <v>58</v>
      </c>
      <c r="B66" s="78" t="s">
        <v>65</v>
      </c>
      <c r="C66" s="17" t="s">
        <v>129</v>
      </c>
      <c r="D66" s="87">
        <v>1100</v>
      </c>
      <c r="E66" s="87">
        <v>1100</v>
      </c>
      <c r="F66" s="19">
        <f t="shared" si="0"/>
        <v>2200</v>
      </c>
    </row>
    <row r="67" spans="1:6" ht="15">
      <c r="A67" s="78">
        <v>59</v>
      </c>
      <c r="B67" s="78" t="s">
        <v>66</v>
      </c>
      <c r="C67" s="84" t="s">
        <v>130</v>
      </c>
      <c r="D67" s="87">
        <v>110</v>
      </c>
      <c r="E67" s="87">
        <v>110</v>
      </c>
      <c r="F67" s="89">
        <f t="shared" si="0"/>
        <v>220</v>
      </c>
    </row>
    <row r="68" spans="1:6" ht="28.5">
      <c r="A68" s="1">
        <v>60</v>
      </c>
      <c r="B68" s="78" t="s">
        <v>67</v>
      </c>
      <c r="C68" s="17" t="s">
        <v>131</v>
      </c>
      <c r="D68" s="87">
        <v>17000</v>
      </c>
      <c r="E68" s="87">
        <v>17000</v>
      </c>
      <c r="F68" s="19">
        <f t="shared" si="0"/>
        <v>34000</v>
      </c>
    </row>
    <row r="69" spans="1:6" ht="28.5">
      <c r="A69" s="78">
        <v>61</v>
      </c>
      <c r="B69" s="78" t="s">
        <v>68</v>
      </c>
      <c r="C69" s="84" t="s">
        <v>132</v>
      </c>
      <c r="D69" s="87"/>
      <c r="E69" s="87"/>
      <c r="F69" s="89">
        <f t="shared" si="0"/>
        <v>0</v>
      </c>
    </row>
    <row r="70" spans="1:6" ht="28.5">
      <c r="A70" s="1">
        <v>62</v>
      </c>
      <c r="B70" s="78" t="s">
        <v>69</v>
      </c>
      <c r="C70" s="17" t="s">
        <v>133</v>
      </c>
      <c r="D70" s="87">
        <v>39000</v>
      </c>
      <c r="E70" s="87">
        <v>39000</v>
      </c>
      <c r="F70" s="19">
        <f t="shared" si="0"/>
        <v>78000</v>
      </c>
    </row>
    <row r="71" spans="1:6" ht="28.5">
      <c r="A71" s="78">
        <v>63</v>
      </c>
      <c r="B71" s="78" t="s">
        <v>70</v>
      </c>
      <c r="C71" s="84" t="s">
        <v>134</v>
      </c>
      <c r="D71" s="87">
        <v>200</v>
      </c>
      <c r="E71" s="87">
        <v>200</v>
      </c>
      <c r="F71" s="89">
        <f t="shared" si="0"/>
        <v>400</v>
      </c>
    </row>
    <row r="72" spans="1:6" ht="28.5">
      <c r="A72" s="1">
        <v>64</v>
      </c>
      <c r="B72" s="78" t="s">
        <v>71</v>
      </c>
      <c r="C72" s="17" t="s">
        <v>135</v>
      </c>
      <c r="D72" s="87"/>
      <c r="E72" s="87"/>
      <c r="F72" s="19">
        <f t="shared" si="0"/>
        <v>0</v>
      </c>
    </row>
    <row r="73" spans="1:6" ht="15">
      <c r="A73" s="109" t="s">
        <v>2</v>
      </c>
      <c r="B73" s="110"/>
      <c r="C73" s="111"/>
      <c r="D73" s="88">
        <f>SUM(D9:D72)</f>
        <v>73472</v>
      </c>
      <c r="E73" s="88">
        <f>SUM(E9:E72)</f>
        <v>73466</v>
      </c>
      <c r="F73" s="88">
        <f>SUM(F9:F72)</f>
        <v>146938</v>
      </c>
    </row>
    <row r="74" spans="1:6" ht="13.5">
      <c r="A74" s="3"/>
      <c r="B74" s="3"/>
      <c r="C74" s="3"/>
      <c r="D74" s="4"/>
      <c r="E74" s="4"/>
      <c r="F74" s="4"/>
    </row>
  </sheetData>
  <sheetProtection/>
  <protectedRanges>
    <protectedRange sqref="A9:A72 B9:D9 B64:C72 B10:C39 D10:D72 E9:F72" name="CARGA DE DATOS"/>
    <protectedRange sqref="B40:C63" name="CARGA DE DATOS_1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9">
      <selection activeCell="C14" sqref="C14"/>
    </sheetView>
  </sheetViews>
  <sheetFormatPr defaultColWidth="11.421875" defaultRowHeight="12.75"/>
  <cols>
    <col min="1" max="1" width="8.57421875" style="0" customWidth="1"/>
    <col min="2" max="2" width="16.421875" style="0" customWidth="1"/>
    <col min="3" max="3" width="86.421875" style="0" customWidth="1"/>
    <col min="4" max="4" width="14.8515625" style="0" customWidth="1"/>
    <col min="5" max="5" width="15.28125" style="0" customWidth="1"/>
    <col min="6" max="6" width="16.14062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238</v>
      </c>
      <c r="D4" s="15" t="s">
        <v>136</v>
      </c>
      <c r="E4" s="14"/>
      <c r="F4" s="13"/>
    </row>
    <row r="5" spans="1:6" ht="16.5">
      <c r="A5" s="107" t="s">
        <v>6</v>
      </c>
      <c r="B5" s="107"/>
      <c r="C5" s="112" t="s">
        <v>239</v>
      </c>
      <c r="D5" s="112"/>
      <c r="E5" s="112"/>
      <c r="F5" s="13"/>
    </row>
    <row r="6" spans="1:6" ht="16.5">
      <c r="A6" s="107" t="s">
        <v>7</v>
      </c>
      <c r="B6" s="107"/>
      <c r="C6" s="108">
        <v>2604400537</v>
      </c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77" t="s">
        <v>0</v>
      </c>
      <c r="B8" s="77" t="s">
        <v>3</v>
      </c>
      <c r="C8" s="77" t="s">
        <v>4</v>
      </c>
      <c r="D8" s="77" t="s">
        <v>222</v>
      </c>
      <c r="E8" s="77" t="s">
        <v>234</v>
      </c>
      <c r="F8" s="77" t="s">
        <v>1</v>
      </c>
    </row>
    <row r="9" spans="1:6" ht="28.5">
      <c r="A9" s="78">
        <v>1</v>
      </c>
      <c r="B9" s="78" t="s">
        <v>8</v>
      </c>
      <c r="C9" s="84" t="s">
        <v>72</v>
      </c>
      <c r="D9" s="87"/>
      <c r="E9" s="87"/>
      <c r="F9" s="19">
        <f aca="true" t="shared" si="0" ref="F9:F72">+D9+E9</f>
        <v>0</v>
      </c>
    </row>
    <row r="10" spans="1:6" ht="15">
      <c r="A10" s="1">
        <v>2</v>
      </c>
      <c r="B10" s="78" t="s">
        <v>9</v>
      </c>
      <c r="C10" s="17" t="s">
        <v>73</v>
      </c>
      <c r="D10" s="20"/>
      <c r="E10" s="20"/>
      <c r="F10" s="19">
        <f t="shared" si="0"/>
        <v>0</v>
      </c>
    </row>
    <row r="11" spans="1:6" ht="15">
      <c r="A11" s="78">
        <v>3</v>
      </c>
      <c r="B11" s="78" t="s">
        <v>10</v>
      </c>
      <c r="C11" s="84" t="s">
        <v>74</v>
      </c>
      <c r="D11" s="87"/>
      <c r="E11" s="87"/>
      <c r="F11" s="89">
        <f t="shared" si="0"/>
        <v>0</v>
      </c>
    </row>
    <row r="12" spans="1:6" ht="15">
      <c r="A12" s="1">
        <v>4</v>
      </c>
      <c r="B12" s="78" t="s">
        <v>11</v>
      </c>
      <c r="C12" s="17" t="s">
        <v>75</v>
      </c>
      <c r="D12" s="20"/>
      <c r="E12" s="20"/>
      <c r="F12" s="19">
        <f t="shared" si="0"/>
        <v>0</v>
      </c>
    </row>
    <row r="13" spans="1:6" ht="15">
      <c r="A13" s="78">
        <v>5</v>
      </c>
      <c r="B13" s="78" t="s">
        <v>12</v>
      </c>
      <c r="C13" s="84" t="s">
        <v>76</v>
      </c>
      <c r="D13" s="87"/>
      <c r="E13" s="87"/>
      <c r="F13" s="89">
        <f t="shared" si="0"/>
        <v>0</v>
      </c>
    </row>
    <row r="14" spans="1:6" ht="15">
      <c r="A14" s="1">
        <v>6</v>
      </c>
      <c r="B14" s="78" t="s">
        <v>13</v>
      </c>
      <c r="C14" s="17" t="s">
        <v>77</v>
      </c>
      <c r="D14" s="20"/>
      <c r="E14" s="20"/>
      <c r="F14" s="19">
        <f t="shared" si="0"/>
        <v>0</v>
      </c>
    </row>
    <row r="15" spans="1:6" ht="15">
      <c r="A15" s="78">
        <v>7</v>
      </c>
      <c r="B15" s="78" t="s">
        <v>14</v>
      </c>
      <c r="C15" s="84" t="s">
        <v>78</v>
      </c>
      <c r="D15" s="87"/>
      <c r="E15" s="87"/>
      <c r="F15" s="89">
        <f t="shared" si="0"/>
        <v>0</v>
      </c>
    </row>
    <row r="16" spans="1:6" ht="15">
      <c r="A16" s="1">
        <v>8</v>
      </c>
      <c r="B16" s="78" t="s">
        <v>15</v>
      </c>
      <c r="C16" s="17" t="s">
        <v>79</v>
      </c>
      <c r="D16" s="20"/>
      <c r="E16" s="20"/>
      <c r="F16" s="19">
        <f t="shared" si="0"/>
        <v>0</v>
      </c>
    </row>
    <row r="17" spans="1:6" ht="15">
      <c r="A17" s="78">
        <v>9</v>
      </c>
      <c r="B17" s="78" t="s">
        <v>16</v>
      </c>
      <c r="C17" s="84" t="s">
        <v>80</v>
      </c>
      <c r="D17" s="87"/>
      <c r="E17" s="87"/>
      <c r="F17" s="89">
        <f t="shared" si="0"/>
        <v>0</v>
      </c>
    </row>
    <row r="18" spans="1:6" ht="15">
      <c r="A18" s="1">
        <v>10</v>
      </c>
      <c r="B18" s="78" t="s">
        <v>17</v>
      </c>
      <c r="C18" s="17" t="s">
        <v>81</v>
      </c>
      <c r="D18" s="20"/>
      <c r="E18" s="20"/>
      <c r="F18" s="19">
        <f t="shared" si="0"/>
        <v>0</v>
      </c>
    </row>
    <row r="19" spans="1:6" ht="28.5">
      <c r="A19" s="78">
        <v>11</v>
      </c>
      <c r="B19" s="78" t="s">
        <v>18</v>
      </c>
      <c r="C19" s="84" t="s">
        <v>82</v>
      </c>
      <c r="D19" s="87"/>
      <c r="E19" s="87"/>
      <c r="F19" s="89">
        <f t="shared" si="0"/>
        <v>0</v>
      </c>
    </row>
    <row r="20" spans="1:6" ht="15">
      <c r="A20" s="1">
        <v>12</v>
      </c>
      <c r="B20" s="78" t="s">
        <v>19</v>
      </c>
      <c r="C20" s="17" t="s">
        <v>83</v>
      </c>
      <c r="D20" s="20"/>
      <c r="E20" s="20"/>
      <c r="F20" s="19">
        <f t="shared" si="0"/>
        <v>0</v>
      </c>
    </row>
    <row r="21" spans="1:6" ht="15">
      <c r="A21" s="78">
        <v>13</v>
      </c>
      <c r="B21" s="78" t="s">
        <v>20</v>
      </c>
      <c r="C21" s="84" t="s">
        <v>84</v>
      </c>
      <c r="D21" s="87"/>
      <c r="E21" s="87"/>
      <c r="F21" s="89">
        <f t="shared" si="0"/>
        <v>0</v>
      </c>
    </row>
    <row r="22" spans="1:6" ht="15">
      <c r="A22" s="1">
        <v>14</v>
      </c>
      <c r="B22" s="78" t="s">
        <v>21</v>
      </c>
      <c r="C22" s="17" t="s">
        <v>85</v>
      </c>
      <c r="D22" s="20"/>
      <c r="E22" s="20"/>
      <c r="F22" s="19">
        <f t="shared" si="0"/>
        <v>0</v>
      </c>
    </row>
    <row r="23" spans="1:6" ht="15">
      <c r="A23" s="78">
        <v>15</v>
      </c>
      <c r="B23" s="78" t="s">
        <v>22</v>
      </c>
      <c r="C23" s="84" t="s">
        <v>86</v>
      </c>
      <c r="D23" s="87"/>
      <c r="E23" s="87"/>
      <c r="F23" s="89">
        <f t="shared" si="0"/>
        <v>0</v>
      </c>
    </row>
    <row r="24" spans="1:6" ht="15">
      <c r="A24" s="1">
        <v>16</v>
      </c>
      <c r="B24" s="78" t="s">
        <v>23</v>
      </c>
      <c r="C24" s="17" t="s">
        <v>87</v>
      </c>
      <c r="D24" s="20"/>
      <c r="E24" s="20"/>
      <c r="F24" s="19">
        <f t="shared" si="0"/>
        <v>0</v>
      </c>
    </row>
    <row r="25" spans="1:6" ht="15">
      <c r="A25" s="78">
        <v>17</v>
      </c>
      <c r="B25" s="78" t="s">
        <v>24</v>
      </c>
      <c r="C25" s="84" t="s">
        <v>88</v>
      </c>
      <c r="D25" s="87"/>
      <c r="E25" s="87"/>
      <c r="F25" s="89">
        <f t="shared" si="0"/>
        <v>0</v>
      </c>
    </row>
    <row r="26" spans="1:6" ht="15">
      <c r="A26" s="1">
        <v>18</v>
      </c>
      <c r="B26" s="78" t="s">
        <v>25</v>
      </c>
      <c r="C26" s="17" t="s">
        <v>89</v>
      </c>
      <c r="D26" s="20"/>
      <c r="E26" s="20"/>
      <c r="F26" s="19">
        <f t="shared" si="0"/>
        <v>0</v>
      </c>
    </row>
    <row r="27" spans="1:6" ht="15">
      <c r="A27" s="78">
        <v>19</v>
      </c>
      <c r="B27" s="78" t="s">
        <v>26</v>
      </c>
      <c r="C27" s="84" t="s">
        <v>90</v>
      </c>
      <c r="D27" s="87"/>
      <c r="E27" s="87"/>
      <c r="F27" s="89">
        <f t="shared" si="0"/>
        <v>0</v>
      </c>
    </row>
    <row r="28" spans="1:6" ht="15">
      <c r="A28" s="1">
        <v>20</v>
      </c>
      <c r="B28" s="78" t="s">
        <v>27</v>
      </c>
      <c r="C28" s="17" t="s">
        <v>91</v>
      </c>
      <c r="D28" s="20"/>
      <c r="E28" s="20"/>
      <c r="F28" s="19">
        <f t="shared" si="0"/>
        <v>0</v>
      </c>
    </row>
    <row r="29" spans="1:6" ht="15">
      <c r="A29" s="78">
        <v>21</v>
      </c>
      <c r="B29" s="78" t="s">
        <v>28</v>
      </c>
      <c r="C29" s="84" t="s">
        <v>92</v>
      </c>
      <c r="D29" s="87"/>
      <c r="E29" s="87"/>
      <c r="F29" s="89">
        <f t="shared" si="0"/>
        <v>0</v>
      </c>
    </row>
    <row r="30" spans="1:6" ht="15">
      <c r="A30" s="1">
        <v>22</v>
      </c>
      <c r="B30" s="78" t="s">
        <v>29</v>
      </c>
      <c r="C30" s="17" t="s">
        <v>93</v>
      </c>
      <c r="D30" s="20"/>
      <c r="E30" s="20"/>
      <c r="F30" s="19">
        <f t="shared" si="0"/>
        <v>0</v>
      </c>
    </row>
    <row r="31" spans="1:6" ht="15">
      <c r="A31" s="78">
        <v>23</v>
      </c>
      <c r="B31" s="78" t="s">
        <v>30</v>
      </c>
      <c r="C31" s="84" t="s">
        <v>94</v>
      </c>
      <c r="D31" s="87"/>
      <c r="E31" s="87"/>
      <c r="F31" s="89">
        <f t="shared" si="0"/>
        <v>0</v>
      </c>
    </row>
    <row r="32" spans="1:6" ht="15">
      <c r="A32" s="1">
        <v>24</v>
      </c>
      <c r="B32" s="78" t="s">
        <v>31</v>
      </c>
      <c r="C32" s="17" t="s">
        <v>95</v>
      </c>
      <c r="D32" s="20"/>
      <c r="E32" s="20"/>
      <c r="F32" s="19">
        <f t="shared" si="0"/>
        <v>0</v>
      </c>
    </row>
    <row r="33" spans="1:6" ht="15">
      <c r="A33" s="78">
        <v>25</v>
      </c>
      <c r="B33" s="78" t="s">
        <v>32</v>
      </c>
      <c r="C33" s="84" t="s">
        <v>96</v>
      </c>
      <c r="D33" s="87"/>
      <c r="E33" s="87"/>
      <c r="F33" s="89">
        <f t="shared" si="0"/>
        <v>0</v>
      </c>
    </row>
    <row r="34" spans="1:6" ht="15">
      <c r="A34" s="1">
        <v>26</v>
      </c>
      <c r="B34" s="78" t="s">
        <v>33</v>
      </c>
      <c r="C34" s="17" t="s">
        <v>97</v>
      </c>
      <c r="D34" s="20">
        <v>300</v>
      </c>
      <c r="E34" s="20">
        <v>300</v>
      </c>
      <c r="F34" s="19">
        <f t="shared" si="0"/>
        <v>600</v>
      </c>
    </row>
    <row r="35" spans="1:6" ht="15">
      <c r="A35" s="78">
        <v>27</v>
      </c>
      <c r="B35" s="78" t="s">
        <v>34</v>
      </c>
      <c r="C35" s="84" t="s">
        <v>98</v>
      </c>
      <c r="D35" s="87"/>
      <c r="E35" s="87"/>
      <c r="F35" s="89">
        <f t="shared" si="0"/>
        <v>0</v>
      </c>
    </row>
    <row r="36" spans="1:6" ht="15">
      <c r="A36" s="1">
        <v>28</v>
      </c>
      <c r="B36" s="78" t="s">
        <v>35</v>
      </c>
      <c r="C36" s="17" t="s">
        <v>99</v>
      </c>
      <c r="D36" s="20"/>
      <c r="E36" s="20"/>
      <c r="F36" s="19">
        <f t="shared" si="0"/>
        <v>0</v>
      </c>
    </row>
    <row r="37" spans="1:6" ht="15">
      <c r="A37" s="78">
        <v>29</v>
      </c>
      <c r="B37" s="78" t="s">
        <v>36</v>
      </c>
      <c r="C37" s="84" t="s">
        <v>100</v>
      </c>
      <c r="D37" s="87"/>
      <c r="E37" s="87"/>
      <c r="F37" s="89">
        <f t="shared" si="0"/>
        <v>0</v>
      </c>
    </row>
    <row r="38" spans="1:6" ht="28.5">
      <c r="A38" s="1">
        <v>30</v>
      </c>
      <c r="B38" s="78" t="s">
        <v>37</v>
      </c>
      <c r="C38" s="17" t="s">
        <v>101</v>
      </c>
      <c r="D38" s="20"/>
      <c r="E38" s="20"/>
      <c r="F38" s="19">
        <v>1</v>
      </c>
    </row>
    <row r="39" spans="1:6" ht="15">
      <c r="A39" s="78">
        <v>31</v>
      </c>
      <c r="B39" s="78" t="s">
        <v>38</v>
      </c>
      <c r="C39" s="84" t="s">
        <v>102</v>
      </c>
      <c r="D39" s="87"/>
      <c r="E39" s="87"/>
      <c r="F39" s="89">
        <f t="shared" si="0"/>
        <v>0</v>
      </c>
    </row>
    <row r="40" spans="1:6" ht="15">
      <c r="A40" s="1">
        <v>32</v>
      </c>
      <c r="B40" s="78" t="s">
        <v>39</v>
      </c>
      <c r="C40" s="17" t="s">
        <v>103</v>
      </c>
      <c r="D40" s="20"/>
      <c r="E40" s="20"/>
      <c r="F40" s="19">
        <f t="shared" si="0"/>
        <v>0</v>
      </c>
    </row>
    <row r="41" spans="1:6" ht="15">
      <c r="A41" s="78">
        <v>33</v>
      </c>
      <c r="B41" s="78" t="s">
        <v>40</v>
      </c>
      <c r="C41" s="84" t="s">
        <v>104</v>
      </c>
      <c r="D41" s="87"/>
      <c r="E41" s="87"/>
      <c r="F41" s="89">
        <f t="shared" si="0"/>
        <v>0</v>
      </c>
    </row>
    <row r="42" spans="1:6" ht="15">
      <c r="A42" s="1">
        <v>34</v>
      </c>
      <c r="B42" s="78" t="s">
        <v>41</v>
      </c>
      <c r="C42" s="17" t="s">
        <v>105</v>
      </c>
      <c r="D42" s="20"/>
      <c r="E42" s="20"/>
      <c r="F42" s="19">
        <f t="shared" si="0"/>
        <v>0</v>
      </c>
    </row>
    <row r="43" spans="1:6" ht="15">
      <c r="A43" s="78">
        <v>35</v>
      </c>
      <c r="B43" s="78" t="s">
        <v>42</v>
      </c>
      <c r="C43" s="84" t="s">
        <v>106</v>
      </c>
      <c r="D43" s="87"/>
      <c r="E43" s="87"/>
      <c r="F43" s="89">
        <f t="shared" si="0"/>
        <v>0</v>
      </c>
    </row>
    <row r="44" spans="1:6" ht="28.5">
      <c r="A44" s="1">
        <v>36</v>
      </c>
      <c r="B44" s="78" t="s">
        <v>43</v>
      </c>
      <c r="C44" s="17" t="s">
        <v>107</v>
      </c>
      <c r="D44" s="20"/>
      <c r="E44" s="20">
        <v>1</v>
      </c>
      <c r="F44" s="19">
        <v>1</v>
      </c>
    </row>
    <row r="45" spans="1:6" ht="15">
      <c r="A45" s="78">
        <v>37</v>
      </c>
      <c r="B45" s="78" t="s">
        <v>44</v>
      </c>
      <c r="C45" s="84" t="s">
        <v>108</v>
      </c>
      <c r="D45" s="87"/>
      <c r="E45" s="87"/>
      <c r="F45" s="89">
        <f t="shared" si="0"/>
        <v>0</v>
      </c>
    </row>
    <row r="46" spans="1:6" ht="15">
      <c r="A46" s="1">
        <v>38</v>
      </c>
      <c r="B46" s="78" t="s">
        <v>45</v>
      </c>
      <c r="C46" s="17" t="s">
        <v>109</v>
      </c>
      <c r="D46" s="20"/>
      <c r="E46" s="20"/>
      <c r="F46" s="19">
        <f t="shared" si="0"/>
        <v>0</v>
      </c>
    </row>
    <row r="47" spans="1:6" ht="15">
      <c r="A47" s="78">
        <v>39</v>
      </c>
      <c r="B47" s="78" t="s">
        <v>46</v>
      </c>
      <c r="C47" s="84" t="s">
        <v>110</v>
      </c>
      <c r="D47" s="87"/>
      <c r="E47" s="87"/>
      <c r="F47" s="89">
        <f t="shared" si="0"/>
        <v>0</v>
      </c>
    </row>
    <row r="48" spans="1:6" ht="15">
      <c r="A48" s="1">
        <v>40</v>
      </c>
      <c r="B48" s="78" t="s">
        <v>47</v>
      </c>
      <c r="C48" s="17" t="s">
        <v>111</v>
      </c>
      <c r="D48" s="20">
        <v>120</v>
      </c>
      <c r="E48" s="20">
        <v>120</v>
      </c>
      <c r="F48" s="19">
        <f t="shared" si="0"/>
        <v>240</v>
      </c>
    </row>
    <row r="49" spans="1:6" ht="15">
      <c r="A49" s="78">
        <v>41</v>
      </c>
      <c r="B49" s="78" t="s">
        <v>48</v>
      </c>
      <c r="C49" s="84" t="s">
        <v>112</v>
      </c>
      <c r="D49" s="87"/>
      <c r="E49" s="87"/>
      <c r="F49" s="89">
        <f t="shared" si="0"/>
        <v>0</v>
      </c>
    </row>
    <row r="50" spans="1:6" ht="15">
      <c r="A50" s="1">
        <v>42</v>
      </c>
      <c r="B50" s="78" t="s">
        <v>49</v>
      </c>
      <c r="C50" s="17" t="s">
        <v>113</v>
      </c>
      <c r="D50" s="20">
        <v>50</v>
      </c>
      <c r="E50" s="20">
        <v>100</v>
      </c>
      <c r="F50" s="19">
        <f t="shared" si="0"/>
        <v>150</v>
      </c>
    </row>
    <row r="51" spans="1:6" ht="28.5">
      <c r="A51" s="78">
        <v>43</v>
      </c>
      <c r="B51" s="78" t="s">
        <v>50</v>
      </c>
      <c r="C51" s="84" t="s">
        <v>114</v>
      </c>
      <c r="D51" s="87">
        <v>30</v>
      </c>
      <c r="E51" s="87">
        <v>30</v>
      </c>
      <c r="F51" s="89">
        <v>60</v>
      </c>
    </row>
    <row r="52" spans="1:6" ht="15">
      <c r="A52" s="1">
        <v>44</v>
      </c>
      <c r="B52" s="78" t="s">
        <v>51</v>
      </c>
      <c r="C52" s="17" t="s">
        <v>115</v>
      </c>
      <c r="D52" s="20">
        <v>50</v>
      </c>
      <c r="E52" s="20">
        <v>100</v>
      </c>
      <c r="F52" s="19">
        <f t="shared" si="0"/>
        <v>150</v>
      </c>
    </row>
    <row r="53" spans="1:6" ht="15">
      <c r="A53" s="78">
        <v>45</v>
      </c>
      <c r="B53" s="78" t="s">
        <v>52</v>
      </c>
      <c r="C53" s="84" t="s">
        <v>116</v>
      </c>
      <c r="D53" s="87">
        <v>100</v>
      </c>
      <c r="E53" s="87">
        <v>100</v>
      </c>
      <c r="F53" s="89">
        <f t="shared" si="0"/>
        <v>200</v>
      </c>
    </row>
    <row r="54" spans="1:6" ht="15">
      <c r="A54" s="1">
        <v>46</v>
      </c>
      <c r="B54" s="78" t="s">
        <v>53</v>
      </c>
      <c r="C54" s="17" t="s">
        <v>117</v>
      </c>
      <c r="D54" s="20"/>
      <c r="E54" s="20"/>
      <c r="F54" s="19">
        <f t="shared" si="0"/>
        <v>0</v>
      </c>
    </row>
    <row r="55" spans="1:6" ht="15">
      <c r="A55" s="78">
        <v>47</v>
      </c>
      <c r="B55" s="78" t="s">
        <v>54</v>
      </c>
      <c r="C55" s="84" t="s">
        <v>118</v>
      </c>
      <c r="D55" s="87"/>
      <c r="E55" s="87"/>
      <c r="F55" s="89">
        <f t="shared" si="0"/>
        <v>0</v>
      </c>
    </row>
    <row r="56" spans="1:6" ht="15">
      <c r="A56" s="1">
        <v>48</v>
      </c>
      <c r="B56" s="78" t="s">
        <v>55</v>
      </c>
      <c r="C56" s="17" t="s">
        <v>119</v>
      </c>
      <c r="D56" s="20"/>
      <c r="E56" s="20"/>
      <c r="F56" s="19">
        <f t="shared" si="0"/>
        <v>0</v>
      </c>
    </row>
    <row r="57" spans="1:6" ht="15">
      <c r="A57" s="78">
        <v>49</v>
      </c>
      <c r="B57" s="78" t="s">
        <v>56</v>
      </c>
      <c r="C57" s="84" t="s">
        <v>120</v>
      </c>
      <c r="D57" s="87"/>
      <c r="E57" s="87">
        <v>100</v>
      </c>
      <c r="F57" s="89">
        <f t="shared" si="0"/>
        <v>100</v>
      </c>
    </row>
    <row r="58" spans="1:6" ht="15">
      <c r="A58" s="1">
        <v>50</v>
      </c>
      <c r="B58" s="78" t="s">
        <v>57</v>
      </c>
      <c r="C58" s="17" t="s">
        <v>121</v>
      </c>
      <c r="D58" s="20">
        <v>0</v>
      </c>
      <c r="E58" s="20">
        <v>0</v>
      </c>
      <c r="F58" s="19">
        <f t="shared" si="0"/>
        <v>0</v>
      </c>
    </row>
    <row r="59" spans="1:6" ht="15">
      <c r="A59" s="78">
        <v>51</v>
      </c>
      <c r="B59" s="78" t="s">
        <v>58</v>
      </c>
      <c r="C59" s="84" t="s">
        <v>122</v>
      </c>
      <c r="D59" s="87">
        <v>1000</v>
      </c>
      <c r="E59" s="87">
        <v>1000</v>
      </c>
      <c r="F59" s="89">
        <f t="shared" si="0"/>
        <v>2000</v>
      </c>
    </row>
    <row r="60" spans="1:6" ht="15">
      <c r="A60" s="1">
        <v>52</v>
      </c>
      <c r="B60" s="78" t="s">
        <v>59</v>
      </c>
      <c r="C60" s="17" t="s">
        <v>123</v>
      </c>
      <c r="D60" s="20"/>
      <c r="E60" s="20"/>
      <c r="F60" s="19">
        <f t="shared" si="0"/>
        <v>0</v>
      </c>
    </row>
    <row r="61" spans="1:6" ht="15">
      <c r="A61" s="78">
        <v>53</v>
      </c>
      <c r="B61" s="78" t="s">
        <v>60</v>
      </c>
      <c r="C61" s="84" t="s">
        <v>124</v>
      </c>
      <c r="D61" s="87"/>
      <c r="E61" s="87"/>
      <c r="F61" s="89">
        <f t="shared" si="0"/>
        <v>0</v>
      </c>
    </row>
    <row r="62" spans="1:6" ht="15">
      <c r="A62" s="1">
        <v>54</v>
      </c>
      <c r="B62" s="78" t="s">
        <v>61</v>
      </c>
      <c r="C62" s="17" t="s">
        <v>125</v>
      </c>
      <c r="D62" s="20"/>
      <c r="E62" s="20">
        <v>50</v>
      </c>
      <c r="F62" s="19">
        <f t="shared" si="0"/>
        <v>50</v>
      </c>
    </row>
    <row r="63" spans="1:6" ht="15">
      <c r="A63" s="78">
        <v>55</v>
      </c>
      <c r="B63" s="78" t="s">
        <v>62</v>
      </c>
      <c r="C63" s="84" t="s">
        <v>126</v>
      </c>
      <c r="D63" s="87"/>
      <c r="E63" s="87"/>
      <c r="F63" s="89">
        <f t="shared" si="0"/>
        <v>0</v>
      </c>
    </row>
    <row r="64" spans="1:6" ht="28.5">
      <c r="A64" s="1">
        <v>56</v>
      </c>
      <c r="B64" s="78" t="s">
        <v>63</v>
      </c>
      <c r="C64" s="17" t="s">
        <v>127</v>
      </c>
      <c r="D64" s="20"/>
      <c r="E64" s="20"/>
      <c r="F64" s="19">
        <f t="shared" si="0"/>
        <v>0</v>
      </c>
    </row>
    <row r="65" spans="1:6" ht="28.5">
      <c r="A65" s="78">
        <v>57</v>
      </c>
      <c r="B65" s="78" t="s">
        <v>64</v>
      </c>
      <c r="C65" s="84" t="s">
        <v>128</v>
      </c>
      <c r="D65" s="87"/>
      <c r="E65" s="87"/>
      <c r="F65" s="89">
        <f t="shared" si="0"/>
        <v>0</v>
      </c>
    </row>
    <row r="66" spans="1:6" ht="28.5">
      <c r="A66" s="1">
        <v>58</v>
      </c>
      <c r="B66" s="78" t="s">
        <v>65</v>
      </c>
      <c r="C66" s="17" t="s">
        <v>129</v>
      </c>
      <c r="D66" s="20"/>
      <c r="E66" s="20">
        <v>2000</v>
      </c>
      <c r="F66" s="19">
        <f t="shared" si="0"/>
        <v>2000</v>
      </c>
    </row>
    <row r="67" spans="1:6" ht="15">
      <c r="A67" s="78">
        <v>59</v>
      </c>
      <c r="B67" s="78" t="s">
        <v>66</v>
      </c>
      <c r="C67" s="84" t="s">
        <v>130</v>
      </c>
      <c r="D67" s="87"/>
      <c r="E67" s="87"/>
      <c r="F67" s="89">
        <f t="shared" si="0"/>
        <v>0</v>
      </c>
    </row>
    <row r="68" spans="1:6" ht="28.5">
      <c r="A68" s="1">
        <v>60</v>
      </c>
      <c r="B68" s="78" t="s">
        <v>67</v>
      </c>
      <c r="C68" s="17" t="s">
        <v>131</v>
      </c>
      <c r="D68" s="20"/>
      <c r="E68" s="20"/>
      <c r="F68" s="19">
        <f t="shared" si="0"/>
        <v>0</v>
      </c>
    </row>
    <row r="69" spans="1:6" ht="28.5">
      <c r="A69" s="78">
        <v>61</v>
      </c>
      <c r="B69" s="78" t="s">
        <v>68</v>
      </c>
      <c r="C69" s="84" t="s">
        <v>132</v>
      </c>
      <c r="D69" s="87"/>
      <c r="E69" s="87"/>
      <c r="F69" s="89">
        <f t="shared" si="0"/>
        <v>0</v>
      </c>
    </row>
    <row r="70" spans="1:6" ht="28.5">
      <c r="A70" s="1">
        <v>62</v>
      </c>
      <c r="B70" s="78" t="s">
        <v>69</v>
      </c>
      <c r="C70" s="17" t="s">
        <v>133</v>
      </c>
      <c r="D70" s="20">
        <v>1500</v>
      </c>
      <c r="E70" s="20">
        <v>1500</v>
      </c>
      <c r="F70" s="19">
        <f t="shared" si="0"/>
        <v>3000</v>
      </c>
    </row>
    <row r="71" spans="1:6" ht="28.5">
      <c r="A71" s="78">
        <v>63</v>
      </c>
      <c r="B71" s="78" t="s">
        <v>70</v>
      </c>
      <c r="C71" s="84" t="s">
        <v>134</v>
      </c>
      <c r="D71" s="87"/>
      <c r="E71" s="87"/>
      <c r="F71" s="89">
        <f t="shared" si="0"/>
        <v>0</v>
      </c>
    </row>
    <row r="72" spans="1:6" ht="28.5">
      <c r="A72" s="1">
        <v>64</v>
      </c>
      <c r="B72" s="78" t="s">
        <v>71</v>
      </c>
      <c r="C72" s="17" t="s">
        <v>135</v>
      </c>
      <c r="D72" s="20"/>
      <c r="E72" s="20"/>
      <c r="F72" s="19">
        <f t="shared" si="0"/>
        <v>0</v>
      </c>
    </row>
    <row r="73" spans="1:6" ht="15">
      <c r="A73" s="109" t="s">
        <v>2</v>
      </c>
      <c r="B73" s="110"/>
      <c r="C73" s="111"/>
      <c r="D73" s="88">
        <f>SUM(D9:D72)</f>
        <v>3150</v>
      </c>
      <c r="E73" s="88">
        <f>SUM(E9:E72)</f>
        <v>5401</v>
      </c>
      <c r="F73" s="88">
        <f>SUM(F9:F72)</f>
        <v>8552</v>
      </c>
    </row>
    <row r="74" spans="1:6" ht="13.5">
      <c r="A74" s="3"/>
      <c r="B74" s="3"/>
      <c r="C74" s="3"/>
      <c r="D74" s="4"/>
      <c r="E74" s="4"/>
      <c r="F74" s="4"/>
    </row>
    <row r="75" spans="1:6" ht="14.25">
      <c r="A75" s="11"/>
      <c r="B75" s="3"/>
      <c r="C75" s="3"/>
      <c r="D75" s="4"/>
      <c r="E75" s="4"/>
      <c r="F75" s="4"/>
    </row>
    <row r="76" spans="1:6" ht="14.25">
      <c r="A76" s="11"/>
      <c r="B76" s="3"/>
      <c r="C76" s="3"/>
      <c r="D76" s="4"/>
      <c r="E76" s="4"/>
      <c r="F76" s="4"/>
    </row>
    <row r="77" spans="1:6" ht="13.5">
      <c r="A77" s="3"/>
      <c r="B77" s="3"/>
      <c r="C77" s="3"/>
      <c r="D77" s="4"/>
      <c r="E77" s="4"/>
      <c r="F77" s="4"/>
    </row>
    <row r="78" spans="1:6" ht="13.5">
      <c r="A78" s="3"/>
      <c r="B78" s="3"/>
      <c r="C78" s="3"/>
      <c r="D78" s="4"/>
      <c r="E78" s="4"/>
      <c r="F78" s="4"/>
    </row>
  </sheetData>
  <sheetProtection/>
  <protectedRanges>
    <protectedRange sqref="A9:A72 B9:D39 E9:F72 B64:D72" name="CARGA DE DATOS_3"/>
    <protectedRange sqref="B40:D63" name="CARGA DE DATOS_1_2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6">
      <selection activeCell="C13" sqref="C13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235</v>
      </c>
      <c r="D4" s="15" t="s">
        <v>136</v>
      </c>
      <c r="E4" s="14"/>
      <c r="F4" s="13"/>
    </row>
    <row r="5" spans="1:6" ht="16.5">
      <c r="A5" s="107" t="s">
        <v>6</v>
      </c>
      <c r="B5" s="107"/>
      <c r="C5" s="112"/>
      <c r="D5" s="112"/>
      <c r="E5" s="112"/>
      <c r="F5" s="13"/>
    </row>
    <row r="6" spans="1:6" ht="16.5">
      <c r="A6" s="107" t="s">
        <v>7</v>
      </c>
      <c r="B6" s="107"/>
      <c r="C6" s="108"/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77" t="s">
        <v>0</v>
      </c>
      <c r="B8" s="77" t="s">
        <v>3</v>
      </c>
      <c r="C8" s="77" t="s">
        <v>4</v>
      </c>
      <c r="D8" s="77" t="s">
        <v>139</v>
      </c>
      <c r="E8" s="77" t="s">
        <v>140</v>
      </c>
      <c r="F8" s="77" t="s">
        <v>1</v>
      </c>
    </row>
    <row r="9" spans="1:6" ht="28.5">
      <c r="A9" s="78">
        <v>1</v>
      </c>
      <c r="B9" s="78" t="s">
        <v>8</v>
      </c>
      <c r="C9" s="84" t="s">
        <v>72</v>
      </c>
      <c r="D9" s="87"/>
      <c r="E9" s="87"/>
      <c r="F9" s="19">
        <f aca="true" t="shared" si="0" ref="F9:F72">+D9+E9</f>
        <v>0</v>
      </c>
    </row>
    <row r="10" spans="1:6" ht="15">
      <c r="A10" s="1">
        <v>2</v>
      </c>
      <c r="B10" s="78" t="s">
        <v>9</v>
      </c>
      <c r="C10" s="17" t="s">
        <v>73</v>
      </c>
      <c r="D10" s="20"/>
      <c r="E10" s="20"/>
      <c r="F10" s="19">
        <f t="shared" si="0"/>
        <v>0</v>
      </c>
    </row>
    <row r="11" spans="1:6" ht="15">
      <c r="A11" s="78">
        <v>3</v>
      </c>
      <c r="B11" s="78" t="s">
        <v>10</v>
      </c>
      <c r="C11" s="84" t="s">
        <v>74</v>
      </c>
      <c r="D11" s="87"/>
      <c r="E11" s="87"/>
      <c r="F11" s="89">
        <f t="shared" si="0"/>
        <v>0</v>
      </c>
    </row>
    <row r="12" spans="1:6" ht="15">
      <c r="A12" s="1">
        <v>4</v>
      </c>
      <c r="B12" s="78" t="s">
        <v>11</v>
      </c>
      <c r="C12" s="17" t="s">
        <v>75</v>
      </c>
      <c r="D12" s="20"/>
      <c r="E12" s="20"/>
      <c r="F12" s="19">
        <f t="shared" si="0"/>
        <v>0</v>
      </c>
    </row>
    <row r="13" spans="1:6" ht="15">
      <c r="A13" s="78">
        <v>5</v>
      </c>
      <c r="B13" s="78" t="s">
        <v>12</v>
      </c>
      <c r="C13" s="84" t="s">
        <v>76</v>
      </c>
      <c r="D13" s="87"/>
      <c r="E13" s="87"/>
      <c r="F13" s="89">
        <f t="shared" si="0"/>
        <v>0</v>
      </c>
    </row>
    <row r="14" spans="1:6" ht="15">
      <c r="A14" s="1">
        <v>6</v>
      </c>
      <c r="B14" s="78" t="s">
        <v>13</v>
      </c>
      <c r="C14" s="17" t="s">
        <v>77</v>
      </c>
      <c r="D14" s="20"/>
      <c r="E14" s="20"/>
      <c r="F14" s="19">
        <f t="shared" si="0"/>
        <v>0</v>
      </c>
    </row>
    <row r="15" spans="1:6" ht="15">
      <c r="A15" s="78">
        <v>7</v>
      </c>
      <c r="B15" s="78" t="s">
        <v>14</v>
      </c>
      <c r="C15" s="84" t="s">
        <v>78</v>
      </c>
      <c r="D15" s="87"/>
      <c r="E15" s="87"/>
      <c r="F15" s="89">
        <f t="shared" si="0"/>
        <v>0</v>
      </c>
    </row>
    <row r="16" spans="1:6" ht="15">
      <c r="A16" s="1">
        <v>8</v>
      </c>
      <c r="B16" s="78" t="s">
        <v>15</v>
      </c>
      <c r="C16" s="17" t="s">
        <v>79</v>
      </c>
      <c r="D16" s="20"/>
      <c r="E16" s="20"/>
      <c r="F16" s="19">
        <f t="shared" si="0"/>
        <v>0</v>
      </c>
    </row>
    <row r="17" spans="1:6" ht="15">
      <c r="A17" s="78">
        <v>9</v>
      </c>
      <c r="B17" s="78" t="s">
        <v>16</v>
      </c>
      <c r="C17" s="84" t="s">
        <v>80</v>
      </c>
      <c r="D17" s="87"/>
      <c r="E17" s="87"/>
      <c r="F17" s="89">
        <f t="shared" si="0"/>
        <v>0</v>
      </c>
    </row>
    <row r="18" spans="1:6" ht="15">
      <c r="A18" s="1">
        <v>10</v>
      </c>
      <c r="B18" s="78" t="s">
        <v>17</v>
      </c>
      <c r="C18" s="17" t="s">
        <v>81</v>
      </c>
      <c r="D18" s="20">
        <v>10</v>
      </c>
      <c r="E18" s="20">
        <v>10</v>
      </c>
      <c r="F18" s="19">
        <f t="shared" si="0"/>
        <v>20</v>
      </c>
    </row>
    <row r="19" spans="1:6" ht="28.5">
      <c r="A19" s="78">
        <v>11</v>
      </c>
      <c r="B19" s="78" t="s">
        <v>18</v>
      </c>
      <c r="C19" s="84" t="s">
        <v>82</v>
      </c>
      <c r="D19" s="87"/>
      <c r="E19" s="87"/>
      <c r="F19" s="89">
        <f t="shared" si="0"/>
        <v>0</v>
      </c>
    </row>
    <row r="20" spans="1:6" ht="15">
      <c r="A20" s="1">
        <v>12</v>
      </c>
      <c r="B20" s="78" t="s">
        <v>19</v>
      </c>
      <c r="C20" s="17" t="s">
        <v>83</v>
      </c>
      <c r="D20" s="20"/>
      <c r="E20" s="20"/>
      <c r="F20" s="19">
        <f t="shared" si="0"/>
        <v>0</v>
      </c>
    </row>
    <row r="21" spans="1:6" ht="15">
      <c r="A21" s="78">
        <v>13</v>
      </c>
      <c r="B21" s="78" t="s">
        <v>20</v>
      </c>
      <c r="C21" s="84" t="s">
        <v>84</v>
      </c>
      <c r="D21" s="87"/>
      <c r="E21" s="87"/>
      <c r="F21" s="89">
        <f t="shared" si="0"/>
        <v>0</v>
      </c>
    </row>
    <row r="22" spans="1:6" ht="15">
      <c r="A22" s="1">
        <v>14</v>
      </c>
      <c r="B22" s="78" t="s">
        <v>21</v>
      </c>
      <c r="C22" s="17" t="s">
        <v>85</v>
      </c>
      <c r="D22" s="20"/>
      <c r="E22" s="20"/>
      <c r="F22" s="19">
        <f t="shared" si="0"/>
        <v>0</v>
      </c>
    </row>
    <row r="23" spans="1:6" ht="15">
      <c r="A23" s="78">
        <v>15</v>
      </c>
      <c r="B23" s="78" t="s">
        <v>22</v>
      </c>
      <c r="C23" s="84" t="s">
        <v>86</v>
      </c>
      <c r="D23" s="87"/>
      <c r="E23" s="87"/>
      <c r="F23" s="89">
        <f t="shared" si="0"/>
        <v>0</v>
      </c>
    </row>
    <row r="24" spans="1:6" ht="15">
      <c r="A24" s="1">
        <v>16</v>
      </c>
      <c r="B24" s="78" t="s">
        <v>23</v>
      </c>
      <c r="C24" s="17" t="s">
        <v>87</v>
      </c>
      <c r="D24" s="20"/>
      <c r="E24" s="20"/>
      <c r="F24" s="19">
        <f t="shared" si="0"/>
        <v>0</v>
      </c>
    </row>
    <row r="25" spans="1:6" ht="15">
      <c r="A25" s="78">
        <v>17</v>
      </c>
      <c r="B25" s="78" t="s">
        <v>24</v>
      </c>
      <c r="C25" s="84" t="s">
        <v>88</v>
      </c>
      <c r="D25" s="87"/>
      <c r="E25" s="87"/>
      <c r="F25" s="89">
        <f t="shared" si="0"/>
        <v>0</v>
      </c>
    </row>
    <row r="26" spans="1:6" ht="15">
      <c r="A26" s="1">
        <v>18</v>
      </c>
      <c r="B26" s="78" t="s">
        <v>25</v>
      </c>
      <c r="C26" s="17" t="s">
        <v>89</v>
      </c>
      <c r="D26" s="20"/>
      <c r="E26" s="20"/>
      <c r="F26" s="19">
        <f t="shared" si="0"/>
        <v>0</v>
      </c>
    </row>
    <row r="27" spans="1:6" ht="15">
      <c r="A27" s="78">
        <v>19</v>
      </c>
      <c r="B27" s="78" t="s">
        <v>26</v>
      </c>
      <c r="C27" s="84" t="s">
        <v>90</v>
      </c>
      <c r="D27" s="87"/>
      <c r="E27" s="87"/>
      <c r="F27" s="89">
        <f t="shared" si="0"/>
        <v>0</v>
      </c>
    </row>
    <row r="28" spans="1:6" ht="15">
      <c r="A28" s="1">
        <v>20</v>
      </c>
      <c r="B28" s="78" t="s">
        <v>27</v>
      </c>
      <c r="C28" s="17" t="s">
        <v>91</v>
      </c>
      <c r="D28" s="20"/>
      <c r="E28" s="20"/>
      <c r="F28" s="19">
        <f t="shared" si="0"/>
        <v>0</v>
      </c>
    </row>
    <row r="29" spans="1:6" ht="15">
      <c r="A29" s="78">
        <v>21</v>
      </c>
      <c r="B29" s="78" t="s">
        <v>28</v>
      </c>
      <c r="C29" s="84" t="s">
        <v>92</v>
      </c>
      <c r="D29" s="87"/>
      <c r="E29" s="87"/>
      <c r="F29" s="89">
        <f t="shared" si="0"/>
        <v>0</v>
      </c>
    </row>
    <row r="30" spans="1:6" ht="15">
      <c r="A30" s="1">
        <v>22</v>
      </c>
      <c r="B30" s="78" t="s">
        <v>29</v>
      </c>
      <c r="C30" s="17" t="s">
        <v>93</v>
      </c>
      <c r="D30" s="20"/>
      <c r="E30" s="20"/>
      <c r="F30" s="19">
        <f t="shared" si="0"/>
        <v>0</v>
      </c>
    </row>
    <row r="31" spans="1:6" ht="15">
      <c r="A31" s="78">
        <v>23</v>
      </c>
      <c r="B31" s="78" t="s">
        <v>30</v>
      </c>
      <c r="C31" s="84" t="s">
        <v>94</v>
      </c>
      <c r="D31" s="87"/>
      <c r="E31" s="87"/>
      <c r="F31" s="89">
        <f t="shared" si="0"/>
        <v>0</v>
      </c>
    </row>
    <row r="32" spans="1:6" ht="15">
      <c r="A32" s="1">
        <v>24</v>
      </c>
      <c r="B32" s="78" t="s">
        <v>31</v>
      </c>
      <c r="C32" s="17" t="s">
        <v>95</v>
      </c>
      <c r="D32" s="20"/>
      <c r="E32" s="20"/>
      <c r="F32" s="19">
        <f t="shared" si="0"/>
        <v>0</v>
      </c>
    </row>
    <row r="33" spans="1:6" ht="15">
      <c r="A33" s="78">
        <v>25</v>
      </c>
      <c r="B33" s="78" t="s">
        <v>32</v>
      </c>
      <c r="C33" s="84" t="s">
        <v>96</v>
      </c>
      <c r="D33" s="87"/>
      <c r="E33" s="87"/>
      <c r="F33" s="89">
        <f t="shared" si="0"/>
        <v>0</v>
      </c>
    </row>
    <row r="34" spans="1:6" ht="15">
      <c r="A34" s="1">
        <v>26</v>
      </c>
      <c r="B34" s="78" t="s">
        <v>33</v>
      </c>
      <c r="C34" s="17" t="s">
        <v>97</v>
      </c>
      <c r="D34" s="20"/>
      <c r="E34" s="20"/>
      <c r="F34" s="19">
        <f t="shared" si="0"/>
        <v>0</v>
      </c>
    </row>
    <row r="35" spans="1:6" ht="15">
      <c r="A35" s="78">
        <v>27</v>
      </c>
      <c r="B35" s="78" t="s">
        <v>34</v>
      </c>
      <c r="C35" s="84" t="s">
        <v>98</v>
      </c>
      <c r="D35" s="87"/>
      <c r="E35" s="87"/>
      <c r="F35" s="89">
        <f t="shared" si="0"/>
        <v>0</v>
      </c>
    </row>
    <row r="36" spans="1:6" ht="15">
      <c r="A36" s="1">
        <v>28</v>
      </c>
      <c r="B36" s="78" t="s">
        <v>35</v>
      </c>
      <c r="C36" s="17" t="s">
        <v>99</v>
      </c>
      <c r="D36" s="20"/>
      <c r="E36" s="20"/>
      <c r="F36" s="19">
        <f t="shared" si="0"/>
        <v>0</v>
      </c>
    </row>
    <row r="37" spans="1:6" ht="15">
      <c r="A37" s="78">
        <v>29</v>
      </c>
      <c r="B37" s="78" t="s">
        <v>36</v>
      </c>
      <c r="C37" s="84" t="s">
        <v>100</v>
      </c>
      <c r="D37" s="87"/>
      <c r="E37" s="87"/>
      <c r="F37" s="89">
        <f t="shared" si="0"/>
        <v>0</v>
      </c>
    </row>
    <row r="38" spans="1:6" ht="15">
      <c r="A38" s="1">
        <v>30</v>
      </c>
      <c r="B38" s="78" t="s">
        <v>37</v>
      </c>
      <c r="C38" s="17" t="s">
        <v>101</v>
      </c>
      <c r="D38" s="20"/>
      <c r="E38" s="20"/>
      <c r="F38" s="19">
        <f t="shared" si="0"/>
        <v>0</v>
      </c>
    </row>
    <row r="39" spans="1:6" ht="15">
      <c r="A39" s="78">
        <v>31</v>
      </c>
      <c r="B39" s="78" t="s">
        <v>38</v>
      </c>
      <c r="C39" s="84" t="s">
        <v>102</v>
      </c>
      <c r="D39" s="87"/>
      <c r="E39" s="87"/>
      <c r="F39" s="89">
        <f t="shared" si="0"/>
        <v>0</v>
      </c>
    </row>
    <row r="40" spans="1:6" ht="15">
      <c r="A40" s="1">
        <v>32</v>
      </c>
      <c r="B40" s="78" t="s">
        <v>39</v>
      </c>
      <c r="C40" s="17" t="s">
        <v>103</v>
      </c>
      <c r="D40" s="20"/>
      <c r="E40" s="20"/>
      <c r="F40" s="19">
        <f t="shared" si="0"/>
        <v>0</v>
      </c>
    </row>
    <row r="41" spans="1:6" ht="15">
      <c r="A41" s="78">
        <v>33</v>
      </c>
      <c r="B41" s="78" t="s">
        <v>40</v>
      </c>
      <c r="C41" s="84" t="s">
        <v>104</v>
      </c>
      <c r="D41" s="87"/>
      <c r="E41" s="87"/>
      <c r="F41" s="89">
        <f t="shared" si="0"/>
        <v>0</v>
      </c>
    </row>
    <row r="42" spans="1:6" ht="15">
      <c r="A42" s="1">
        <v>34</v>
      </c>
      <c r="B42" s="78" t="s">
        <v>41</v>
      </c>
      <c r="C42" s="17" t="s">
        <v>105</v>
      </c>
      <c r="D42" s="20"/>
      <c r="E42" s="20"/>
      <c r="F42" s="19">
        <f t="shared" si="0"/>
        <v>0</v>
      </c>
    </row>
    <row r="43" spans="1:6" ht="15">
      <c r="A43" s="78">
        <v>35</v>
      </c>
      <c r="B43" s="78" t="s">
        <v>42</v>
      </c>
      <c r="C43" s="84" t="s">
        <v>106</v>
      </c>
      <c r="D43" s="87"/>
      <c r="E43" s="87"/>
      <c r="F43" s="89">
        <f t="shared" si="0"/>
        <v>0</v>
      </c>
    </row>
    <row r="44" spans="1:6" ht="28.5">
      <c r="A44" s="1">
        <v>36</v>
      </c>
      <c r="B44" s="78" t="s">
        <v>43</v>
      </c>
      <c r="C44" s="17" t="s">
        <v>107</v>
      </c>
      <c r="D44" s="20"/>
      <c r="E44" s="20"/>
      <c r="F44" s="19">
        <f t="shared" si="0"/>
        <v>0</v>
      </c>
    </row>
    <row r="45" spans="1:6" ht="15">
      <c r="A45" s="78">
        <v>37</v>
      </c>
      <c r="B45" s="78" t="s">
        <v>44</v>
      </c>
      <c r="C45" s="84" t="s">
        <v>108</v>
      </c>
      <c r="D45" s="87"/>
      <c r="E45" s="87"/>
      <c r="F45" s="89">
        <f t="shared" si="0"/>
        <v>0</v>
      </c>
    </row>
    <row r="46" spans="1:6" ht="15">
      <c r="A46" s="1">
        <v>38</v>
      </c>
      <c r="B46" s="78" t="s">
        <v>45</v>
      </c>
      <c r="C46" s="17" t="s">
        <v>109</v>
      </c>
      <c r="D46" s="20"/>
      <c r="E46" s="20"/>
      <c r="F46" s="19">
        <f t="shared" si="0"/>
        <v>0</v>
      </c>
    </row>
    <row r="47" spans="1:6" ht="15">
      <c r="A47" s="78">
        <v>39</v>
      </c>
      <c r="B47" s="78" t="s">
        <v>46</v>
      </c>
      <c r="C47" s="84" t="s">
        <v>110</v>
      </c>
      <c r="D47" s="87">
        <v>15</v>
      </c>
      <c r="E47" s="87">
        <v>15</v>
      </c>
      <c r="F47" s="89">
        <f t="shared" si="0"/>
        <v>30</v>
      </c>
    </row>
    <row r="48" spans="1:6" ht="15">
      <c r="A48" s="1">
        <v>40</v>
      </c>
      <c r="B48" s="78" t="s">
        <v>47</v>
      </c>
      <c r="C48" s="17" t="s">
        <v>111</v>
      </c>
      <c r="D48" s="20">
        <v>900</v>
      </c>
      <c r="E48" s="20">
        <v>900</v>
      </c>
      <c r="F48" s="19">
        <f t="shared" si="0"/>
        <v>1800</v>
      </c>
    </row>
    <row r="49" spans="1:6" ht="15">
      <c r="A49" s="78">
        <v>41</v>
      </c>
      <c r="B49" s="78" t="s">
        <v>48</v>
      </c>
      <c r="C49" s="84" t="s">
        <v>112</v>
      </c>
      <c r="D49" s="87">
        <v>10</v>
      </c>
      <c r="E49" s="87">
        <v>10</v>
      </c>
      <c r="F49" s="89">
        <f t="shared" si="0"/>
        <v>20</v>
      </c>
    </row>
    <row r="50" spans="1:6" ht="15">
      <c r="A50" s="1">
        <v>42</v>
      </c>
      <c r="B50" s="78" t="s">
        <v>49</v>
      </c>
      <c r="C50" s="17" t="s">
        <v>113</v>
      </c>
      <c r="D50" s="20">
        <v>300</v>
      </c>
      <c r="E50" s="20">
        <v>300</v>
      </c>
      <c r="F50" s="19">
        <f t="shared" si="0"/>
        <v>600</v>
      </c>
    </row>
    <row r="51" spans="1:6" ht="15">
      <c r="A51" s="78">
        <v>43</v>
      </c>
      <c r="B51" s="78" t="s">
        <v>50</v>
      </c>
      <c r="C51" s="84" t="s">
        <v>114</v>
      </c>
      <c r="D51" s="87">
        <v>50</v>
      </c>
      <c r="E51" s="87">
        <v>50</v>
      </c>
      <c r="F51" s="89">
        <f t="shared" si="0"/>
        <v>100</v>
      </c>
    </row>
    <row r="52" spans="1:6" ht="15">
      <c r="A52" s="1">
        <v>44</v>
      </c>
      <c r="B52" s="78" t="s">
        <v>51</v>
      </c>
      <c r="C52" s="17" t="s">
        <v>115</v>
      </c>
      <c r="D52" s="20">
        <v>75</v>
      </c>
      <c r="E52" s="20">
        <v>75</v>
      </c>
      <c r="F52" s="19">
        <f t="shared" si="0"/>
        <v>150</v>
      </c>
    </row>
    <row r="53" spans="1:6" ht="15">
      <c r="A53" s="78">
        <v>45</v>
      </c>
      <c r="B53" s="78" t="s">
        <v>52</v>
      </c>
      <c r="C53" s="84" t="s">
        <v>116</v>
      </c>
      <c r="D53" s="87">
        <v>250</v>
      </c>
      <c r="E53" s="87">
        <v>250</v>
      </c>
      <c r="F53" s="89">
        <f t="shared" si="0"/>
        <v>500</v>
      </c>
    </row>
    <row r="54" spans="1:6" ht="15">
      <c r="A54" s="1">
        <v>46</v>
      </c>
      <c r="B54" s="78" t="s">
        <v>53</v>
      </c>
      <c r="C54" s="17" t="s">
        <v>117</v>
      </c>
      <c r="D54" s="20"/>
      <c r="E54" s="20"/>
      <c r="F54" s="19">
        <f t="shared" si="0"/>
        <v>0</v>
      </c>
    </row>
    <row r="55" spans="1:6" ht="15">
      <c r="A55" s="78">
        <v>47</v>
      </c>
      <c r="B55" s="78" t="s">
        <v>54</v>
      </c>
      <c r="C55" s="84" t="s">
        <v>118</v>
      </c>
      <c r="D55" s="87"/>
      <c r="E55" s="87"/>
      <c r="F55" s="89">
        <f t="shared" si="0"/>
        <v>0</v>
      </c>
    </row>
    <row r="56" spans="1:6" ht="15">
      <c r="A56" s="1">
        <v>48</v>
      </c>
      <c r="B56" s="78" t="s">
        <v>55</v>
      </c>
      <c r="C56" s="17" t="s">
        <v>119</v>
      </c>
      <c r="D56" s="20"/>
      <c r="E56" s="20"/>
      <c r="F56" s="19">
        <f t="shared" si="0"/>
        <v>0</v>
      </c>
    </row>
    <row r="57" spans="1:6" ht="15">
      <c r="A57" s="78">
        <v>49</v>
      </c>
      <c r="B57" s="78" t="s">
        <v>56</v>
      </c>
      <c r="C57" s="84" t="s">
        <v>120</v>
      </c>
      <c r="D57" s="87"/>
      <c r="E57" s="87"/>
      <c r="F57" s="89">
        <f t="shared" si="0"/>
        <v>0</v>
      </c>
    </row>
    <row r="58" spans="1:6" ht="15">
      <c r="A58" s="1">
        <v>50</v>
      </c>
      <c r="B58" s="78" t="s">
        <v>57</v>
      </c>
      <c r="C58" s="17" t="s">
        <v>121</v>
      </c>
      <c r="D58" s="20">
        <v>50</v>
      </c>
      <c r="E58" s="20">
        <v>50</v>
      </c>
      <c r="F58" s="19">
        <f t="shared" si="0"/>
        <v>100</v>
      </c>
    </row>
    <row r="59" spans="1:6" ht="15">
      <c r="A59" s="78">
        <v>51</v>
      </c>
      <c r="B59" s="78" t="s">
        <v>58</v>
      </c>
      <c r="C59" s="84" t="s">
        <v>122</v>
      </c>
      <c r="D59" s="87">
        <v>200</v>
      </c>
      <c r="E59" s="87">
        <v>200</v>
      </c>
      <c r="F59" s="89">
        <f t="shared" si="0"/>
        <v>400</v>
      </c>
    </row>
    <row r="60" spans="1:6" ht="15">
      <c r="A60" s="1">
        <v>52</v>
      </c>
      <c r="B60" s="78" t="s">
        <v>59</v>
      </c>
      <c r="C60" s="17" t="s">
        <v>123</v>
      </c>
      <c r="D60" s="20"/>
      <c r="E60" s="20"/>
      <c r="F60" s="19">
        <f t="shared" si="0"/>
        <v>0</v>
      </c>
    </row>
    <row r="61" spans="1:6" ht="15">
      <c r="A61" s="78">
        <v>53</v>
      </c>
      <c r="B61" s="78" t="s">
        <v>60</v>
      </c>
      <c r="C61" s="84" t="s">
        <v>124</v>
      </c>
      <c r="D61" s="87"/>
      <c r="E61" s="87"/>
      <c r="F61" s="89">
        <f t="shared" si="0"/>
        <v>0</v>
      </c>
    </row>
    <row r="62" spans="1:6" ht="15">
      <c r="A62" s="1">
        <v>54</v>
      </c>
      <c r="B62" s="78" t="s">
        <v>61</v>
      </c>
      <c r="C62" s="17" t="s">
        <v>125</v>
      </c>
      <c r="D62" s="20"/>
      <c r="E62" s="20"/>
      <c r="F62" s="19">
        <f t="shared" si="0"/>
        <v>0</v>
      </c>
    </row>
    <row r="63" spans="1:6" ht="15">
      <c r="A63" s="78">
        <v>55</v>
      </c>
      <c r="B63" s="78" t="s">
        <v>62</v>
      </c>
      <c r="C63" s="84" t="s">
        <v>126</v>
      </c>
      <c r="D63" s="87">
        <v>10</v>
      </c>
      <c r="E63" s="87">
        <v>10</v>
      </c>
      <c r="F63" s="89">
        <f t="shared" si="0"/>
        <v>20</v>
      </c>
    </row>
    <row r="64" spans="1:6" ht="28.5">
      <c r="A64" s="1">
        <v>56</v>
      </c>
      <c r="B64" s="78" t="s">
        <v>63</v>
      </c>
      <c r="C64" s="17" t="s">
        <v>127</v>
      </c>
      <c r="D64" s="20">
        <v>25</v>
      </c>
      <c r="E64" s="20">
        <v>25</v>
      </c>
      <c r="F64" s="19">
        <f t="shared" si="0"/>
        <v>50</v>
      </c>
    </row>
    <row r="65" spans="1:6" ht="28.5">
      <c r="A65" s="78">
        <v>57</v>
      </c>
      <c r="B65" s="78" t="s">
        <v>64</v>
      </c>
      <c r="C65" s="84" t="s">
        <v>128</v>
      </c>
      <c r="D65" s="87"/>
      <c r="E65" s="87"/>
      <c r="F65" s="89">
        <f t="shared" si="0"/>
        <v>0</v>
      </c>
    </row>
    <row r="66" spans="1:6" ht="28.5">
      <c r="A66" s="1">
        <v>58</v>
      </c>
      <c r="B66" s="78" t="s">
        <v>65</v>
      </c>
      <c r="C66" s="17" t="s">
        <v>129</v>
      </c>
      <c r="D66" s="20">
        <v>250</v>
      </c>
      <c r="E66" s="20">
        <v>250</v>
      </c>
      <c r="F66" s="19">
        <f t="shared" si="0"/>
        <v>500</v>
      </c>
    </row>
    <row r="67" spans="1:6" ht="15">
      <c r="A67" s="78">
        <v>59</v>
      </c>
      <c r="B67" s="78" t="s">
        <v>66</v>
      </c>
      <c r="C67" s="84" t="s">
        <v>130</v>
      </c>
      <c r="D67" s="87">
        <v>20</v>
      </c>
      <c r="E67" s="87">
        <v>20</v>
      </c>
      <c r="F67" s="89">
        <f t="shared" si="0"/>
        <v>40</v>
      </c>
    </row>
    <row r="68" spans="1:6" ht="28.5">
      <c r="A68" s="1">
        <v>60</v>
      </c>
      <c r="B68" s="78" t="s">
        <v>67</v>
      </c>
      <c r="C68" s="17" t="s">
        <v>131</v>
      </c>
      <c r="D68" s="20">
        <v>1500</v>
      </c>
      <c r="E68" s="20">
        <v>1500</v>
      </c>
      <c r="F68" s="19">
        <f t="shared" si="0"/>
        <v>3000</v>
      </c>
    </row>
    <row r="69" spans="1:6" ht="28.5">
      <c r="A69" s="78">
        <v>61</v>
      </c>
      <c r="B69" s="78" t="s">
        <v>68</v>
      </c>
      <c r="C69" s="84" t="s">
        <v>132</v>
      </c>
      <c r="D69" s="87"/>
      <c r="E69" s="87"/>
      <c r="F69" s="89">
        <f t="shared" si="0"/>
        <v>0</v>
      </c>
    </row>
    <row r="70" spans="1:6" ht="28.5">
      <c r="A70" s="1">
        <v>62</v>
      </c>
      <c r="B70" s="78" t="s">
        <v>69</v>
      </c>
      <c r="C70" s="17" t="s">
        <v>133</v>
      </c>
      <c r="D70" s="20"/>
      <c r="E70" s="20"/>
      <c r="F70" s="19">
        <f t="shared" si="0"/>
        <v>0</v>
      </c>
    </row>
    <row r="71" spans="1:6" ht="28.5">
      <c r="A71" s="78">
        <v>63</v>
      </c>
      <c r="B71" s="78" t="s">
        <v>70</v>
      </c>
      <c r="C71" s="84" t="s">
        <v>134</v>
      </c>
      <c r="D71" s="87"/>
      <c r="E71" s="87"/>
      <c r="F71" s="89">
        <f t="shared" si="0"/>
        <v>0</v>
      </c>
    </row>
    <row r="72" spans="1:6" ht="28.5">
      <c r="A72" s="1">
        <v>64</v>
      </c>
      <c r="B72" s="78" t="s">
        <v>71</v>
      </c>
      <c r="C72" s="17" t="s">
        <v>135</v>
      </c>
      <c r="D72" s="20">
        <v>1000</v>
      </c>
      <c r="E72" s="20">
        <v>1000</v>
      </c>
      <c r="F72" s="19">
        <f t="shared" si="0"/>
        <v>2000</v>
      </c>
    </row>
    <row r="73" spans="1:6" ht="15">
      <c r="A73" s="109" t="s">
        <v>2</v>
      </c>
      <c r="B73" s="110"/>
      <c r="C73" s="111"/>
      <c r="D73" s="88">
        <f>SUM(D9:D72)</f>
        <v>4665</v>
      </c>
      <c r="E73" s="88">
        <f>SUM(E9:E72)</f>
        <v>4665</v>
      </c>
      <c r="F73" s="88">
        <f>SUM(F9:F72)</f>
        <v>9330</v>
      </c>
    </row>
  </sheetData>
  <sheetProtection/>
  <protectedRanges>
    <protectedRange sqref="A9:A72 B9:D39 E9:F72 B64:D72" name="CARGA DE DATOS_3"/>
    <protectedRange sqref="B40:D63" name="CARGA DE DATOS_1_2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E10" sqref="E10"/>
    </sheetView>
  </sheetViews>
  <sheetFormatPr defaultColWidth="11.421875" defaultRowHeight="12.75"/>
  <cols>
    <col min="2" max="2" width="14.140625" style="0" bestFit="1" customWidth="1"/>
    <col min="3" max="3" width="74.140625" style="0" customWidth="1"/>
    <col min="4" max="6" width="18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17" t="s">
        <v>236</v>
      </c>
      <c r="B2" s="117"/>
      <c r="C2" s="117"/>
      <c r="D2" s="75"/>
      <c r="E2" s="75"/>
      <c r="F2" s="75"/>
    </row>
    <row r="3" spans="1:6" ht="13.5">
      <c r="A3" s="12"/>
      <c r="B3" s="12"/>
      <c r="C3" s="12"/>
      <c r="D3" s="13"/>
      <c r="E3" s="13"/>
      <c r="F3" s="13"/>
    </row>
    <row r="4" spans="1:6" ht="16.5">
      <c r="A4" s="76" t="s">
        <v>5</v>
      </c>
      <c r="B4" s="76"/>
      <c r="C4" s="81" t="s">
        <v>233</v>
      </c>
      <c r="D4" s="86" t="s">
        <v>136</v>
      </c>
      <c r="E4" s="81"/>
      <c r="F4" s="13"/>
    </row>
    <row r="5" spans="1:6" ht="16.5">
      <c r="A5" s="76" t="s">
        <v>6</v>
      </c>
      <c r="B5" s="76"/>
      <c r="C5" s="82"/>
      <c r="D5" s="82"/>
      <c r="E5" s="82"/>
      <c r="F5" s="13"/>
    </row>
    <row r="6" spans="1:6" ht="16.5">
      <c r="A6" s="76" t="s">
        <v>7</v>
      </c>
      <c r="B6" s="76"/>
      <c r="C6" s="83"/>
      <c r="D6" s="83"/>
      <c r="E6" s="83"/>
      <c r="F6" s="13"/>
    </row>
    <row r="8" spans="1:6" ht="30">
      <c r="A8" s="77" t="s">
        <v>0</v>
      </c>
      <c r="B8" s="77" t="s">
        <v>3</v>
      </c>
      <c r="C8" s="77" t="s">
        <v>4</v>
      </c>
      <c r="D8" s="77" t="s">
        <v>139</v>
      </c>
      <c r="E8" s="77" t="s">
        <v>237</v>
      </c>
      <c r="F8" s="77" t="s">
        <v>1</v>
      </c>
    </row>
    <row r="9" spans="1:6" ht="28.5">
      <c r="A9" s="78">
        <v>1</v>
      </c>
      <c r="B9" s="78" t="s">
        <v>8</v>
      </c>
      <c r="C9" s="84" t="s">
        <v>72</v>
      </c>
      <c r="D9" s="87"/>
      <c r="E9" s="87"/>
      <c r="F9" s="19"/>
    </row>
    <row r="10" spans="1:6" ht="28.5">
      <c r="A10" s="1">
        <v>2</v>
      </c>
      <c r="B10" s="78" t="s">
        <v>9</v>
      </c>
      <c r="C10" s="17" t="s">
        <v>73</v>
      </c>
      <c r="D10" s="20"/>
      <c r="E10" s="20"/>
      <c r="F10" s="19"/>
    </row>
    <row r="11" spans="1:6" ht="15">
      <c r="A11" s="78">
        <v>3</v>
      </c>
      <c r="B11" s="78" t="s">
        <v>10</v>
      </c>
      <c r="C11" s="84" t="s">
        <v>74</v>
      </c>
      <c r="D11" s="87"/>
      <c r="E11" s="87"/>
      <c r="F11" s="89"/>
    </row>
    <row r="12" spans="1:6" ht="15">
      <c r="A12" s="1">
        <v>4</v>
      </c>
      <c r="B12" s="78" t="s">
        <v>11</v>
      </c>
      <c r="C12" s="17" t="s">
        <v>75</v>
      </c>
      <c r="D12" s="20"/>
      <c r="E12" s="20"/>
      <c r="F12" s="19"/>
    </row>
    <row r="13" spans="1:6" ht="15">
      <c r="A13" s="78">
        <v>5</v>
      </c>
      <c r="B13" s="78" t="s">
        <v>12</v>
      </c>
      <c r="C13" s="84" t="s">
        <v>76</v>
      </c>
      <c r="D13" s="87"/>
      <c r="E13" s="87"/>
      <c r="F13" s="89"/>
    </row>
    <row r="14" spans="1:6" ht="15">
      <c r="A14" s="1">
        <v>6</v>
      </c>
      <c r="B14" s="78" t="s">
        <v>13</v>
      </c>
      <c r="C14" s="17" t="s">
        <v>77</v>
      </c>
      <c r="D14" s="20"/>
      <c r="E14" s="20"/>
      <c r="F14" s="19"/>
    </row>
    <row r="15" spans="1:6" ht="15">
      <c r="A15" s="78">
        <v>7</v>
      </c>
      <c r="B15" s="78" t="s">
        <v>14</v>
      </c>
      <c r="C15" s="84" t="s">
        <v>78</v>
      </c>
      <c r="D15" s="87"/>
      <c r="E15" s="87"/>
      <c r="F15" s="89"/>
    </row>
    <row r="16" spans="1:6" ht="15">
      <c r="A16" s="1">
        <v>8</v>
      </c>
      <c r="B16" s="78" t="s">
        <v>15</v>
      </c>
      <c r="C16" s="17" t="s">
        <v>79</v>
      </c>
      <c r="D16" s="20"/>
      <c r="E16" s="20"/>
      <c r="F16" s="19"/>
    </row>
    <row r="17" spans="1:6" ht="15">
      <c r="A17" s="78">
        <v>9</v>
      </c>
      <c r="B17" s="78" t="s">
        <v>16</v>
      </c>
      <c r="C17" s="84" t="s">
        <v>80</v>
      </c>
      <c r="D17" s="87"/>
      <c r="E17" s="87"/>
      <c r="F17" s="89"/>
    </row>
    <row r="18" spans="1:6" ht="15">
      <c r="A18" s="1">
        <v>10</v>
      </c>
      <c r="B18" s="78" t="s">
        <v>17</v>
      </c>
      <c r="C18" s="17" t="s">
        <v>81</v>
      </c>
      <c r="D18" s="20"/>
      <c r="E18" s="20"/>
      <c r="F18" s="19"/>
    </row>
    <row r="19" spans="1:6" ht="28.5">
      <c r="A19" s="78">
        <v>11</v>
      </c>
      <c r="B19" s="78" t="s">
        <v>18</v>
      </c>
      <c r="C19" s="84" t="s">
        <v>82</v>
      </c>
      <c r="D19" s="87"/>
      <c r="E19" s="87"/>
      <c r="F19" s="89"/>
    </row>
    <row r="20" spans="1:6" ht="28.5">
      <c r="A20" s="1">
        <v>12</v>
      </c>
      <c r="B20" s="78" t="s">
        <v>19</v>
      </c>
      <c r="C20" s="17" t="s">
        <v>83</v>
      </c>
      <c r="D20" s="20"/>
      <c r="E20" s="20"/>
      <c r="F20" s="19"/>
    </row>
    <row r="21" spans="1:6" ht="15">
      <c r="A21" s="78">
        <v>13</v>
      </c>
      <c r="B21" s="78" t="s">
        <v>20</v>
      </c>
      <c r="C21" s="84" t="s">
        <v>84</v>
      </c>
      <c r="D21" s="87"/>
      <c r="E21" s="87"/>
      <c r="F21" s="89"/>
    </row>
    <row r="22" spans="1:6" ht="15">
      <c r="A22" s="1">
        <v>14</v>
      </c>
      <c r="B22" s="78" t="s">
        <v>21</v>
      </c>
      <c r="C22" s="17" t="s">
        <v>85</v>
      </c>
      <c r="D22" s="20"/>
      <c r="E22" s="20"/>
      <c r="F22" s="19"/>
    </row>
    <row r="23" spans="1:6" ht="15">
      <c r="A23" s="78">
        <v>15</v>
      </c>
      <c r="B23" s="78" t="s">
        <v>22</v>
      </c>
      <c r="C23" s="84" t="s">
        <v>86</v>
      </c>
      <c r="D23" s="87"/>
      <c r="E23" s="87"/>
      <c r="F23" s="89"/>
    </row>
    <row r="24" spans="1:6" ht="15">
      <c r="A24" s="1">
        <v>16</v>
      </c>
      <c r="B24" s="78" t="s">
        <v>23</v>
      </c>
      <c r="C24" s="17" t="s">
        <v>87</v>
      </c>
      <c r="D24" s="20"/>
      <c r="E24" s="20"/>
      <c r="F24" s="19"/>
    </row>
    <row r="25" spans="1:6" ht="15">
      <c r="A25" s="78">
        <v>17</v>
      </c>
      <c r="B25" s="78" t="s">
        <v>24</v>
      </c>
      <c r="C25" s="84" t="s">
        <v>88</v>
      </c>
      <c r="D25" s="87"/>
      <c r="E25" s="87"/>
      <c r="F25" s="89"/>
    </row>
    <row r="26" spans="1:6" ht="15">
      <c r="A26" s="1">
        <v>18</v>
      </c>
      <c r="B26" s="78" t="s">
        <v>25</v>
      </c>
      <c r="C26" s="17" t="s">
        <v>89</v>
      </c>
      <c r="D26" s="20"/>
      <c r="E26" s="20"/>
      <c r="F26" s="19"/>
    </row>
    <row r="27" spans="1:6" ht="15">
      <c r="A27" s="78">
        <v>19</v>
      </c>
      <c r="B27" s="78" t="s">
        <v>26</v>
      </c>
      <c r="C27" s="84" t="s">
        <v>90</v>
      </c>
      <c r="D27" s="87"/>
      <c r="E27" s="87"/>
      <c r="F27" s="89"/>
    </row>
    <row r="28" spans="1:6" ht="15">
      <c r="A28" s="1">
        <v>20</v>
      </c>
      <c r="B28" s="78" t="s">
        <v>27</v>
      </c>
      <c r="C28" s="17" t="s">
        <v>91</v>
      </c>
      <c r="D28" s="20"/>
      <c r="E28" s="20"/>
      <c r="F28" s="19"/>
    </row>
    <row r="29" spans="1:6" ht="15">
      <c r="A29" s="78">
        <v>21</v>
      </c>
      <c r="B29" s="78" t="s">
        <v>28</v>
      </c>
      <c r="C29" s="84" t="s">
        <v>92</v>
      </c>
      <c r="D29" s="87"/>
      <c r="E29" s="87"/>
      <c r="F29" s="89"/>
    </row>
    <row r="30" spans="1:6" ht="15">
      <c r="A30" s="1">
        <v>22</v>
      </c>
      <c r="B30" s="78" t="s">
        <v>29</v>
      </c>
      <c r="C30" s="17" t="s">
        <v>93</v>
      </c>
      <c r="D30" s="20"/>
      <c r="E30" s="20"/>
      <c r="F30" s="19"/>
    </row>
    <row r="31" spans="1:6" ht="15">
      <c r="A31" s="78">
        <v>23</v>
      </c>
      <c r="B31" s="78" t="s">
        <v>30</v>
      </c>
      <c r="C31" s="84" t="s">
        <v>94</v>
      </c>
      <c r="D31" s="87"/>
      <c r="E31" s="87"/>
      <c r="F31" s="89"/>
    </row>
    <row r="32" spans="1:6" ht="15">
      <c r="A32" s="1">
        <v>24</v>
      </c>
      <c r="B32" s="78" t="s">
        <v>31</v>
      </c>
      <c r="C32" s="17" t="s">
        <v>95</v>
      </c>
      <c r="D32" s="20"/>
      <c r="E32" s="20"/>
      <c r="F32" s="19"/>
    </row>
    <row r="33" spans="1:6" ht="15">
      <c r="A33" s="78">
        <v>25</v>
      </c>
      <c r="B33" s="78" t="s">
        <v>32</v>
      </c>
      <c r="C33" s="84" t="s">
        <v>96</v>
      </c>
      <c r="D33" s="87"/>
      <c r="E33" s="87"/>
      <c r="F33" s="89"/>
    </row>
    <row r="34" spans="1:6" ht="15">
      <c r="A34" s="1">
        <v>26</v>
      </c>
      <c r="B34" s="78" t="s">
        <v>33</v>
      </c>
      <c r="C34" s="17" t="s">
        <v>97</v>
      </c>
      <c r="D34" s="20"/>
      <c r="E34" s="20"/>
      <c r="F34" s="19"/>
    </row>
    <row r="35" spans="1:6" ht="15">
      <c r="A35" s="78">
        <v>27</v>
      </c>
      <c r="B35" s="78" t="s">
        <v>34</v>
      </c>
      <c r="C35" s="84" t="s">
        <v>98</v>
      </c>
      <c r="D35" s="87"/>
      <c r="E35" s="87"/>
      <c r="F35" s="89"/>
    </row>
    <row r="36" spans="1:6" ht="28.5">
      <c r="A36" s="1">
        <v>28</v>
      </c>
      <c r="B36" s="78" t="s">
        <v>35</v>
      </c>
      <c r="C36" s="17" t="s">
        <v>99</v>
      </c>
      <c r="D36" s="20"/>
      <c r="E36" s="20"/>
      <c r="F36" s="19"/>
    </row>
    <row r="37" spans="1:6" ht="28.5">
      <c r="A37" s="78">
        <v>29</v>
      </c>
      <c r="B37" s="78" t="s">
        <v>36</v>
      </c>
      <c r="C37" s="84" t="s">
        <v>100</v>
      </c>
      <c r="D37" s="87"/>
      <c r="E37" s="87"/>
      <c r="F37" s="89"/>
    </row>
    <row r="38" spans="1:6" ht="28.5">
      <c r="A38" s="1">
        <v>30</v>
      </c>
      <c r="B38" s="78" t="s">
        <v>37</v>
      </c>
      <c r="C38" s="17" t="s">
        <v>101</v>
      </c>
      <c r="D38" s="20"/>
      <c r="E38" s="20"/>
      <c r="F38" s="19"/>
    </row>
    <row r="39" spans="1:6" ht="15">
      <c r="A39" s="78">
        <v>31</v>
      </c>
      <c r="B39" s="78" t="s">
        <v>38</v>
      </c>
      <c r="C39" s="84" t="s">
        <v>102</v>
      </c>
      <c r="D39" s="87"/>
      <c r="E39" s="87"/>
      <c r="F39" s="89"/>
    </row>
    <row r="40" spans="1:6" ht="15">
      <c r="A40" s="1">
        <v>32</v>
      </c>
      <c r="B40" s="78" t="s">
        <v>39</v>
      </c>
      <c r="C40" s="17" t="s">
        <v>103</v>
      </c>
      <c r="D40" s="20"/>
      <c r="E40" s="20"/>
      <c r="F40" s="19"/>
    </row>
    <row r="41" spans="1:6" ht="15">
      <c r="A41" s="78">
        <v>33</v>
      </c>
      <c r="B41" s="78" t="s">
        <v>40</v>
      </c>
      <c r="C41" s="84" t="s">
        <v>104</v>
      </c>
      <c r="D41" s="87"/>
      <c r="E41" s="87"/>
      <c r="F41" s="89"/>
    </row>
    <row r="42" spans="1:6" ht="15">
      <c r="A42" s="1">
        <v>34</v>
      </c>
      <c r="B42" s="78" t="s">
        <v>41</v>
      </c>
      <c r="C42" s="17" t="s">
        <v>105</v>
      </c>
      <c r="D42" s="20"/>
      <c r="E42" s="20"/>
      <c r="F42" s="19"/>
    </row>
    <row r="43" spans="1:6" ht="15">
      <c r="A43" s="78">
        <v>35</v>
      </c>
      <c r="B43" s="78" t="s">
        <v>42</v>
      </c>
      <c r="C43" s="84" t="s">
        <v>106</v>
      </c>
      <c r="D43" s="87"/>
      <c r="E43" s="87"/>
      <c r="F43" s="89"/>
    </row>
    <row r="44" spans="1:6" ht="28.5">
      <c r="A44" s="1">
        <v>36</v>
      </c>
      <c r="B44" s="78" t="s">
        <v>43</v>
      </c>
      <c r="C44" s="17" t="s">
        <v>107</v>
      </c>
      <c r="D44" s="20"/>
      <c r="E44" s="20"/>
      <c r="F44" s="19"/>
    </row>
    <row r="45" spans="1:6" ht="15">
      <c r="A45" s="78">
        <v>37</v>
      </c>
      <c r="B45" s="78" t="s">
        <v>44</v>
      </c>
      <c r="C45" s="84" t="s">
        <v>108</v>
      </c>
      <c r="D45" s="87"/>
      <c r="E45" s="87"/>
      <c r="F45" s="89"/>
    </row>
    <row r="46" spans="1:6" ht="15">
      <c r="A46" s="1">
        <v>38</v>
      </c>
      <c r="B46" s="78" t="s">
        <v>45</v>
      </c>
      <c r="C46" s="17" t="s">
        <v>109</v>
      </c>
      <c r="D46" s="20"/>
      <c r="E46" s="20"/>
      <c r="F46" s="19"/>
    </row>
    <row r="47" spans="1:6" ht="15">
      <c r="A47" s="78">
        <v>39</v>
      </c>
      <c r="B47" s="78" t="s">
        <v>46</v>
      </c>
      <c r="C47" s="84" t="s">
        <v>110</v>
      </c>
      <c r="D47" s="87">
        <v>12</v>
      </c>
      <c r="E47" s="87">
        <v>12</v>
      </c>
      <c r="F47" s="89">
        <v>24</v>
      </c>
    </row>
    <row r="48" spans="1:6" ht="28.5">
      <c r="A48" s="1">
        <v>40</v>
      </c>
      <c r="B48" s="78" t="s">
        <v>47</v>
      </c>
      <c r="C48" s="17" t="s">
        <v>111</v>
      </c>
      <c r="D48" s="20">
        <v>35</v>
      </c>
      <c r="E48" s="20">
        <v>35</v>
      </c>
      <c r="F48" s="19">
        <v>70</v>
      </c>
    </row>
    <row r="49" spans="1:6" ht="28.5">
      <c r="A49" s="78">
        <v>41</v>
      </c>
      <c r="B49" s="78" t="s">
        <v>48</v>
      </c>
      <c r="C49" s="84" t="s">
        <v>112</v>
      </c>
      <c r="D49" s="87">
        <v>6</v>
      </c>
      <c r="E49" s="87">
        <v>6</v>
      </c>
      <c r="F49" s="89">
        <v>12</v>
      </c>
    </row>
    <row r="50" spans="1:6" ht="15">
      <c r="A50" s="1">
        <v>42</v>
      </c>
      <c r="B50" s="78" t="s">
        <v>49</v>
      </c>
      <c r="C50" s="17" t="s">
        <v>113</v>
      </c>
      <c r="D50" s="20"/>
      <c r="E50" s="20"/>
      <c r="F50" s="19"/>
    </row>
    <row r="51" spans="1:6" ht="28.5">
      <c r="A51" s="78">
        <v>43</v>
      </c>
      <c r="B51" s="78" t="s">
        <v>50</v>
      </c>
      <c r="C51" s="84" t="s">
        <v>114</v>
      </c>
      <c r="D51" s="87"/>
      <c r="E51" s="87"/>
      <c r="F51" s="89"/>
    </row>
    <row r="52" spans="1:6" ht="28.5">
      <c r="A52" s="1">
        <v>44</v>
      </c>
      <c r="B52" s="78" t="s">
        <v>51</v>
      </c>
      <c r="C52" s="17" t="s">
        <v>115</v>
      </c>
      <c r="D52" s="20"/>
      <c r="E52" s="20"/>
      <c r="F52" s="19"/>
    </row>
    <row r="53" spans="1:6" ht="15">
      <c r="A53" s="78">
        <v>45</v>
      </c>
      <c r="B53" s="78" t="s">
        <v>52</v>
      </c>
      <c r="C53" s="84" t="s">
        <v>116</v>
      </c>
      <c r="D53" s="87"/>
      <c r="E53" s="87"/>
      <c r="F53" s="89"/>
    </row>
    <row r="54" spans="1:6" ht="28.5">
      <c r="A54" s="1">
        <v>46</v>
      </c>
      <c r="B54" s="78" t="s">
        <v>53</v>
      </c>
      <c r="C54" s="17" t="s">
        <v>117</v>
      </c>
      <c r="D54" s="20"/>
      <c r="E54" s="20"/>
      <c r="F54" s="19"/>
    </row>
    <row r="55" spans="1:6" ht="28.5">
      <c r="A55" s="78">
        <v>47</v>
      </c>
      <c r="B55" s="78" t="s">
        <v>54</v>
      </c>
      <c r="C55" s="84" t="s">
        <v>118</v>
      </c>
      <c r="D55" s="87"/>
      <c r="E55" s="87"/>
      <c r="F55" s="89"/>
    </row>
    <row r="56" spans="1:6" ht="28.5">
      <c r="A56" s="1">
        <v>48</v>
      </c>
      <c r="B56" s="78" t="s">
        <v>55</v>
      </c>
      <c r="C56" s="17" t="s">
        <v>119</v>
      </c>
      <c r="D56" s="20"/>
      <c r="E56" s="20"/>
      <c r="F56" s="19"/>
    </row>
    <row r="57" spans="1:6" ht="15">
      <c r="A57" s="78">
        <v>49</v>
      </c>
      <c r="B57" s="78" t="s">
        <v>56</v>
      </c>
      <c r="C57" s="84" t="s">
        <v>120</v>
      </c>
      <c r="D57" s="87"/>
      <c r="E57" s="87"/>
      <c r="F57" s="89"/>
    </row>
    <row r="58" spans="1:6" ht="15">
      <c r="A58" s="1">
        <v>50</v>
      </c>
      <c r="B58" s="78" t="s">
        <v>57</v>
      </c>
      <c r="C58" s="17" t="s">
        <v>121</v>
      </c>
      <c r="D58" s="20"/>
      <c r="E58" s="20"/>
      <c r="F58" s="19"/>
    </row>
    <row r="59" spans="1:6" ht="15">
      <c r="A59" s="78">
        <v>51</v>
      </c>
      <c r="B59" s="78" t="s">
        <v>58</v>
      </c>
      <c r="C59" s="84" t="s">
        <v>122</v>
      </c>
      <c r="D59" s="87">
        <v>5</v>
      </c>
      <c r="E59" s="87">
        <v>5</v>
      </c>
      <c r="F59" s="89">
        <v>10</v>
      </c>
    </row>
    <row r="60" spans="1:6" ht="15">
      <c r="A60" s="1">
        <v>52</v>
      </c>
      <c r="B60" s="78" t="s">
        <v>59</v>
      </c>
      <c r="C60" s="17" t="s">
        <v>123</v>
      </c>
      <c r="D60" s="20"/>
      <c r="E60" s="20"/>
      <c r="F60" s="19"/>
    </row>
    <row r="61" spans="1:6" ht="28.5">
      <c r="A61" s="78">
        <v>53</v>
      </c>
      <c r="B61" s="78" t="s">
        <v>60</v>
      </c>
      <c r="C61" s="84" t="s">
        <v>124</v>
      </c>
      <c r="D61" s="87"/>
      <c r="E61" s="87"/>
      <c r="F61" s="89"/>
    </row>
    <row r="62" spans="1:6" ht="15">
      <c r="A62" s="1">
        <v>54</v>
      </c>
      <c r="B62" s="78" t="s">
        <v>61</v>
      </c>
      <c r="C62" s="17" t="s">
        <v>125</v>
      </c>
      <c r="D62" s="20"/>
      <c r="E62" s="20"/>
      <c r="F62" s="19"/>
    </row>
    <row r="63" spans="1:6" ht="15">
      <c r="A63" s="78">
        <v>55</v>
      </c>
      <c r="B63" s="78" t="s">
        <v>62</v>
      </c>
      <c r="C63" s="84" t="s">
        <v>126</v>
      </c>
      <c r="D63" s="87"/>
      <c r="E63" s="87"/>
      <c r="F63" s="89"/>
    </row>
    <row r="64" spans="1:6" ht="28.5">
      <c r="A64" s="1">
        <v>56</v>
      </c>
      <c r="B64" s="78" t="s">
        <v>63</v>
      </c>
      <c r="C64" s="17" t="s">
        <v>127</v>
      </c>
      <c r="D64" s="20">
        <v>25</v>
      </c>
      <c r="E64" s="20">
        <v>25</v>
      </c>
      <c r="F64" s="19">
        <v>50</v>
      </c>
    </row>
    <row r="65" spans="1:6" ht="28.5">
      <c r="A65" s="78">
        <v>57</v>
      </c>
      <c r="B65" s="78" t="s">
        <v>64</v>
      </c>
      <c r="C65" s="84" t="s">
        <v>128</v>
      </c>
      <c r="D65" s="87"/>
      <c r="E65" s="87"/>
      <c r="F65" s="89"/>
    </row>
    <row r="66" spans="1:6" ht="28.5">
      <c r="A66" s="1">
        <v>58</v>
      </c>
      <c r="B66" s="78" t="s">
        <v>65</v>
      </c>
      <c r="C66" s="17" t="s">
        <v>129</v>
      </c>
      <c r="D66" s="20"/>
      <c r="E66" s="20"/>
      <c r="F66" s="19"/>
    </row>
    <row r="67" spans="1:6" ht="15">
      <c r="A67" s="78">
        <v>59</v>
      </c>
      <c r="B67" s="78" t="s">
        <v>66</v>
      </c>
      <c r="C67" s="84" t="s">
        <v>130</v>
      </c>
      <c r="D67" s="87"/>
      <c r="E67" s="87"/>
      <c r="F67" s="89"/>
    </row>
    <row r="68" spans="1:6" ht="42.75">
      <c r="A68" s="1">
        <v>60</v>
      </c>
      <c r="B68" s="78" t="s">
        <v>67</v>
      </c>
      <c r="C68" s="17" t="s">
        <v>131</v>
      </c>
      <c r="D68" s="20"/>
      <c r="E68" s="20"/>
      <c r="F68" s="19"/>
    </row>
    <row r="69" spans="1:6" ht="28.5">
      <c r="A69" s="78">
        <v>61</v>
      </c>
      <c r="B69" s="78" t="s">
        <v>68</v>
      </c>
      <c r="C69" s="84" t="s">
        <v>132</v>
      </c>
      <c r="D69" s="87"/>
      <c r="E69" s="87"/>
      <c r="F69" s="89"/>
    </row>
    <row r="70" spans="1:6" ht="42.75">
      <c r="A70" s="1">
        <v>62</v>
      </c>
      <c r="B70" s="78" t="s">
        <v>69</v>
      </c>
      <c r="C70" s="17" t="s">
        <v>133</v>
      </c>
      <c r="D70" s="20"/>
      <c r="E70" s="20"/>
      <c r="F70" s="19"/>
    </row>
    <row r="71" spans="1:6" ht="28.5">
      <c r="A71" s="78">
        <v>63</v>
      </c>
      <c r="B71" s="78" t="s">
        <v>70</v>
      </c>
      <c r="C71" s="84" t="s">
        <v>134</v>
      </c>
      <c r="D71" s="87"/>
      <c r="E71" s="87"/>
      <c r="F71" s="89"/>
    </row>
    <row r="72" spans="1:6" ht="28.5">
      <c r="A72" s="1">
        <v>64</v>
      </c>
      <c r="B72" s="78" t="s">
        <v>71</v>
      </c>
      <c r="C72" s="17" t="s">
        <v>135</v>
      </c>
      <c r="D72" s="20"/>
      <c r="E72" s="20"/>
      <c r="F72" s="19"/>
    </row>
    <row r="73" spans="1:6" ht="15">
      <c r="A73" s="79" t="s">
        <v>2</v>
      </c>
      <c r="B73" s="80"/>
      <c r="C73" s="85"/>
      <c r="D73" s="88"/>
      <c r="E73" s="88"/>
      <c r="F73" s="88"/>
    </row>
    <row r="75" ht="14.25">
      <c r="A75" s="11"/>
    </row>
  </sheetData>
  <sheetProtection/>
  <mergeCells count="2">
    <mergeCell ref="A1:F1"/>
    <mergeCell ref="A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58">
      <selection activeCell="D58" sqref="D1:D16384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137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33">
      <c r="A4" s="107" t="s">
        <v>5</v>
      </c>
      <c r="B4" s="107"/>
      <c r="C4" s="57" t="s">
        <v>232</v>
      </c>
      <c r="D4" s="15" t="s">
        <v>136</v>
      </c>
      <c r="E4" s="14"/>
      <c r="F4" s="13"/>
    </row>
    <row r="5" spans="1:6" ht="16.5">
      <c r="A5" s="107" t="s">
        <v>6</v>
      </c>
      <c r="B5" s="107"/>
      <c r="C5" s="112"/>
      <c r="D5" s="112"/>
      <c r="E5" s="112"/>
      <c r="F5" s="13"/>
    </row>
    <row r="6" spans="1:6" ht="16.5">
      <c r="A6" s="107" t="s">
        <v>7</v>
      </c>
      <c r="B6" s="107"/>
      <c r="C6" s="108"/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18"/>
      <c r="E9" s="18"/>
      <c r="F9" s="19">
        <f aca="true" t="shared" si="0" ref="F9:F72">+D9+E9</f>
        <v>0</v>
      </c>
    </row>
    <row r="10" spans="1:6" ht="15">
      <c r="A10" s="1">
        <v>2</v>
      </c>
      <c r="B10" s="2" t="s">
        <v>9</v>
      </c>
      <c r="C10" s="17" t="s">
        <v>73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10</v>
      </c>
      <c r="C11" s="16" t="s">
        <v>74</v>
      </c>
      <c r="D11" s="18"/>
      <c r="E11" s="18"/>
      <c r="F11" s="21">
        <f t="shared" si="0"/>
        <v>0</v>
      </c>
    </row>
    <row r="12" spans="1:6" ht="15">
      <c r="A12" s="1">
        <v>4</v>
      </c>
      <c r="B12" s="2" t="s">
        <v>11</v>
      </c>
      <c r="C12" s="17" t="s">
        <v>75</v>
      </c>
      <c r="D12" s="20"/>
      <c r="E12" s="20"/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13</v>
      </c>
      <c r="C14" s="17" t="s">
        <v>77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15</v>
      </c>
      <c r="C16" s="17" t="s">
        <v>79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16</v>
      </c>
      <c r="C17" s="16" t="s">
        <v>80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17</v>
      </c>
      <c r="C18" s="17" t="s">
        <v>81</v>
      </c>
      <c r="D18" s="20"/>
      <c r="E18" s="20"/>
      <c r="F18" s="19">
        <f t="shared" si="0"/>
        <v>0</v>
      </c>
    </row>
    <row r="19" spans="1:6" ht="28.5">
      <c r="A19" s="2">
        <v>11</v>
      </c>
      <c r="B19" s="2" t="s">
        <v>18</v>
      </c>
      <c r="C19" s="16" t="s">
        <v>82</v>
      </c>
      <c r="D19" s="18"/>
      <c r="E19" s="18"/>
      <c r="F19" s="21">
        <f t="shared" si="0"/>
        <v>0</v>
      </c>
    </row>
    <row r="20" spans="1:6" ht="15">
      <c r="A20" s="1">
        <v>12</v>
      </c>
      <c r="B20" s="2" t="s">
        <v>19</v>
      </c>
      <c r="C20" s="17" t="s">
        <v>83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20</v>
      </c>
      <c r="C21" s="16" t="s">
        <v>84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23</v>
      </c>
      <c r="C24" s="17" t="s">
        <v>87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24</v>
      </c>
      <c r="C25" s="16" t="s">
        <v>88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28</v>
      </c>
      <c r="C29" s="16" t="s">
        <v>92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29</v>
      </c>
      <c r="C30" s="17" t="s">
        <v>93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30</v>
      </c>
      <c r="C31" s="16" t="s">
        <v>94</v>
      </c>
      <c r="D31" s="18"/>
      <c r="E31" s="18"/>
      <c r="F31" s="21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20"/>
      <c r="E32" s="20"/>
      <c r="F32" s="19">
        <f t="shared" si="0"/>
        <v>0</v>
      </c>
    </row>
    <row r="33" spans="1:6" ht="15">
      <c r="A33" s="2">
        <v>25</v>
      </c>
      <c r="B33" s="2" t="s">
        <v>32</v>
      </c>
      <c r="C33" s="16" t="s">
        <v>96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33</v>
      </c>
      <c r="C34" s="17" t="s">
        <v>97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34</v>
      </c>
      <c r="C35" s="16" t="s">
        <v>98</v>
      </c>
      <c r="D35" s="18"/>
      <c r="E35" s="18"/>
      <c r="F35" s="21">
        <f t="shared" si="0"/>
        <v>0</v>
      </c>
    </row>
    <row r="36" spans="1:6" ht="15">
      <c r="A36" s="1">
        <v>28</v>
      </c>
      <c r="B36" s="2" t="s">
        <v>35</v>
      </c>
      <c r="C36" s="17" t="s">
        <v>99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36</v>
      </c>
      <c r="C37" s="16" t="s">
        <v>100</v>
      </c>
      <c r="D37" s="18"/>
      <c r="E37" s="18"/>
      <c r="F37" s="21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38</v>
      </c>
      <c r="C39" s="16" t="s">
        <v>102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39</v>
      </c>
      <c r="C40" s="17" t="s">
        <v>103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40</v>
      </c>
      <c r="C41" s="16" t="s">
        <v>104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41</v>
      </c>
      <c r="C42" s="17" t="s">
        <v>105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18"/>
      <c r="E43" s="18"/>
      <c r="F43" s="21">
        <f t="shared" si="0"/>
        <v>0</v>
      </c>
    </row>
    <row r="44" spans="1:6" ht="28.5">
      <c r="A44" s="1">
        <v>36</v>
      </c>
      <c r="B44" s="2" t="s">
        <v>43</v>
      </c>
      <c r="C44" s="17" t="s">
        <v>107</v>
      </c>
      <c r="D44" s="20"/>
      <c r="E44" s="20"/>
      <c r="F44" s="19">
        <f t="shared" si="0"/>
        <v>0</v>
      </c>
    </row>
    <row r="45" spans="1:6" ht="15">
      <c r="A45" s="2">
        <v>37</v>
      </c>
      <c r="B45" s="2" t="s">
        <v>44</v>
      </c>
      <c r="C45" s="16" t="s">
        <v>108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45</v>
      </c>
      <c r="C46" s="17" t="s">
        <v>109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46</v>
      </c>
      <c r="C47" s="16" t="s">
        <v>110</v>
      </c>
      <c r="D47" s="18">
        <v>50</v>
      </c>
      <c r="E47" s="18">
        <v>50</v>
      </c>
      <c r="F47" s="21">
        <f t="shared" si="0"/>
        <v>100</v>
      </c>
    </row>
    <row r="48" spans="1:6" ht="15">
      <c r="A48" s="1">
        <v>40</v>
      </c>
      <c r="B48" s="2" t="s">
        <v>47</v>
      </c>
      <c r="C48" s="17" t="s">
        <v>111</v>
      </c>
      <c r="D48" s="20">
        <v>30</v>
      </c>
      <c r="E48" s="20">
        <v>30</v>
      </c>
      <c r="F48" s="19">
        <f t="shared" si="0"/>
        <v>60</v>
      </c>
    </row>
    <row r="49" spans="1:6" ht="15">
      <c r="A49" s="2">
        <v>41</v>
      </c>
      <c r="B49" s="2" t="s">
        <v>48</v>
      </c>
      <c r="C49" s="16" t="s">
        <v>112</v>
      </c>
      <c r="D49" s="18">
        <v>20</v>
      </c>
      <c r="E49" s="18">
        <v>20</v>
      </c>
      <c r="F49" s="21">
        <f t="shared" si="0"/>
        <v>40</v>
      </c>
    </row>
    <row r="50" spans="1:6" ht="15">
      <c r="A50" s="1">
        <v>42</v>
      </c>
      <c r="B50" s="2" t="s">
        <v>49</v>
      </c>
      <c r="C50" s="17" t="s">
        <v>113</v>
      </c>
      <c r="D50" s="20">
        <v>30</v>
      </c>
      <c r="E50" s="20">
        <v>30</v>
      </c>
      <c r="F50" s="19">
        <f t="shared" si="0"/>
        <v>60</v>
      </c>
    </row>
    <row r="51" spans="1:6" ht="15">
      <c r="A51" s="2">
        <v>43</v>
      </c>
      <c r="B51" s="2" t="s">
        <v>50</v>
      </c>
      <c r="C51" s="16" t="s">
        <v>114</v>
      </c>
      <c r="D51" s="18"/>
      <c r="E51" s="18"/>
      <c r="F51" s="21">
        <f t="shared" si="0"/>
        <v>0</v>
      </c>
    </row>
    <row r="52" spans="1:6" ht="15">
      <c r="A52" s="1">
        <v>44</v>
      </c>
      <c r="B52" s="2" t="s">
        <v>51</v>
      </c>
      <c r="C52" s="17" t="s">
        <v>115</v>
      </c>
      <c r="D52" s="20"/>
      <c r="E52" s="20"/>
      <c r="F52" s="19">
        <f t="shared" si="0"/>
        <v>0</v>
      </c>
    </row>
    <row r="53" spans="1:6" ht="15">
      <c r="A53" s="2">
        <v>45</v>
      </c>
      <c r="B53" s="2" t="s">
        <v>52</v>
      </c>
      <c r="C53" s="16" t="s">
        <v>116</v>
      </c>
      <c r="D53" s="18"/>
      <c r="E53" s="18"/>
      <c r="F53" s="21">
        <f t="shared" si="0"/>
        <v>0</v>
      </c>
    </row>
    <row r="54" spans="1:6" ht="15">
      <c r="A54" s="1">
        <v>46</v>
      </c>
      <c r="B54" s="2" t="s">
        <v>53</v>
      </c>
      <c r="C54" s="17" t="s">
        <v>117</v>
      </c>
      <c r="D54" s="20"/>
      <c r="E54" s="20"/>
      <c r="F54" s="19">
        <f t="shared" si="0"/>
        <v>0</v>
      </c>
    </row>
    <row r="55" spans="1:6" ht="15">
      <c r="A55" s="2">
        <v>47</v>
      </c>
      <c r="B55" s="2" t="s">
        <v>54</v>
      </c>
      <c r="C55" s="16" t="s">
        <v>118</v>
      </c>
      <c r="D55" s="18"/>
      <c r="E55" s="18"/>
      <c r="F55" s="21">
        <f t="shared" si="0"/>
        <v>0</v>
      </c>
    </row>
    <row r="56" spans="1:6" ht="15">
      <c r="A56" s="1">
        <v>48</v>
      </c>
      <c r="B56" s="2" t="s">
        <v>55</v>
      </c>
      <c r="C56" s="17" t="s">
        <v>119</v>
      </c>
      <c r="D56" s="20"/>
      <c r="E56" s="20"/>
      <c r="F56" s="19">
        <f t="shared" si="0"/>
        <v>0</v>
      </c>
    </row>
    <row r="57" spans="1:6" ht="15">
      <c r="A57" s="2">
        <v>49</v>
      </c>
      <c r="B57" s="2" t="s">
        <v>56</v>
      </c>
      <c r="C57" s="16" t="s">
        <v>120</v>
      </c>
      <c r="D57" s="18"/>
      <c r="E57" s="18"/>
      <c r="F57" s="21">
        <f t="shared" si="0"/>
        <v>0</v>
      </c>
    </row>
    <row r="58" spans="1:6" ht="15">
      <c r="A58" s="1">
        <v>50</v>
      </c>
      <c r="B58" s="2" t="s">
        <v>57</v>
      </c>
      <c r="C58" s="17" t="s">
        <v>121</v>
      </c>
      <c r="D58" s="20"/>
      <c r="E58" s="20"/>
      <c r="F58" s="19">
        <f t="shared" si="0"/>
        <v>0</v>
      </c>
    </row>
    <row r="59" spans="1:6" ht="15">
      <c r="A59" s="2">
        <v>51</v>
      </c>
      <c r="B59" s="2" t="s">
        <v>58</v>
      </c>
      <c r="C59" s="16" t="s">
        <v>122</v>
      </c>
      <c r="D59" s="18"/>
      <c r="E59" s="18"/>
      <c r="F59" s="21">
        <f t="shared" si="0"/>
        <v>0</v>
      </c>
    </row>
    <row r="60" spans="1:6" ht="15">
      <c r="A60" s="1">
        <v>52</v>
      </c>
      <c r="B60" s="2" t="s">
        <v>59</v>
      </c>
      <c r="C60" s="17" t="s">
        <v>123</v>
      </c>
      <c r="D60" s="20"/>
      <c r="E60" s="20"/>
      <c r="F60" s="19">
        <f t="shared" si="0"/>
        <v>0</v>
      </c>
    </row>
    <row r="61" spans="1:6" ht="15">
      <c r="A61" s="2">
        <v>53</v>
      </c>
      <c r="B61" s="2" t="s">
        <v>60</v>
      </c>
      <c r="C61" s="16" t="s">
        <v>124</v>
      </c>
      <c r="D61" s="18"/>
      <c r="E61" s="18"/>
      <c r="F61" s="21">
        <f t="shared" si="0"/>
        <v>0</v>
      </c>
    </row>
    <row r="62" spans="1:6" ht="15">
      <c r="A62" s="1">
        <v>54</v>
      </c>
      <c r="B62" s="2" t="s">
        <v>61</v>
      </c>
      <c r="C62" s="17" t="s">
        <v>125</v>
      </c>
      <c r="D62" s="20"/>
      <c r="E62" s="20"/>
      <c r="F62" s="19">
        <f t="shared" si="0"/>
        <v>0</v>
      </c>
    </row>
    <row r="63" spans="1:6" ht="15">
      <c r="A63" s="2">
        <v>55</v>
      </c>
      <c r="B63" s="2" t="s">
        <v>62</v>
      </c>
      <c r="C63" s="16" t="s">
        <v>126</v>
      </c>
      <c r="D63" s="18"/>
      <c r="E63" s="18"/>
      <c r="F63" s="21">
        <f t="shared" si="0"/>
        <v>0</v>
      </c>
    </row>
    <row r="64" spans="1:6" ht="28.5">
      <c r="A64" s="1">
        <v>56</v>
      </c>
      <c r="B64" s="2" t="s">
        <v>63</v>
      </c>
      <c r="C64" s="17" t="s">
        <v>127</v>
      </c>
      <c r="D64" s="20"/>
      <c r="E64" s="20"/>
      <c r="F64" s="19">
        <f t="shared" si="0"/>
        <v>0</v>
      </c>
    </row>
    <row r="65" spans="1:6" ht="28.5">
      <c r="A65" s="2">
        <v>57</v>
      </c>
      <c r="B65" s="2" t="s">
        <v>64</v>
      </c>
      <c r="C65" s="16" t="s">
        <v>128</v>
      </c>
      <c r="D65" s="18"/>
      <c r="E65" s="18"/>
      <c r="F65" s="21">
        <f t="shared" si="0"/>
        <v>0</v>
      </c>
    </row>
    <row r="66" spans="1:6" ht="28.5">
      <c r="A66" s="1">
        <v>58</v>
      </c>
      <c r="B66" s="2" t="s">
        <v>65</v>
      </c>
      <c r="C66" s="17" t="s">
        <v>129</v>
      </c>
      <c r="D66" s="20"/>
      <c r="E66" s="20"/>
      <c r="F66" s="19">
        <f t="shared" si="0"/>
        <v>0</v>
      </c>
    </row>
    <row r="67" spans="1:6" ht="15">
      <c r="A67" s="2">
        <v>59</v>
      </c>
      <c r="B67" s="2" t="s">
        <v>66</v>
      </c>
      <c r="C67" s="16" t="s">
        <v>130</v>
      </c>
      <c r="D67" s="18"/>
      <c r="E67" s="18"/>
      <c r="F67" s="21">
        <f t="shared" si="0"/>
        <v>0</v>
      </c>
    </row>
    <row r="68" spans="1:6" ht="28.5">
      <c r="A68" s="1">
        <v>60</v>
      </c>
      <c r="B68" s="2" t="s">
        <v>67</v>
      </c>
      <c r="C68" s="17" t="s">
        <v>131</v>
      </c>
      <c r="D68" s="20"/>
      <c r="E68" s="20"/>
      <c r="F68" s="19">
        <f t="shared" si="0"/>
        <v>0</v>
      </c>
    </row>
    <row r="69" spans="1:6" ht="28.5">
      <c r="A69" s="2">
        <v>61</v>
      </c>
      <c r="B69" s="2" t="s">
        <v>68</v>
      </c>
      <c r="C69" s="16" t="s">
        <v>132</v>
      </c>
      <c r="D69" s="18"/>
      <c r="E69" s="18"/>
      <c r="F69" s="21">
        <f t="shared" si="0"/>
        <v>0</v>
      </c>
    </row>
    <row r="70" spans="1:6" ht="28.5">
      <c r="A70" s="1">
        <v>62</v>
      </c>
      <c r="B70" s="2" t="s">
        <v>69</v>
      </c>
      <c r="C70" s="17" t="s">
        <v>133</v>
      </c>
      <c r="D70" s="20"/>
      <c r="E70" s="20"/>
      <c r="F70" s="19">
        <f t="shared" si="0"/>
        <v>0</v>
      </c>
    </row>
    <row r="71" spans="1:6" ht="28.5">
      <c r="A71" s="2">
        <v>63</v>
      </c>
      <c r="B71" s="2" t="s">
        <v>70</v>
      </c>
      <c r="C71" s="16" t="s">
        <v>134</v>
      </c>
      <c r="D71" s="18"/>
      <c r="E71" s="18"/>
      <c r="F71" s="21">
        <f t="shared" si="0"/>
        <v>0</v>
      </c>
    </row>
    <row r="72" spans="1:6" ht="28.5">
      <c r="A72" s="1">
        <v>64</v>
      </c>
      <c r="B72" s="2" t="s">
        <v>71</v>
      </c>
      <c r="C72" s="17" t="s">
        <v>135</v>
      </c>
      <c r="D72" s="20">
        <v>200</v>
      </c>
      <c r="E72" s="20">
        <v>200</v>
      </c>
      <c r="F72" s="19">
        <f t="shared" si="0"/>
        <v>400</v>
      </c>
    </row>
    <row r="73" spans="1:6" ht="15">
      <c r="A73" s="109" t="s">
        <v>2</v>
      </c>
      <c r="B73" s="110"/>
      <c r="C73" s="111"/>
      <c r="D73" s="22">
        <f>SUM(D9:D72)</f>
        <v>330</v>
      </c>
      <c r="E73" s="22">
        <f>SUM(E9:E72)</f>
        <v>330</v>
      </c>
      <c r="F73" s="22">
        <f>SUM(F9:F72)</f>
        <v>660</v>
      </c>
    </row>
    <row r="74" spans="1:6" ht="13.5">
      <c r="A74" s="3"/>
      <c r="B74" s="3"/>
      <c r="C74" s="3"/>
      <c r="D74" s="4"/>
      <c r="E74" s="4"/>
      <c r="F74" s="4"/>
    </row>
    <row r="75" spans="1:6" ht="14.25">
      <c r="A75" s="11"/>
      <c r="B75" s="3"/>
      <c r="C75" s="3"/>
      <c r="D75" s="4"/>
      <c r="E75" s="4"/>
      <c r="F75" s="4"/>
    </row>
    <row r="76" spans="1:6" ht="14.25">
      <c r="A76" s="11"/>
      <c r="B76" s="3"/>
      <c r="C76" s="3"/>
      <c r="D76" s="4"/>
      <c r="E76" s="4"/>
      <c r="F76" s="4"/>
    </row>
  </sheetData>
  <sheetProtection/>
  <protectedRanges>
    <protectedRange sqref="A9:A72 B9:D39 E9:F72 B64:D72" name="CARGA DE DATOS"/>
    <protectedRange sqref="B40:D63" name="CARGA DE DATOS_1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72">
      <selection activeCell="C65" sqref="C65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05" t="s">
        <v>230</v>
      </c>
      <c r="B1" s="105"/>
      <c r="C1" s="105"/>
      <c r="D1" s="105"/>
      <c r="E1" s="105"/>
      <c r="F1" s="105"/>
    </row>
    <row r="2" spans="1:6" ht="15.75">
      <c r="A2" s="106" t="s">
        <v>138</v>
      </c>
      <c r="B2" s="106"/>
      <c r="C2" s="106"/>
      <c r="D2" s="106"/>
      <c r="E2" s="106"/>
      <c r="F2" s="106"/>
    </row>
    <row r="3" spans="1:6" ht="13.5">
      <c r="A3" s="12"/>
      <c r="B3" s="12"/>
      <c r="C3" s="12"/>
      <c r="D3" s="13"/>
      <c r="E3" s="13"/>
      <c r="F3" s="13"/>
    </row>
    <row r="4" spans="1:6" ht="16.5">
      <c r="A4" s="107" t="s">
        <v>5</v>
      </c>
      <c r="B4" s="107"/>
      <c r="C4" s="14" t="s">
        <v>231</v>
      </c>
      <c r="D4" s="15" t="s">
        <v>136</v>
      </c>
      <c r="E4" s="14"/>
      <c r="F4" s="13"/>
    </row>
    <row r="5" spans="1:6" ht="16.5">
      <c r="A5" s="107" t="s">
        <v>6</v>
      </c>
      <c r="B5" s="107"/>
      <c r="C5" s="112"/>
      <c r="D5" s="112"/>
      <c r="E5" s="112"/>
      <c r="F5" s="13"/>
    </row>
    <row r="6" spans="1:6" ht="16.5">
      <c r="A6" s="107" t="s">
        <v>7</v>
      </c>
      <c r="B6" s="107"/>
      <c r="C6" s="108"/>
      <c r="D6" s="108"/>
      <c r="E6" s="108"/>
      <c r="F6" s="13"/>
    </row>
    <row r="7" spans="1:6" ht="13.5">
      <c r="A7" s="3"/>
      <c r="B7" s="3"/>
      <c r="C7" s="3"/>
      <c r="D7" s="4"/>
      <c r="E7" s="4"/>
      <c r="F7" s="4"/>
    </row>
    <row r="8" spans="1:6" ht="30">
      <c r="A8" s="10" t="s">
        <v>0</v>
      </c>
      <c r="B8" s="10" t="s">
        <v>3</v>
      </c>
      <c r="C8" s="10" t="s">
        <v>4</v>
      </c>
      <c r="D8" s="10" t="s">
        <v>139</v>
      </c>
      <c r="E8" s="10" t="s">
        <v>140</v>
      </c>
      <c r="F8" s="10" t="s">
        <v>1</v>
      </c>
    </row>
    <row r="9" spans="1:6" ht="28.5">
      <c r="A9" s="2">
        <v>1</v>
      </c>
      <c r="B9" s="2" t="s">
        <v>8</v>
      </c>
      <c r="C9" s="16" t="s">
        <v>72</v>
      </c>
      <c r="D9" s="18"/>
      <c r="E9" s="18"/>
      <c r="F9" s="19">
        <f aca="true" t="shared" si="0" ref="F9:F72">+D9+E9</f>
        <v>0</v>
      </c>
    </row>
    <row r="10" spans="1:6" ht="15">
      <c r="A10" s="1">
        <v>2</v>
      </c>
      <c r="B10" s="2" t="s">
        <v>9</v>
      </c>
      <c r="C10" s="17" t="s">
        <v>73</v>
      </c>
      <c r="D10" s="20"/>
      <c r="E10" s="20"/>
      <c r="F10" s="19">
        <f t="shared" si="0"/>
        <v>0</v>
      </c>
    </row>
    <row r="11" spans="1:6" ht="15">
      <c r="A11" s="2">
        <v>3</v>
      </c>
      <c r="B11" s="2" t="s">
        <v>10</v>
      </c>
      <c r="C11" s="16" t="s">
        <v>74</v>
      </c>
      <c r="D11" s="18"/>
      <c r="E11" s="18"/>
      <c r="F11" s="21">
        <f t="shared" si="0"/>
        <v>0</v>
      </c>
    </row>
    <row r="12" spans="1:6" ht="15">
      <c r="A12" s="1">
        <v>4</v>
      </c>
      <c r="B12" s="2" t="s">
        <v>11</v>
      </c>
      <c r="C12" s="17" t="s">
        <v>75</v>
      </c>
      <c r="D12" s="20"/>
      <c r="E12" s="20"/>
      <c r="F12" s="19">
        <f t="shared" si="0"/>
        <v>0</v>
      </c>
    </row>
    <row r="13" spans="1:6" ht="15">
      <c r="A13" s="2">
        <v>5</v>
      </c>
      <c r="B13" s="2" t="s">
        <v>12</v>
      </c>
      <c r="C13" s="16" t="s">
        <v>76</v>
      </c>
      <c r="D13" s="18"/>
      <c r="E13" s="18"/>
      <c r="F13" s="21">
        <f t="shared" si="0"/>
        <v>0</v>
      </c>
    </row>
    <row r="14" spans="1:6" ht="15">
      <c r="A14" s="1">
        <v>6</v>
      </c>
      <c r="B14" s="2" t="s">
        <v>13</v>
      </c>
      <c r="C14" s="17" t="s">
        <v>77</v>
      </c>
      <c r="D14" s="20"/>
      <c r="E14" s="20"/>
      <c r="F14" s="19">
        <f t="shared" si="0"/>
        <v>0</v>
      </c>
    </row>
    <row r="15" spans="1:6" ht="15">
      <c r="A15" s="2">
        <v>7</v>
      </c>
      <c r="B15" s="2" t="s">
        <v>14</v>
      </c>
      <c r="C15" s="16" t="s">
        <v>78</v>
      </c>
      <c r="D15" s="18"/>
      <c r="E15" s="18"/>
      <c r="F15" s="21">
        <f t="shared" si="0"/>
        <v>0</v>
      </c>
    </row>
    <row r="16" spans="1:6" ht="15">
      <c r="A16" s="1">
        <v>8</v>
      </c>
      <c r="B16" s="2" t="s">
        <v>15</v>
      </c>
      <c r="C16" s="17" t="s">
        <v>79</v>
      </c>
      <c r="D16" s="20"/>
      <c r="E16" s="20"/>
      <c r="F16" s="19">
        <f t="shared" si="0"/>
        <v>0</v>
      </c>
    </row>
    <row r="17" spans="1:6" ht="15">
      <c r="A17" s="2">
        <v>9</v>
      </c>
      <c r="B17" s="2" t="s">
        <v>16</v>
      </c>
      <c r="C17" s="16" t="s">
        <v>80</v>
      </c>
      <c r="D17" s="18"/>
      <c r="E17" s="18"/>
      <c r="F17" s="21">
        <f t="shared" si="0"/>
        <v>0</v>
      </c>
    </row>
    <row r="18" spans="1:6" ht="15">
      <c r="A18" s="1">
        <v>10</v>
      </c>
      <c r="B18" s="2" t="s">
        <v>17</v>
      </c>
      <c r="C18" s="17" t="s">
        <v>81</v>
      </c>
      <c r="D18" s="20"/>
      <c r="E18" s="20"/>
      <c r="F18" s="19">
        <f t="shared" si="0"/>
        <v>0</v>
      </c>
    </row>
    <row r="19" spans="1:6" ht="28.5">
      <c r="A19" s="2">
        <v>11</v>
      </c>
      <c r="B19" s="2" t="s">
        <v>18</v>
      </c>
      <c r="C19" s="16" t="s">
        <v>82</v>
      </c>
      <c r="D19" s="18"/>
      <c r="E19" s="18"/>
      <c r="F19" s="21">
        <f t="shared" si="0"/>
        <v>0</v>
      </c>
    </row>
    <row r="20" spans="1:6" ht="15">
      <c r="A20" s="1">
        <v>12</v>
      </c>
      <c r="B20" s="2" t="s">
        <v>19</v>
      </c>
      <c r="C20" s="17" t="s">
        <v>83</v>
      </c>
      <c r="D20" s="20"/>
      <c r="E20" s="20"/>
      <c r="F20" s="19">
        <f t="shared" si="0"/>
        <v>0</v>
      </c>
    </row>
    <row r="21" spans="1:6" ht="15">
      <c r="A21" s="2">
        <v>13</v>
      </c>
      <c r="B21" s="2" t="s">
        <v>20</v>
      </c>
      <c r="C21" s="16" t="s">
        <v>84</v>
      </c>
      <c r="D21" s="18"/>
      <c r="E21" s="18"/>
      <c r="F21" s="21">
        <f t="shared" si="0"/>
        <v>0</v>
      </c>
    </row>
    <row r="22" spans="1:6" ht="15">
      <c r="A22" s="1">
        <v>14</v>
      </c>
      <c r="B22" s="2" t="s">
        <v>21</v>
      </c>
      <c r="C22" s="17" t="s">
        <v>85</v>
      </c>
      <c r="D22" s="20"/>
      <c r="E22" s="20"/>
      <c r="F22" s="19">
        <f t="shared" si="0"/>
        <v>0</v>
      </c>
    </row>
    <row r="23" spans="1:6" ht="15">
      <c r="A23" s="2">
        <v>15</v>
      </c>
      <c r="B23" s="2" t="s">
        <v>22</v>
      </c>
      <c r="C23" s="16" t="s">
        <v>86</v>
      </c>
      <c r="D23" s="18"/>
      <c r="E23" s="18"/>
      <c r="F23" s="21">
        <f t="shared" si="0"/>
        <v>0</v>
      </c>
    </row>
    <row r="24" spans="1:6" ht="15">
      <c r="A24" s="1">
        <v>16</v>
      </c>
      <c r="B24" s="2" t="s">
        <v>23</v>
      </c>
      <c r="C24" s="17" t="s">
        <v>87</v>
      </c>
      <c r="D24" s="20"/>
      <c r="E24" s="20"/>
      <c r="F24" s="19">
        <f t="shared" si="0"/>
        <v>0</v>
      </c>
    </row>
    <row r="25" spans="1:6" ht="15">
      <c r="A25" s="2">
        <v>17</v>
      </c>
      <c r="B25" s="2" t="s">
        <v>24</v>
      </c>
      <c r="C25" s="16" t="s">
        <v>88</v>
      </c>
      <c r="D25" s="18"/>
      <c r="E25" s="18"/>
      <c r="F25" s="21">
        <f t="shared" si="0"/>
        <v>0</v>
      </c>
    </row>
    <row r="26" spans="1:6" ht="15">
      <c r="A26" s="1">
        <v>18</v>
      </c>
      <c r="B26" s="2" t="s">
        <v>25</v>
      </c>
      <c r="C26" s="17" t="s">
        <v>89</v>
      </c>
      <c r="D26" s="20"/>
      <c r="E26" s="20"/>
      <c r="F26" s="19">
        <f t="shared" si="0"/>
        <v>0</v>
      </c>
    </row>
    <row r="27" spans="1:6" ht="15">
      <c r="A27" s="2">
        <v>19</v>
      </c>
      <c r="B27" s="2" t="s">
        <v>26</v>
      </c>
      <c r="C27" s="16" t="s">
        <v>90</v>
      </c>
      <c r="D27" s="18"/>
      <c r="E27" s="18"/>
      <c r="F27" s="21">
        <f t="shared" si="0"/>
        <v>0</v>
      </c>
    </row>
    <row r="28" spans="1:6" ht="15">
      <c r="A28" s="1">
        <v>20</v>
      </c>
      <c r="B28" s="2" t="s">
        <v>27</v>
      </c>
      <c r="C28" s="17" t="s">
        <v>91</v>
      </c>
      <c r="D28" s="20"/>
      <c r="E28" s="20"/>
      <c r="F28" s="19">
        <f t="shared" si="0"/>
        <v>0</v>
      </c>
    </row>
    <row r="29" spans="1:6" ht="15">
      <c r="A29" s="2">
        <v>21</v>
      </c>
      <c r="B29" s="2" t="s">
        <v>28</v>
      </c>
      <c r="C29" s="16" t="s">
        <v>92</v>
      </c>
      <c r="D29" s="18"/>
      <c r="E29" s="18"/>
      <c r="F29" s="21">
        <f t="shared" si="0"/>
        <v>0</v>
      </c>
    </row>
    <row r="30" spans="1:6" ht="15">
      <c r="A30" s="1">
        <v>22</v>
      </c>
      <c r="B30" s="2" t="s">
        <v>29</v>
      </c>
      <c r="C30" s="17" t="s">
        <v>93</v>
      </c>
      <c r="D30" s="20"/>
      <c r="E30" s="20"/>
      <c r="F30" s="19">
        <f t="shared" si="0"/>
        <v>0</v>
      </c>
    </row>
    <row r="31" spans="1:6" ht="15">
      <c r="A31" s="2">
        <v>23</v>
      </c>
      <c r="B31" s="2" t="s">
        <v>30</v>
      </c>
      <c r="C31" s="16" t="s">
        <v>94</v>
      </c>
      <c r="D31" s="18"/>
      <c r="E31" s="18"/>
      <c r="F31" s="21">
        <f t="shared" si="0"/>
        <v>0</v>
      </c>
    </row>
    <row r="32" spans="1:6" ht="15">
      <c r="A32" s="1">
        <v>24</v>
      </c>
      <c r="B32" s="2" t="s">
        <v>31</v>
      </c>
      <c r="C32" s="17" t="s">
        <v>95</v>
      </c>
      <c r="D32" s="20"/>
      <c r="E32" s="20"/>
      <c r="F32" s="19">
        <f t="shared" si="0"/>
        <v>0</v>
      </c>
    </row>
    <row r="33" spans="1:6" ht="15">
      <c r="A33" s="2">
        <v>25</v>
      </c>
      <c r="B33" s="2" t="s">
        <v>32</v>
      </c>
      <c r="C33" s="16" t="s">
        <v>96</v>
      </c>
      <c r="D33" s="18"/>
      <c r="E33" s="18"/>
      <c r="F33" s="21">
        <f t="shared" si="0"/>
        <v>0</v>
      </c>
    </row>
    <row r="34" spans="1:6" ht="15">
      <c r="A34" s="1">
        <v>26</v>
      </c>
      <c r="B34" s="2" t="s">
        <v>33</v>
      </c>
      <c r="C34" s="17" t="s">
        <v>97</v>
      </c>
      <c r="D34" s="20"/>
      <c r="E34" s="20"/>
      <c r="F34" s="19">
        <f t="shared" si="0"/>
        <v>0</v>
      </c>
    </row>
    <row r="35" spans="1:6" ht="15">
      <c r="A35" s="2">
        <v>27</v>
      </c>
      <c r="B35" s="2" t="s">
        <v>34</v>
      </c>
      <c r="C35" s="16" t="s">
        <v>98</v>
      </c>
      <c r="D35" s="18"/>
      <c r="E35" s="18"/>
      <c r="F35" s="21">
        <f t="shared" si="0"/>
        <v>0</v>
      </c>
    </row>
    <row r="36" spans="1:6" ht="15">
      <c r="A36" s="1">
        <v>28</v>
      </c>
      <c r="B36" s="2" t="s">
        <v>35</v>
      </c>
      <c r="C36" s="17" t="s">
        <v>99</v>
      </c>
      <c r="D36" s="20"/>
      <c r="E36" s="20"/>
      <c r="F36" s="19">
        <f t="shared" si="0"/>
        <v>0</v>
      </c>
    </row>
    <row r="37" spans="1:6" ht="15">
      <c r="A37" s="2">
        <v>29</v>
      </c>
      <c r="B37" s="2" t="s">
        <v>36</v>
      </c>
      <c r="C37" s="16" t="s">
        <v>100</v>
      </c>
      <c r="D37" s="18"/>
      <c r="E37" s="18"/>
      <c r="F37" s="21">
        <f t="shared" si="0"/>
        <v>0</v>
      </c>
    </row>
    <row r="38" spans="1:6" ht="15">
      <c r="A38" s="1">
        <v>30</v>
      </c>
      <c r="B38" s="2" t="s">
        <v>37</v>
      </c>
      <c r="C38" s="17" t="s">
        <v>101</v>
      </c>
      <c r="D38" s="20"/>
      <c r="E38" s="20"/>
      <c r="F38" s="19">
        <f t="shared" si="0"/>
        <v>0</v>
      </c>
    </row>
    <row r="39" spans="1:6" ht="15">
      <c r="A39" s="2">
        <v>31</v>
      </c>
      <c r="B39" s="2" t="s">
        <v>38</v>
      </c>
      <c r="C39" s="16" t="s">
        <v>102</v>
      </c>
      <c r="D39" s="18"/>
      <c r="E39" s="18"/>
      <c r="F39" s="21">
        <f t="shared" si="0"/>
        <v>0</v>
      </c>
    </row>
    <row r="40" spans="1:6" ht="15">
      <c r="A40" s="1">
        <v>32</v>
      </c>
      <c r="B40" s="2" t="s">
        <v>39</v>
      </c>
      <c r="C40" s="17" t="s">
        <v>103</v>
      </c>
      <c r="D40" s="20"/>
      <c r="E40" s="20"/>
      <c r="F40" s="19">
        <f t="shared" si="0"/>
        <v>0</v>
      </c>
    </row>
    <row r="41" spans="1:6" ht="15">
      <c r="A41" s="2">
        <v>33</v>
      </c>
      <c r="B41" s="2" t="s">
        <v>40</v>
      </c>
      <c r="C41" s="16" t="s">
        <v>104</v>
      </c>
      <c r="D41" s="18"/>
      <c r="E41" s="18"/>
      <c r="F41" s="21">
        <f t="shared" si="0"/>
        <v>0</v>
      </c>
    </row>
    <row r="42" spans="1:6" ht="15">
      <c r="A42" s="1">
        <v>34</v>
      </c>
      <c r="B42" s="2" t="s">
        <v>41</v>
      </c>
      <c r="C42" s="17" t="s">
        <v>105</v>
      </c>
      <c r="D42" s="20"/>
      <c r="E42" s="20"/>
      <c r="F42" s="19">
        <f t="shared" si="0"/>
        <v>0</v>
      </c>
    </row>
    <row r="43" spans="1:6" ht="15">
      <c r="A43" s="2">
        <v>35</v>
      </c>
      <c r="B43" s="2" t="s">
        <v>42</v>
      </c>
      <c r="C43" s="16" t="s">
        <v>106</v>
      </c>
      <c r="D43" s="18"/>
      <c r="E43" s="18"/>
      <c r="F43" s="21">
        <f t="shared" si="0"/>
        <v>0</v>
      </c>
    </row>
    <row r="44" spans="1:6" ht="28.5">
      <c r="A44" s="1">
        <v>36</v>
      </c>
      <c r="B44" s="2" t="s">
        <v>43</v>
      </c>
      <c r="C44" s="17" t="s">
        <v>107</v>
      </c>
      <c r="D44" s="20">
        <v>1</v>
      </c>
      <c r="E44" s="20">
        <v>1</v>
      </c>
      <c r="F44" s="19">
        <f t="shared" si="0"/>
        <v>2</v>
      </c>
    </row>
    <row r="45" spans="1:6" ht="15">
      <c r="A45" s="2">
        <v>37</v>
      </c>
      <c r="B45" s="2" t="s">
        <v>44</v>
      </c>
      <c r="C45" s="16" t="s">
        <v>108</v>
      </c>
      <c r="D45" s="18"/>
      <c r="E45" s="18"/>
      <c r="F45" s="21">
        <f t="shared" si="0"/>
        <v>0</v>
      </c>
    </row>
    <row r="46" spans="1:6" ht="15">
      <c r="A46" s="1">
        <v>38</v>
      </c>
      <c r="B46" s="2" t="s">
        <v>45</v>
      </c>
      <c r="C46" s="17" t="s">
        <v>109</v>
      </c>
      <c r="D46" s="20"/>
      <c r="E46" s="20"/>
      <c r="F46" s="19">
        <f t="shared" si="0"/>
        <v>0</v>
      </c>
    </row>
    <row r="47" spans="1:6" ht="15">
      <c r="A47" s="2">
        <v>39</v>
      </c>
      <c r="B47" s="2" t="s">
        <v>46</v>
      </c>
      <c r="C47" s="16" t="s">
        <v>110</v>
      </c>
      <c r="D47" s="18">
        <v>10</v>
      </c>
      <c r="E47" s="18">
        <v>10</v>
      </c>
      <c r="F47" s="21">
        <f t="shared" si="0"/>
        <v>20</v>
      </c>
    </row>
    <row r="48" spans="1:6" ht="15">
      <c r="A48" s="1">
        <v>40</v>
      </c>
      <c r="B48" s="2" t="s">
        <v>47</v>
      </c>
      <c r="C48" s="17" t="s">
        <v>111</v>
      </c>
      <c r="D48" s="20">
        <v>60</v>
      </c>
      <c r="E48" s="20">
        <v>60</v>
      </c>
      <c r="F48" s="19">
        <f t="shared" si="0"/>
        <v>120</v>
      </c>
    </row>
    <row r="49" spans="1:6" ht="15">
      <c r="A49" s="2">
        <v>41</v>
      </c>
      <c r="B49" s="2" t="s">
        <v>48</v>
      </c>
      <c r="C49" s="16" t="s">
        <v>112</v>
      </c>
      <c r="D49" s="18"/>
      <c r="E49" s="18"/>
      <c r="F49" s="21">
        <f t="shared" si="0"/>
        <v>0</v>
      </c>
    </row>
    <row r="50" spans="1:6" ht="15">
      <c r="A50" s="1">
        <v>42</v>
      </c>
      <c r="B50" s="2" t="s">
        <v>49</v>
      </c>
      <c r="C50" s="17" t="s">
        <v>113</v>
      </c>
      <c r="D50" s="20">
        <v>60</v>
      </c>
      <c r="E50" s="20">
        <v>60</v>
      </c>
      <c r="F50" s="19">
        <f t="shared" si="0"/>
        <v>120</v>
      </c>
    </row>
    <row r="51" spans="1:6" ht="15">
      <c r="A51" s="2">
        <v>43</v>
      </c>
      <c r="B51" s="2" t="s">
        <v>50</v>
      </c>
      <c r="C51" s="16" t="s">
        <v>114</v>
      </c>
      <c r="D51" s="18"/>
      <c r="E51" s="18"/>
      <c r="F51" s="21">
        <f t="shared" si="0"/>
        <v>0</v>
      </c>
    </row>
    <row r="52" spans="1:6" ht="15">
      <c r="A52" s="1">
        <v>44</v>
      </c>
      <c r="B52" s="2" t="s">
        <v>51</v>
      </c>
      <c r="C52" s="17" t="s">
        <v>115</v>
      </c>
      <c r="D52" s="20">
        <v>1</v>
      </c>
      <c r="E52" s="20">
        <v>1</v>
      </c>
      <c r="F52" s="19">
        <f t="shared" si="0"/>
        <v>2</v>
      </c>
    </row>
    <row r="53" spans="1:6" ht="15">
      <c r="A53" s="2">
        <v>45</v>
      </c>
      <c r="B53" s="2" t="s">
        <v>52</v>
      </c>
      <c r="C53" s="16" t="s">
        <v>116</v>
      </c>
      <c r="D53" s="18">
        <v>150</v>
      </c>
      <c r="E53" s="18">
        <v>150</v>
      </c>
      <c r="F53" s="21">
        <f t="shared" si="0"/>
        <v>300</v>
      </c>
    </row>
    <row r="54" spans="1:6" ht="15">
      <c r="A54" s="1">
        <v>46</v>
      </c>
      <c r="B54" s="2" t="s">
        <v>53</v>
      </c>
      <c r="C54" s="17" t="s">
        <v>117</v>
      </c>
      <c r="D54" s="20">
        <v>200</v>
      </c>
      <c r="E54" s="20">
        <v>200</v>
      </c>
      <c r="F54" s="19">
        <f t="shared" si="0"/>
        <v>400</v>
      </c>
    </row>
    <row r="55" spans="1:6" ht="15">
      <c r="A55" s="2">
        <v>47</v>
      </c>
      <c r="B55" s="2" t="s">
        <v>54</v>
      </c>
      <c r="C55" s="16" t="s">
        <v>118</v>
      </c>
      <c r="D55" s="18">
        <v>50</v>
      </c>
      <c r="E55" s="18">
        <v>50</v>
      </c>
      <c r="F55" s="21">
        <f t="shared" si="0"/>
        <v>100</v>
      </c>
    </row>
    <row r="56" spans="1:6" ht="15">
      <c r="A56" s="1">
        <v>48</v>
      </c>
      <c r="B56" s="2" t="s">
        <v>55</v>
      </c>
      <c r="C56" s="17" t="s">
        <v>119</v>
      </c>
      <c r="D56" s="20">
        <v>50</v>
      </c>
      <c r="E56" s="20">
        <v>50</v>
      </c>
      <c r="F56" s="19">
        <f t="shared" si="0"/>
        <v>100</v>
      </c>
    </row>
    <row r="57" spans="1:6" ht="15">
      <c r="A57" s="2">
        <v>49</v>
      </c>
      <c r="B57" s="2" t="s">
        <v>56</v>
      </c>
      <c r="C57" s="16" t="s">
        <v>120</v>
      </c>
      <c r="D57" s="18"/>
      <c r="E57" s="18"/>
      <c r="F57" s="21">
        <f t="shared" si="0"/>
        <v>0</v>
      </c>
    </row>
    <row r="58" spans="1:6" ht="15">
      <c r="A58" s="1">
        <v>50</v>
      </c>
      <c r="B58" s="2" t="s">
        <v>57</v>
      </c>
      <c r="C58" s="17" t="s">
        <v>121</v>
      </c>
      <c r="D58" s="20"/>
      <c r="E58" s="20"/>
      <c r="F58" s="19">
        <f t="shared" si="0"/>
        <v>0</v>
      </c>
    </row>
    <row r="59" spans="1:6" ht="15">
      <c r="A59" s="2">
        <v>51</v>
      </c>
      <c r="B59" s="2" t="s">
        <v>58</v>
      </c>
      <c r="C59" s="16" t="s">
        <v>122</v>
      </c>
      <c r="D59" s="18">
        <v>1000</v>
      </c>
      <c r="E59" s="18">
        <v>1000</v>
      </c>
      <c r="F59" s="21">
        <f t="shared" si="0"/>
        <v>2000</v>
      </c>
    </row>
    <row r="60" spans="1:6" ht="15">
      <c r="A60" s="1">
        <v>52</v>
      </c>
      <c r="B60" s="2" t="s">
        <v>59</v>
      </c>
      <c r="C60" s="17" t="s">
        <v>123</v>
      </c>
      <c r="D60" s="20">
        <v>500</v>
      </c>
      <c r="E60" s="20">
        <v>500</v>
      </c>
      <c r="F60" s="19">
        <f t="shared" si="0"/>
        <v>1000</v>
      </c>
    </row>
    <row r="61" spans="1:6" ht="15">
      <c r="A61" s="2">
        <v>53</v>
      </c>
      <c r="B61" s="2" t="s">
        <v>60</v>
      </c>
      <c r="C61" s="16" t="s">
        <v>124</v>
      </c>
      <c r="D61" s="18">
        <v>500</v>
      </c>
      <c r="E61" s="18">
        <v>500</v>
      </c>
      <c r="F61" s="21">
        <f t="shared" si="0"/>
        <v>1000</v>
      </c>
    </row>
    <row r="62" spans="1:6" ht="15">
      <c r="A62" s="1">
        <v>54</v>
      </c>
      <c r="B62" s="2" t="s">
        <v>61</v>
      </c>
      <c r="C62" s="17" t="s">
        <v>125</v>
      </c>
      <c r="D62" s="20"/>
      <c r="E62" s="20"/>
      <c r="F62" s="19">
        <f t="shared" si="0"/>
        <v>0</v>
      </c>
    </row>
    <row r="63" spans="1:6" ht="15">
      <c r="A63" s="2">
        <v>55</v>
      </c>
      <c r="B63" s="2" t="s">
        <v>62</v>
      </c>
      <c r="C63" s="16" t="s">
        <v>126</v>
      </c>
      <c r="D63" s="18"/>
      <c r="E63" s="18"/>
      <c r="F63" s="21">
        <f t="shared" si="0"/>
        <v>0</v>
      </c>
    </row>
    <row r="64" spans="1:6" ht="28.5">
      <c r="A64" s="1">
        <v>56</v>
      </c>
      <c r="B64" s="2" t="s">
        <v>63</v>
      </c>
      <c r="C64" s="17" t="s">
        <v>127</v>
      </c>
      <c r="D64" s="20"/>
      <c r="E64" s="20"/>
      <c r="F64" s="19">
        <f t="shared" si="0"/>
        <v>0</v>
      </c>
    </row>
    <row r="65" spans="1:6" ht="28.5">
      <c r="A65" s="2">
        <v>57</v>
      </c>
      <c r="B65" s="2" t="s">
        <v>64</v>
      </c>
      <c r="C65" s="16" t="s">
        <v>128</v>
      </c>
      <c r="D65" s="18"/>
      <c r="E65" s="18"/>
      <c r="F65" s="21">
        <f t="shared" si="0"/>
        <v>0</v>
      </c>
    </row>
    <row r="66" spans="1:6" ht="28.5">
      <c r="A66" s="1">
        <v>58</v>
      </c>
      <c r="B66" s="2" t="s">
        <v>65</v>
      </c>
      <c r="C66" s="17" t="s">
        <v>129</v>
      </c>
      <c r="D66" s="20">
        <v>2500</v>
      </c>
      <c r="E66" s="20">
        <v>2500</v>
      </c>
      <c r="F66" s="19">
        <f t="shared" si="0"/>
        <v>5000</v>
      </c>
    </row>
    <row r="67" spans="1:6" ht="15">
      <c r="A67" s="2">
        <v>59</v>
      </c>
      <c r="B67" s="2" t="s">
        <v>66</v>
      </c>
      <c r="C67" s="16" t="s">
        <v>130</v>
      </c>
      <c r="D67" s="18"/>
      <c r="E67" s="18"/>
      <c r="F67" s="21">
        <f t="shared" si="0"/>
        <v>0</v>
      </c>
    </row>
    <row r="68" spans="1:6" ht="28.5">
      <c r="A68" s="1">
        <v>60</v>
      </c>
      <c r="B68" s="2" t="s">
        <v>67</v>
      </c>
      <c r="C68" s="17" t="s">
        <v>131</v>
      </c>
      <c r="D68" s="20">
        <v>2000</v>
      </c>
      <c r="E68" s="20">
        <v>2000</v>
      </c>
      <c r="F68" s="19">
        <f t="shared" si="0"/>
        <v>4000</v>
      </c>
    </row>
    <row r="69" spans="1:6" ht="28.5">
      <c r="A69" s="2">
        <v>61</v>
      </c>
      <c r="B69" s="2" t="s">
        <v>68</v>
      </c>
      <c r="C69" s="16" t="s">
        <v>132</v>
      </c>
      <c r="D69" s="18"/>
      <c r="E69" s="18"/>
      <c r="F69" s="21">
        <f t="shared" si="0"/>
        <v>0</v>
      </c>
    </row>
    <row r="70" spans="1:6" ht="28.5">
      <c r="A70" s="1">
        <v>62</v>
      </c>
      <c r="B70" s="2" t="s">
        <v>69</v>
      </c>
      <c r="C70" s="17" t="s">
        <v>133</v>
      </c>
      <c r="D70" s="20">
        <v>3000</v>
      </c>
      <c r="E70" s="20">
        <v>3000</v>
      </c>
      <c r="F70" s="19">
        <f t="shared" si="0"/>
        <v>6000</v>
      </c>
    </row>
    <row r="71" spans="1:6" ht="28.5">
      <c r="A71" s="2">
        <v>63</v>
      </c>
      <c r="B71" s="2" t="s">
        <v>70</v>
      </c>
      <c r="C71" s="16" t="s">
        <v>134</v>
      </c>
      <c r="D71" s="18">
        <v>200</v>
      </c>
      <c r="E71" s="18">
        <v>200</v>
      </c>
      <c r="F71" s="21">
        <f t="shared" si="0"/>
        <v>400</v>
      </c>
    </row>
    <row r="72" spans="1:6" ht="28.5">
      <c r="A72" s="1">
        <v>64</v>
      </c>
      <c r="B72" s="2" t="s">
        <v>71</v>
      </c>
      <c r="C72" s="17" t="s">
        <v>135</v>
      </c>
      <c r="D72" s="20">
        <v>200</v>
      </c>
      <c r="E72" s="20">
        <v>200</v>
      </c>
      <c r="F72" s="19">
        <f t="shared" si="0"/>
        <v>400</v>
      </c>
    </row>
    <row r="73" spans="1:6" ht="15">
      <c r="A73" s="109" t="s">
        <v>2</v>
      </c>
      <c r="B73" s="110"/>
      <c r="C73" s="111"/>
      <c r="D73" s="22">
        <f>SUM(D9:D72)</f>
        <v>10482</v>
      </c>
      <c r="E73" s="22">
        <f>SUM(E9:E72)</f>
        <v>10482</v>
      </c>
      <c r="F73" s="22">
        <f>SUM(F9:F72)</f>
        <v>20964</v>
      </c>
    </row>
  </sheetData>
  <sheetProtection/>
  <protectedRanges>
    <protectedRange sqref="A9:A72 B9:D39 E9:F72 B64:D72" name="CARGA DE DATOS_2"/>
    <protectedRange sqref="B40:D63" name="CARGA DE DATOS_1_1"/>
  </protectedRanges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3">
      <selection activeCell="A1" sqref="A1:F73"/>
    </sheetView>
  </sheetViews>
  <sheetFormatPr defaultColWidth="11.421875" defaultRowHeight="12.75"/>
  <cols>
    <col min="1" max="1" width="9.00390625" style="0" customWidth="1"/>
    <col min="2" max="2" width="17.28125" style="0" customWidth="1"/>
    <col min="3" max="3" width="94.28125" style="0" customWidth="1"/>
    <col min="4" max="5" width="18.421875" style="0" customWidth="1"/>
    <col min="6" max="6" width="21.421875" style="0" customWidth="1"/>
  </cols>
  <sheetData>
    <row r="1" spans="1:6" ht="17.25">
      <c r="A1" s="121" t="s">
        <v>137</v>
      </c>
      <c r="B1" s="121"/>
      <c r="C1" s="121"/>
      <c r="D1" s="121"/>
      <c r="E1" s="121"/>
      <c r="F1" s="121"/>
    </row>
    <row r="2" spans="1:6" ht="15.75">
      <c r="A2" s="122" t="s">
        <v>138</v>
      </c>
      <c r="B2" s="122"/>
      <c r="C2" s="122"/>
      <c r="D2" s="122"/>
      <c r="E2" s="122"/>
      <c r="F2" s="122"/>
    </row>
    <row r="3" spans="1:6" ht="13.5">
      <c r="A3" s="61"/>
      <c r="B3" s="61"/>
      <c r="C3" s="61"/>
      <c r="D3" s="62"/>
      <c r="E3" s="62"/>
      <c r="F3" s="62"/>
    </row>
    <row r="4" spans="1:6" ht="16.5">
      <c r="A4" s="123" t="s">
        <v>5</v>
      </c>
      <c r="B4" s="123"/>
      <c r="C4" s="63" t="s">
        <v>228</v>
      </c>
      <c r="D4" s="64" t="s">
        <v>136</v>
      </c>
      <c r="E4" s="63">
        <v>292</v>
      </c>
      <c r="F4" s="62"/>
    </row>
    <row r="5" spans="1:6" ht="16.5">
      <c r="A5" s="123" t="s">
        <v>6</v>
      </c>
      <c r="B5" s="123"/>
      <c r="C5" s="124" t="s">
        <v>229</v>
      </c>
      <c r="D5" s="124"/>
      <c r="E5" s="124"/>
      <c r="F5" s="62"/>
    </row>
    <row r="6" spans="1:6" ht="16.5">
      <c r="A6" s="123" t="s">
        <v>7</v>
      </c>
      <c r="B6" s="123"/>
      <c r="C6" s="125"/>
      <c r="D6" s="125"/>
      <c r="E6" s="125"/>
      <c r="F6" s="62"/>
    </row>
    <row r="7" spans="1:6" ht="13.5">
      <c r="A7" s="61"/>
      <c r="B7" s="61"/>
      <c r="C7" s="61"/>
      <c r="D7" s="62"/>
      <c r="E7" s="62"/>
      <c r="F7" s="62"/>
    </row>
    <row r="8" spans="1:6" ht="30">
      <c r="A8" s="65" t="s">
        <v>0</v>
      </c>
      <c r="B8" s="65" t="s">
        <v>3</v>
      </c>
      <c r="C8" s="65" t="s">
        <v>4</v>
      </c>
      <c r="D8" s="65" t="s">
        <v>139</v>
      </c>
      <c r="E8" s="65" t="s">
        <v>140</v>
      </c>
      <c r="F8" s="65" t="s">
        <v>1</v>
      </c>
    </row>
    <row r="9" spans="1:6" ht="28.5">
      <c r="A9" s="66">
        <v>1</v>
      </c>
      <c r="B9" s="66" t="s">
        <v>8</v>
      </c>
      <c r="C9" s="67" t="s">
        <v>72</v>
      </c>
      <c r="D9" s="68"/>
      <c r="E9" s="68"/>
      <c r="F9" s="69">
        <f aca="true" t="shared" si="0" ref="F9:F72">+D9+E9</f>
        <v>0</v>
      </c>
    </row>
    <row r="10" spans="1:6" ht="15">
      <c r="A10" s="70">
        <v>2</v>
      </c>
      <c r="B10" s="66" t="s">
        <v>9</v>
      </c>
      <c r="C10" s="71" t="s">
        <v>73</v>
      </c>
      <c r="D10" s="72"/>
      <c r="E10" s="72"/>
      <c r="F10" s="69">
        <f t="shared" si="0"/>
        <v>0</v>
      </c>
    </row>
    <row r="11" spans="1:6" ht="15">
      <c r="A11" s="66">
        <v>3</v>
      </c>
      <c r="B11" s="66" t="s">
        <v>10</v>
      </c>
      <c r="C11" s="67" t="s">
        <v>74</v>
      </c>
      <c r="D11" s="68"/>
      <c r="E11" s="68"/>
      <c r="F11" s="73">
        <f t="shared" si="0"/>
        <v>0</v>
      </c>
    </row>
    <row r="12" spans="1:6" ht="15">
      <c r="A12" s="70">
        <v>4</v>
      </c>
      <c r="B12" s="66" t="s">
        <v>11</v>
      </c>
      <c r="C12" s="71" t="s">
        <v>75</v>
      </c>
      <c r="D12" s="72"/>
      <c r="E12" s="72"/>
      <c r="F12" s="69">
        <f t="shared" si="0"/>
        <v>0</v>
      </c>
    </row>
    <row r="13" spans="1:6" ht="15">
      <c r="A13" s="66">
        <v>5</v>
      </c>
      <c r="B13" s="66" t="s">
        <v>12</v>
      </c>
      <c r="C13" s="67" t="s">
        <v>76</v>
      </c>
      <c r="D13" s="68"/>
      <c r="E13" s="68"/>
      <c r="F13" s="73">
        <f t="shared" si="0"/>
        <v>0</v>
      </c>
    </row>
    <row r="14" spans="1:6" ht="15">
      <c r="A14" s="70">
        <v>6</v>
      </c>
      <c r="B14" s="66" t="s">
        <v>13</v>
      </c>
      <c r="C14" s="71" t="s">
        <v>77</v>
      </c>
      <c r="D14" s="72"/>
      <c r="E14" s="72"/>
      <c r="F14" s="69">
        <f t="shared" si="0"/>
        <v>0</v>
      </c>
    </row>
    <row r="15" spans="1:6" ht="15">
      <c r="A15" s="66">
        <v>7</v>
      </c>
      <c r="B15" s="66" t="s">
        <v>14</v>
      </c>
      <c r="C15" s="67" t="s">
        <v>78</v>
      </c>
      <c r="D15" s="68"/>
      <c r="E15" s="68"/>
      <c r="F15" s="73">
        <f t="shared" si="0"/>
        <v>0</v>
      </c>
    </row>
    <row r="16" spans="1:6" ht="15">
      <c r="A16" s="70">
        <v>8</v>
      </c>
      <c r="B16" s="66" t="s">
        <v>15</v>
      </c>
      <c r="C16" s="71" t="s">
        <v>79</v>
      </c>
      <c r="D16" s="72"/>
      <c r="E16" s="72"/>
      <c r="F16" s="69">
        <f t="shared" si="0"/>
        <v>0</v>
      </c>
    </row>
    <row r="17" spans="1:6" ht="15">
      <c r="A17" s="66">
        <v>9</v>
      </c>
      <c r="B17" s="66" t="s">
        <v>16</v>
      </c>
      <c r="C17" s="67" t="s">
        <v>80</v>
      </c>
      <c r="D17" s="68"/>
      <c r="E17" s="68"/>
      <c r="F17" s="73">
        <f t="shared" si="0"/>
        <v>0</v>
      </c>
    </row>
    <row r="18" spans="1:6" ht="15">
      <c r="A18" s="70">
        <v>10</v>
      </c>
      <c r="B18" s="66" t="s">
        <v>17</v>
      </c>
      <c r="C18" s="71" t="s">
        <v>81</v>
      </c>
      <c r="D18" s="72"/>
      <c r="E18" s="72"/>
      <c r="F18" s="69">
        <f t="shared" si="0"/>
        <v>0</v>
      </c>
    </row>
    <row r="19" spans="1:6" ht="28.5">
      <c r="A19" s="66">
        <v>11</v>
      </c>
      <c r="B19" s="66" t="s">
        <v>18</v>
      </c>
      <c r="C19" s="67" t="s">
        <v>82</v>
      </c>
      <c r="D19" s="68"/>
      <c r="E19" s="68"/>
      <c r="F19" s="73">
        <f t="shared" si="0"/>
        <v>0</v>
      </c>
    </row>
    <row r="20" spans="1:6" ht="15">
      <c r="A20" s="70">
        <v>12</v>
      </c>
      <c r="B20" s="66" t="s">
        <v>19</v>
      </c>
      <c r="C20" s="71" t="s">
        <v>83</v>
      </c>
      <c r="D20" s="72"/>
      <c r="E20" s="72"/>
      <c r="F20" s="69">
        <f t="shared" si="0"/>
        <v>0</v>
      </c>
    </row>
    <row r="21" spans="1:6" ht="15">
      <c r="A21" s="66">
        <v>13</v>
      </c>
      <c r="B21" s="66" t="s">
        <v>20</v>
      </c>
      <c r="C21" s="67" t="s">
        <v>84</v>
      </c>
      <c r="D21" s="68"/>
      <c r="E21" s="68"/>
      <c r="F21" s="73">
        <f t="shared" si="0"/>
        <v>0</v>
      </c>
    </row>
    <row r="22" spans="1:6" ht="15">
      <c r="A22" s="70">
        <v>14</v>
      </c>
      <c r="B22" s="66" t="s">
        <v>21</v>
      </c>
      <c r="C22" s="71" t="s">
        <v>85</v>
      </c>
      <c r="D22" s="72"/>
      <c r="E22" s="72"/>
      <c r="F22" s="69">
        <f t="shared" si="0"/>
        <v>0</v>
      </c>
    </row>
    <row r="23" spans="1:6" ht="15">
      <c r="A23" s="66">
        <v>15</v>
      </c>
      <c r="B23" s="66" t="s">
        <v>22</v>
      </c>
      <c r="C23" s="67" t="s">
        <v>86</v>
      </c>
      <c r="D23" s="68"/>
      <c r="E23" s="68"/>
      <c r="F23" s="73">
        <f t="shared" si="0"/>
        <v>0</v>
      </c>
    </row>
    <row r="24" spans="1:6" ht="15">
      <c r="A24" s="70">
        <v>16</v>
      </c>
      <c r="B24" s="66" t="s">
        <v>23</v>
      </c>
      <c r="C24" s="71" t="s">
        <v>87</v>
      </c>
      <c r="D24" s="72"/>
      <c r="E24" s="72"/>
      <c r="F24" s="69">
        <f t="shared" si="0"/>
        <v>0</v>
      </c>
    </row>
    <row r="25" spans="1:6" ht="15">
      <c r="A25" s="66">
        <v>17</v>
      </c>
      <c r="B25" s="66" t="s">
        <v>24</v>
      </c>
      <c r="C25" s="67" t="s">
        <v>88</v>
      </c>
      <c r="D25" s="68"/>
      <c r="E25" s="68"/>
      <c r="F25" s="73">
        <f t="shared" si="0"/>
        <v>0</v>
      </c>
    </row>
    <row r="26" spans="1:6" ht="15">
      <c r="A26" s="70">
        <v>18</v>
      </c>
      <c r="B26" s="66" t="s">
        <v>25</v>
      </c>
      <c r="C26" s="71" t="s">
        <v>89</v>
      </c>
      <c r="D26" s="72"/>
      <c r="E26" s="72"/>
      <c r="F26" s="69">
        <f t="shared" si="0"/>
        <v>0</v>
      </c>
    </row>
    <row r="27" spans="1:6" ht="15">
      <c r="A27" s="66">
        <v>19</v>
      </c>
      <c r="B27" s="66" t="s">
        <v>26</v>
      </c>
      <c r="C27" s="67" t="s">
        <v>90</v>
      </c>
      <c r="D27" s="68"/>
      <c r="E27" s="68"/>
      <c r="F27" s="73">
        <f t="shared" si="0"/>
        <v>0</v>
      </c>
    </row>
    <row r="28" spans="1:6" ht="15">
      <c r="A28" s="70">
        <v>20</v>
      </c>
      <c r="B28" s="66" t="s">
        <v>27</v>
      </c>
      <c r="C28" s="71" t="s">
        <v>91</v>
      </c>
      <c r="D28" s="72"/>
      <c r="E28" s="72"/>
      <c r="F28" s="69">
        <f t="shared" si="0"/>
        <v>0</v>
      </c>
    </row>
    <row r="29" spans="1:6" ht="15">
      <c r="A29" s="66">
        <v>21</v>
      </c>
      <c r="B29" s="66" t="s">
        <v>28</v>
      </c>
      <c r="C29" s="67" t="s">
        <v>92</v>
      </c>
      <c r="D29" s="68"/>
      <c r="E29" s="68"/>
      <c r="F29" s="73">
        <f t="shared" si="0"/>
        <v>0</v>
      </c>
    </row>
    <row r="30" spans="1:6" ht="15">
      <c r="A30" s="70">
        <v>22</v>
      </c>
      <c r="B30" s="66" t="s">
        <v>29</v>
      </c>
      <c r="C30" s="71" t="s">
        <v>93</v>
      </c>
      <c r="D30" s="72"/>
      <c r="E30" s="72"/>
      <c r="F30" s="69">
        <f t="shared" si="0"/>
        <v>0</v>
      </c>
    </row>
    <row r="31" spans="1:6" ht="15">
      <c r="A31" s="66">
        <v>23</v>
      </c>
      <c r="B31" s="66" t="s">
        <v>30</v>
      </c>
      <c r="C31" s="67" t="s">
        <v>94</v>
      </c>
      <c r="D31" s="68"/>
      <c r="E31" s="68"/>
      <c r="F31" s="73">
        <f t="shared" si="0"/>
        <v>0</v>
      </c>
    </row>
    <row r="32" spans="1:6" ht="15">
      <c r="A32" s="70">
        <v>24</v>
      </c>
      <c r="B32" s="66" t="s">
        <v>31</v>
      </c>
      <c r="C32" s="71" t="s">
        <v>95</v>
      </c>
      <c r="D32" s="72"/>
      <c r="E32" s="72"/>
      <c r="F32" s="69">
        <f t="shared" si="0"/>
        <v>0</v>
      </c>
    </row>
    <row r="33" spans="1:6" ht="15">
      <c r="A33" s="66">
        <v>25</v>
      </c>
      <c r="B33" s="66" t="s">
        <v>32</v>
      </c>
      <c r="C33" s="67" t="s">
        <v>96</v>
      </c>
      <c r="D33" s="68"/>
      <c r="E33" s="68"/>
      <c r="F33" s="73">
        <f t="shared" si="0"/>
        <v>0</v>
      </c>
    </row>
    <row r="34" spans="1:6" ht="15">
      <c r="A34" s="70">
        <v>26</v>
      </c>
      <c r="B34" s="66" t="s">
        <v>33</v>
      </c>
      <c r="C34" s="71" t="s">
        <v>97</v>
      </c>
      <c r="D34" s="72"/>
      <c r="E34" s="72"/>
      <c r="F34" s="69">
        <f t="shared" si="0"/>
        <v>0</v>
      </c>
    </row>
    <row r="35" spans="1:6" ht="15">
      <c r="A35" s="66">
        <v>27</v>
      </c>
      <c r="B35" s="66" t="s">
        <v>34</v>
      </c>
      <c r="C35" s="67" t="s">
        <v>98</v>
      </c>
      <c r="D35" s="68"/>
      <c r="E35" s="68"/>
      <c r="F35" s="73">
        <f t="shared" si="0"/>
        <v>0</v>
      </c>
    </row>
    <row r="36" spans="1:6" ht="15">
      <c r="A36" s="70">
        <v>28</v>
      </c>
      <c r="B36" s="66" t="s">
        <v>35</v>
      </c>
      <c r="C36" s="71" t="s">
        <v>99</v>
      </c>
      <c r="D36" s="72"/>
      <c r="E36" s="72"/>
      <c r="F36" s="69">
        <f t="shared" si="0"/>
        <v>0</v>
      </c>
    </row>
    <row r="37" spans="1:6" ht="15">
      <c r="A37" s="66">
        <v>29</v>
      </c>
      <c r="B37" s="66" t="s">
        <v>36</v>
      </c>
      <c r="C37" s="67" t="s">
        <v>100</v>
      </c>
      <c r="D37" s="68"/>
      <c r="E37" s="68"/>
      <c r="F37" s="73">
        <f t="shared" si="0"/>
        <v>0</v>
      </c>
    </row>
    <row r="38" spans="1:6" ht="15">
      <c r="A38" s="70">
        <v>30</v>
      </c>
      <c r="B38" s="66" t="s">
        <v>37</v>
      </c>
      <c r="C38" s="71" t="s">
        <v>101</v>
      </c>
      <c r="D38" s="72"/>
      <c r="E38" s="72"/>
      <c r="F38" s="69">
        <f t="shared" si="0"/>
        <v>0</v>
      </c>
    </row>
    <row r="39" spans="1:6" ht="15">
      <c r="A39" s="66">
        <v>31</v>
      </c>
      <c r="B39" s="66" t="s">
        <v>38</v>
      </c>
      <c r="C39" s="67" t="s">
        <v>102</v>
      </c>
      <c r="D39" s="68"/>
      <c r="E39" s="68"/>
      <c r="F39" s="73">
        <f t="shared" si="0"/>
        <v>0</v>
      </c>
    </row>
    <row r="40" spans="1:6" ht="15">
      <c r="A40" s="70">
        <v>32</v>
      </c>
      <c r="B40" s="66" t="s">
        <v>39</v>
      </c>
      <c r="C40" s="71" t="s">
        <v>103</v>
      </c>
      <c r="D40" s="72"/>
      <c r="E40" s="72"/>
      <c r="F40" s="69">
        <f t="shared" si="0"/>
        <v>0</v>
      </c>
    </row>
    <row r="41" spans="1:6" ht="15">
      <c r="A41" s="66">
        <v>33</v>
      </c>
      <c r="B41" s="66" t="s">
        <v>40</v>
      </c>
      <c r="C41" s="67" t="s">
        <v>104</v>
      </c>
      <c r="D41" s="68"/>
      <c r="E41" s="68"/>
      <c r="F41" s="73">
        <f t="shared" si="0"/>
        <v>0</v>
      </c>
    </row>
    <row r="42" spans="1:6" ht="15">
      <c r="A42" s="70">
        <v>34</v>
      </c>
      <c r="B42" s="66" t="s">
        <v>41</v>
      </c>
      <c r="C42" s="71" t="s">
        <v>105</v>
      </c>
      <c r="D42" s="72"/>
      <c r="E42" s="72"/>
      <c r="F42" s="69">
        <f t="shared" si="0"/>
        <v>0</v>
      </c>
    </row>
    <row r="43" spans="1:6" ht="15">
      <c r="A43" s="66">
        <v>35</v>
      </c>
      <c r="B43" s="66" t="s">
        <v>42</v>
      </c>
      <c r="C43" s="67" t="s">
        <v>106</v>
      </c>
      <c r="D43" s="68"/>
      <c r="E43" s="68"/>
      <c r="F43" s="73">
        <f t="shared" si="0"/>
        <v>0</v>
      </c>
    </row>
    <row r="44" spans="1:6" ht="28.5">
      <c r="A44" s="70">
        <v>36</v>
      </c>
      <c r="B44" s="66" t="s">
        <v>43</v>
      </c>
      <c r="C44" s="71" t="s">
        <v>107</v>
      </c>
      <c r="D44" s="72"/>
      <c r="E44" s="72"/>
      <c r="F44" s="69">
        <f t="shared" si="0"/>
        <v>0</v>
      </c>
    </row>
    <row r="45" spans="1:6" ht="15">
      <c r="A45" s="66">
        <v>37</v>
      </c>
      <c r="B45" s="66" t="s">
        <v>44</v>
      </c>
      <c r="C45" s="67" t="s">
        <v>108</v>
      </c>
      <c r="D45" s="68"/>
      <c r="E45" s="68"/>
      <c r="F45" s="73">
        <f t="shared" si="0"/>
        <v>0</v>
      </c>
    </row>
    <row r="46" spans="1:6" ht="15">
      <c r="A46" s="70">
        <v>38</v>
      </c>
      <c r="B46" s="66" t="s">
        <v>45</v>
      </c>
      <c r="C46" s="71" t="s">
        <v>109</v>
      </c>
      <c r="D46" s="72"/>
      <c r="E46" s="72"/>
      <c r="F46" s="69">
        <f t="shared" si="0"/>
        <v>0</v>
      </c>
    </row>
    <row r="47" spans="1:6" ht="15">
      <c r="A47" s="66">
        <v>39</v>
      </c>
      <c r="B47" s="66" t="s">
        <v>46</v>
      </c>
      <c r="C47" s="67" t="s">
        <v>110</v>
      </c>
      <c r="D47" s="68">
        <v>25</v>
      </c>
      <c r="E47" s="68">
        <v>25</v>
      </c>
      <c r="F47" s="73">
        <f t="shared" si="0"/>
        <v>50</v>
      </c>
    </row>
    <row r="48" spans="1:6" ht="15">
      <c r="A48" s="70">
        <v>40</v>
      </c>
      <c r="B48" s="66" t="s">
        <v>47</v>
      </c>
      <c r="C48" s="71" t="s">
        <v>111</v>
      </c>
      <c r="D48" s="72">
        <v>140</v>
      </c>
      <c r="E48" s="72">
        <v>140</v>
      </c>
      <c r="F48" s="69">
        <f t="shared" si="0"/>
        <v>280</v>
      </c>
    </row>
    <row r="49" spans="1:6" ht="15">
      <c r="A49" s="66">
        <v>41</v>
      </c>
      <c r="B49" s="66" t="s">
        <v>48</v>
      </c>
      <c r="C49" s="67" t="s">
        <v>112</v>
      </c>
      <c r="D49" s="68">
        <v>0</v>
      </c>
      <c r="E49" s="68">
        <v>5</v>
      </c>
      <c r="F49" s="73">
        <f t="shared" si="0"/>
        <v>5</v>
      </c>
    </row>
    <row r="50" spans="1:6" ht="15">
      <c r="A50" s="70">
        <v>42</v>
      </c>
      <c r="B50" s="66" t="s">
        <v>49</v>
      </c>
      <c r="C50" s="71" t="s">
        <v>113</v>
      </c>
      <c r="D50" s="72"/>
      <c r="E50" s="72"/>
      <c r="F50" s="69">
        <f t="shared" si="0"/>
        <v>0</v>
      </c>
    </row>
    <row r="51" spans="1:6" ht="15">
      <c r="A51" s="66">
        <v>43</v>
      </c>
      <c r="B51" s="66" t="s">
        <v>50</v>
      </c>
      <c r="C51" s="67" t="s">
        <v>114</v>
      </c>
      <c r="D51" s="68"/>
      <c r="E51" s="68"/>
      <c r="F51" s="73">
        <f t="shared" si="0"/>
        <v>0</v>
      </c>
    </row>
    <row r="52" spans="1:6" ht="15">
      <c r="A52" s="70">
        <v>44</v>
      </c>
      <c r="B52" s="66" t="s">
        <v>51</v>
      </c>
      <c r="C52" s="71" t="s">
        <v>115</v>
      </c>
      <c r="D52" s="72">
        <v>100</v>
      </c>
      <c r="E52" s="72">
        <v>100</v>
      </c>
      <c r="F52" s="69">
        <f t="shared" si="0"/>
        <v>200</v>
      </c>
    </row>
    <row r="53" spans="1:6" ht="15">
      <c r="A53" s="66">
        <v>45</v>
      </c>
      <c r="B53" s="66" t="s">
        <v>52</v>
      </c>
      <c r="C53" s="67" t="s">
        <v>116</v>
      </c>
      <c r="D53" s="68"/>
      <c r="E53" s="68"/>
      <c r="F53" s="73">
        <f t="shared" si="0"/>
        <v>0</v>
      </c>
    </row>
    <row r="54" spans="1:6" ht="15">
      <c r="A54" s="70">
        <v>46</v>
      </c>
      <c r="B54" s="66" t="s">
        <v>53</v>
      </c>
      <c r="C54" s="71" t="s">
        <v>117</v>
      </c>
      <c r="D54" s="72"/>
      <c r="E54" s="72"/>
      <c r="F54" s="69">
        <f t="shared" si="0"/>
        <v>0</v>
      </c>
    </row>
    <row r="55" spans="1:6" ht="15">
      <c r="A55" s="66">
        <v>47</v>
      </c>
      <c r="B55" s="66" t="s">
        <v>54</v>
      </c>
      <c r="C55" s="67" t="s">
        <v>118</v>
      </c>
      <c r="D55" s="68"/>
      <c r="E55" s="68"/>
      <c r="F55" s="73">
        <f t="shared" si="0"/>
        <v>0</v>
      </c>
    </row>
    <row r="56" spans="1:6" ht="15">
      <c r="A56" s="70">
        <v>48</v>
      </c>
      <c r="B56" s="66" t="s">
        <v>55</v>
      </c>
      <c r="C56" s="71" t="s">
        <v>119</v>
      </c>
      <c r="D56" s="72"/>
      <c r="E56" s="72"/>
      <c r="F56" s="69">
        <f t="shared" si="0"/>
        <v>0</v>
      </c>
    </row>
    <row r="57" spans="1:6" ht="15">
      <c r="A57" s="66">
        <v>49</v>
      </c>
      <c r="B57" s="66" t="s">
        <v>56</v>
      </c>
      <c r="C57" s="67" t="s">
        <v>120</v>
      </c>
      <c r="D57" s="68">
        <v>40</v>
      </c>
      <c r="E57" s="68">
        <v>40</v>
      </c>
      <c r="F57" s="73">
        <f t="shared" si="0"/>
        <v>80</v>
      </c>
    </row>
    <row r="58" spans="1:6" ht="15">
      <c r="A58" s="70">
        <v>50</v>
      </c>
      <c r="B58" s="66" t="s">
        <v>57</v>
      </c>
      <c r="C58" s="71" t="s">
        <v>121</v>
      </c>
      <c r="D58" s="72"/>
      <c r="E58" s="72"/>
      <c r="F58" s="69">
        <f t="shared" si="0"/>
        <v>0</v>
      </c>
    </row>
    <row r="59" spans="1:6" ht="15">
      <c r="A59" s="66">
        <v>51</v>
      </c>
      <c r="B59" s="66" t="s">
        <v>58</v>
      </c>
      <c r="C59" s="67" t="s">
        <v>122</v>
      </c>
      <c r="D59" s="68"/>
      <c r="E59" s="68"/>
      <c r="F59" s="73">
        <f t="shared" si="0"/>
        <v>0</v>
      </c>
    </row>
    <row r="60" spans="1:6" ht="15">
      <c r="A60" s="70">
        <v>52</v>
      </c>
      <c r="B60" s="66" t="s">
        <v>59</v>
      </c>
      <c r="C60" s="71" t="s">
        <v>123</v>
      </c>
      <c r="D60" s="72"/>
      <c r="E60" s="72"/>
      <c r="F60" s="69">
        <f t="shared" si="0"/>
        <v>0</v>
      </c>
    </row>
    <row r="61" spans="1:6" ht="15">
      <c r="A61" s="66">
        <v>53</v>
      </c>
      <c r="B61" s="66" t="s">
        <v>60</v>
      </c>
      <c r="C61" s="67" t="s">
        <v>124</v>
      </c>
      <c r="D61" s="68">
        <v>30</v>
      </c>
      <c r="E61" s="68">
        <v>10</v>
      </c>
      <c r="F61" s="73">
        <f t="shared" si="0"/>
        <v>40</v>
      </c>
    </row>
    <row r="62" spans="1:6" ht="15">
      <c r="A62" s="70">
        <v>54</v>
      </c>
      <c r="B62" s="66" t="s">
        <v>61</v>
      </c>
      <c r="C62" s="71" t="s">
        <v>125</v>
      </c>
      <c r="D62" s="72"/>
      <c r="E62" s="72"/>
      <c r="F62" s="69">
        <f t="shared" si="0"/>
        <v>0</v>
      </c>
    </row>
    <row r="63" spans="1:6" ht="15">
      <c r="A63" s="66">
        <v>55</v>
      </c>
      <c r="B63" s="66" t="s">
        <v>62</v>
      </c>
      <c r="C63" s="67" t="s">
        <v>126</v>
      </c>
      <c r="D63" s="68">
        <v>25</v>
      </c>
      <c r="E63" s="68">
        <v>25</v>
      </c>
      <c r="F63" s="73">
        <f t="shared" si="0"/>
        <v>50</v>
      </c>
    </row>
    <row r="64" spans="1:6" ht="28.5">
      <c r="A64" s="70">
        <v>56</v>
      </c>
      <c r="B64" s="66" t="s">
        <v>63</v>
      </c>
      <c r="C64" s="71" t="s">
        <v>127</v>
      </c>
      <c r="D64" s="72"/>
      <c r="E64" s="72"/>
      <c r="F64" s="69">
        <f t="shared" si="0"/>
        <v>0</v>
      </c>
    </row>
    <row r="65" spans="1:6" ht="28.5">
      <c r="A65" s="66">
        <v>57</v>
      </c>
      <c r="B65" s="66" t="s">
        <v>64</v>
      </c>
      <c r="C65" s="67" t="s">
        <v>128</v>
      </c>
      <c r="D65" s="68"/>
      <c r="E65" s="68"/>
      <c r="F65" s="73">
        <f t="shared" si="0"/>
        <v>0</v>
      </c>
    </row>
    <row r="66" spans="1:6" ht="28.5">
      <c r="A66" s="70">
        <v>58</v>
      </c>
      <c r="B66" s="66" t="s">
        <v>65</v>
      </c>
      <c r="C66" s="71" t="s">
        <v>129</v>
      </c>
      <c r="D66" s="72"/>
      <c r="E66" s="72"/>
      <c r="F66" s="69">
        <f t="shared" si="0"/>
        <v>0</v>
      </c>
    </row>
    <row r="67" spans="1:6" ht="15">
      <c r="A67" s="66">
        <v>59</v>
      </c>
      <c r="B67" s="66" t="s">
        <v>66</v>
      </c>
      <c r="C67" s="67" t="s">
        <v>130</v>
      </c>
      <c r="D67" s="68"/>
      <c r="E67" s="68"/>
      <c r="F67" s="73">
        <f t="shared" si="0"/>
        <v>0</v>
      </c>
    </row>
    <row r="68" spans="1:6" ht="28.5">
      <c r="A68" s="70">
        <v>60</v>
      </c>
      <c r="B68" s="66" t="s">
        <v>67</v>
      </c>
      <c r="C68" s="71" t="s">
        <v>131</v>
      </c>
      <c r="D68" s="72"/>
      <c r="E68" s="72"/>
      <c r="F68" s="69">
        <f t="shared" si="0"/>
        <v>0</v>
      </c>
    </row>
    <row r="69" spans="1:6" ht="28.5">
      <c r="A69" s="66">
        <v>61</v>
      </c>
      <c r="B69" s="66" t="s">
        <v>68</v>
      </c>
      <c r="C69" s="67" t="s">
        <v>132</v>
      </c>
      <c r="D69" s="68">
        <v>200</v>
      </c>
      <c r="E69" s="68"/>
      <c r="F69" s="73">
        <f t="shared" si="0"/>
        <v>200</v>
      </c>
    </row>
    <row r="70" spans="1:6" ht="28.5">
      <c r="A70" s="70">
        <v>62</v>
      </c>
      <c r="B70" s="66" t="s">
        <v>69</v>
      </c>
      <c r="C70" s="71" t="s">
        <v>133</v>
      </c>
      <c r="D70" s="72">
        <v>2000</v>
      </c>
      <c r="E70" s="72">
        <v>2000</v>
      </c>
      <c r="F70" s="69">
        <f t="shared" si="0"/>
        <v>4000</v>
      </c>
    </row>
    <row r="71" spans="1:6" ht="28.5">
      <c r="A71" s="66">
        <v>63</v>
      </c>
      <c r="B71" s="66" t="s">
        <v>70</v>
      </c>
      <c r="C71" s="67" t="s">
        <v>134</v>
      </c>
      <c r="D71" s="68"/>
      <c r="E71" s="68"/>
      <c r="F71" s="73">
        <f t="shared" si="0"/>
        <v>0</v>
      </c>
    </row>
    <row r="72" spans="1:6" ht="28.5">
      <c r="A72" s="70">
        <v>64</v>
      </c>
      <c r="B72" s="66" t="s">
        <v>71</v>
      </c>
      <c r="C72" s="71" t="s">
        <v>135</v>
      </c>
      <c r="D72" s="72">
        <v>500</v>
      </c>
      <c r="E72" s="72">
        <v>500</v>
      </c>
      <c r="F72" s="69">
        <f t="shared" si="0"/>
        <v>1000</v>
      </c>
    </row>
    <row r="73" spans="1:6" ht="15">
      <c r="A73" s="118" t="s">
        <v>2</v>
      </c>
      <c r="B73" s="119"/>
      <c r="C73" s="120"/>
      <c r="D73" s="74">
        <f>SUM(D9:D72)</f>
        <v>3060</v>
      </c>
      <c r="E73" s="74">
        <f>SUM(E9:E72)</f>
        <v>2845</v>
      </c>
      <c r="F73" s="74">
        <f>SUM(F9:F72)</f>
        <v>5905</v>
      </c>
    </row>
  </sheetData>
  <sheetProtection/>
  <mergeCells count="8">
    <mergeCell ref="A73:C73"/>
    <mergeCell ref="A1:F1"/>
    <mergeCell ref="A2:F2"/>
    <mergeCell ref="A4:B4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Roberto Cabaña</cp:lastModifiedBy>
  <cp:lastPrinted>2023-05-05T13:07:28Z</cp:lastPrinted>
  <dcterms:created xsi:type="dcterms:W3CDTF">2000-04-06T12:53:28Z</dcterms:created>
  <dcterms:modified xsi:type="dcterms:W3CDTF">2024-03-13T17:28:06Z</dcterms:modified>
  <cp:category/>
  <cp:version/>
  <cp:contentType/>
  <cp:contentStatus/>
</cp:coreProperties>
</file>