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  <c r="E10" i="1"/>
  <c r="I11" i="1" l="1"/>
  <c r="I8" i="1"/>
  <c r="G11" i="1"/>
  <c r="G8" i="1"/>
  <c r="E11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<sst xmlns="http://schemas.openxmlformats.org/spreadsheetml/2006/main" count="37" uniqueCount="37">
  <si>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</si>
  <si>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</si>
  <si>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</si>
  <si>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</si>
  <si>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</si>
  <si>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</si>
  <si>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</si>
  <si>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</si>
  <si>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</si>
  <si>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</si>
  <si>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</si>
  <si>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</si>
  <si>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</si>
  <si>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</si>
  <si>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</si>
  <si>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</si>
  <si>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</si>
  <si>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</si>
  <si>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</si>
  <si>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</si>
  <si>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</si>
  <si>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</si>
  <si>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pr1x, Pr2 y 3x 450 ml</t>
  </si>
  <si>
    <t>https://www.carrefour.com.ar/limpiador-liquido-pisos-procenex-flores-de-jardin-900-ml-584257/p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</si>
  <si>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</si>
  <si>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</si>
  <si>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</si>
  <si>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</si>
  <si>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</si>
  <si>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</si>
  <si>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https://www.easy.com.ar/limp-liq-mr-musc-vidrios-dp-500ml/p?idsku=1511601&amp;gad_source=1&amp;gclid=CjwKCAiA-P-rBhBEEiwAQEXhHzvFv33g1oSBd5StvOdrvluPGcZs_pTVq1B87-uZIiKVQWosZ4_ElRoCvzQQAvD_BwE&amp;gclsrc=aw.ds</t>
  </si>
  <si>
    <t>https://www.farmaciastkl.com/limpia-vidrios-y-multiuso-lavanda-doypack-450-ml/p</t>
  </si>
  <si>
    <t>https://cleanmarket.com.ar/producto/elegante-premium-300-m-cono-45-cm/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</si>
  <si>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</si>
  <si>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</si>
  <si>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https://www.elcoliseolimpieza.com/papel-higienico-elegante-300m-cono-grande-x8-rollos-elegante-linea-profesional-pack-8-1-hoja-simple-300-m/p/MLA22879581</t>
  </si>
  <si>
    <t>PX ACTUALIZADOS 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</si>
</sst>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-procenex-limpiador-liquido-para-pisos-marina-900ml/_/A-00264347-00264347-20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leanmarket.com.ar/producto/elegante-premium-300-m-cono-45-cm/" TargetMode="External"/><Relationship Id="rId7" Type="http://schemas.openxmlformats.org/officeDocument/2006/relationships/hyperlink" Target="https://www.jumbo.com.ar/limpiador-liquido-procenex-pisos-lavanda-900ml/p" TargetMode="External"/><Relationship Id="rId12" Type="http://schemas.openxmlformats.org/officeDocument/2006/relationships/hyperlink" Target="https://www.farmaciastkl.com/limpia-vidrios-y-multiuso-lavanda-doypack-450-ml/p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6" Type="http://schemas.openxmlformats.org/officeDocument/2006/relationships/hyperlink" Target="https://www.titolim.com.ar/MLA-896661250-dx-110-seiq-detergente-al-30-limpiador-multiuso-_JM" TargetMode="External"/><Relationship Id="rId11" Type="http://schemas.openxmlformats.org/officeDocument/2006/relationships/hyperlink" Target="https://www.carrefour.com.ar/limpiador-liquido-pisos-procenex-flores-de-jardin-900-ml-584257/p" TargetMode="External"/><Relationship Id="rId5" Type="http://schemas.openxmlformats.org/officeDocument/2006/relationships/hyperlink" Target="https://www.portopelo.com.ar/MLA-1440384802-detergente-concentrado-de-limon-5-litros-liv-_JM?gad_source=1&amp;gclid=CjwKCAiA-P-rBhBEEiwAQEXhHxda_CowkKuq3pPHH4I6Xo4lrfUD-27Vc7keKc4NeCzTusHbVdCKgBoCPIEQAvD_BwE" TargetMode="External"/><Relationship Id="rId10" Type="http://schemas.openxmlformats.org/officeDocument/2006/relationships/hyperlink" Target="https://www.easy.com.ar/lavandina-concentrada-ayudin-1-litro/p?idsku=1289111&amp;&amp;&amp;gclid=CjwKCAjws9ipBhB1EiwAccEi1O9hWzFrySRc9jlFC4p7UhChRB_PfgdiaTbx-e4kmxKN6xLcu3WmWhoC6M8QAvD_BwE&amp;gclsrc=aw.ds" TargetMode="External"/><Relationship Id="rId4" Type="http://schemas.openxmlformats.org/officeDocument/2006/relationships/hyperlink" Target="https://www.elcoliseolimpieza.com/papel-higienico-elegante-300m-cono-grande-x8-rollos-elegante-linea-profesional-pack-8-1-hoja-simple-300-m/p/MLA22879581" TargetMode="External"/><Relationship Id="rId9" Type="http://schemas.openxmlformats.org/officeDocument/2006/relationships/hyperlink" Target="https://www.easy.com.ar/limp-liq-mr-musc-vidrios-dp-500ml/p?idsku=1511601&amp;gad_source=1&amp;gclid=CjwKCAiA-P-rBhBEEiwAQEXhHzvFv33g1oSBd5StvOdrvluPGcZs_pTVq1B87-uZIiKVQWosZ4_ElRoCvzQQAvD_BwE&amp;gclsrc=aw.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A11" sqref="A11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14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36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18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958.99666666666656</v>
      </c>
      <c r="E7" s="14">
        <v>995.99</v>
      </c>
      <c r="F7" s="17" t="s">
        <v>20</v>
      </c>
      <c r="G7" s="14">
        <v>932</v>
      </c>
      <c r="H7" s="18" t="s">
        <v>19</v>
      </c>
      <c r="I7" s="6">
        <v>949</v>
      </c>
      <c r="J7" s="20" t="s">
        <v>24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2852.6733333333336</v>
      </c>
      <c r="E8" s="14">
        <v>2663.4</v>
      </c>
      <c r="F8" s="19" t="s">
        <v>28</v>
      </c>
      <c r="G8" s="14">
        <f>12473.1/5</f>
        <v>2494.62</v>
      </c>
      <c r="H8" s="19" t="s">
        <v>29</v>
      </c>
      <c r="I8" s="6">
        <f>17000/5</f>
        <v>3400</v>
      </c>
      <c r="J8" s="20" t="s">
        <v>25</v>
      </c>
      <c r="K8" s="9" t="s">
        <v>17</v>
      </c>
    </row>
    <row r="9" spans="3:11" x14ac:dyDescent="0.25">
      <c r="C9" s="13" t="s">
        <v>12</v>
      </c>
      <c r="D9" s="7">
        <f t="shared" si="0"/>
        <v>1325.6633333333332</v>
      </c>
      <c r="E9" s="14">
        <v>1500</v>
      </c>
      <c r="F9" s="19" t="s">
        <v>26</v>
      </c>
      <c r="G9" s="14">
        <v>1296.99</v>
      </c>
      <c r="H9" s="19" t="s">
        <v>33</v>
      </c>
      <c r="I9" s="6">
        <v>1180</v>
      </c>
      <c r="J9" s="20" t="s">
        <v>23</v>
      </c>
      <c r="K9" s="11" t="s">
        <v>21</v>
      </c>
    </row>
    <row r="10" spans="3:11" x14ac:dyDescent="0.25">
      <c r="C10" s="13" t="s">
        <v>10</v>
      </c>
      <c r="D10" s="7">
        <f t="shared" si="0"/>
        <v>2832.385185185185</v>
      </c>
      <c r="E10" s="14">
        <f>+(1612.93*1000)/450</f>
        <v>3584.2888888888888</v>
      </c>
      <c r="F10" s="19" t="s">
        <v>27</v>
      </c>
      <c r="G10" s="14">
        <f>+(1245*1000)/500</f>
        <v>2490</v>
      </c>
      <c r="H10" s="19" t="s">
        <v>30</v>
      </c>
      <c r="I10" s="21">
        <f>(1090.29*1000)/450</f>
        <v>2422.8666666666668</v>
      </c>
      <c r="J10" s="20" t="s">
        <v>31</v>
      </c>
      <c r="K10" s="10" t="s">
        <v>22</v>
      </c>
    </row>
    <row r="11" spans="3:11" x14ac:dyDescent="0.25">
      <c r="C11" s="5" t="s">
        <v>13</v>
      </c>
      <c r="D11" s="7">
        <f t="shared" si="0"/>
        <v>4576.8241666666663</v>
      </c>
      <c r="E11" s="14">
        <f>27503.78/8</f>
        <v>3437.9724999999999</v>
      </c>
      <c r="F11" s="19" t="s">
        <v>32</v>
      </c>
      <c r="G11" s="14">
        <f>41800/8</f>
        <v>5225</v>
      </c>
      <c r="H11" s="19" t="s">
        <v>34</v>
      </c>
      <c r="I11" s="6">
        <f>40540/8</f>
        <v>5067.5</v>
      </c>
      <c r="J11" s="20" t="s">
        <v>35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F11" r:id="rId3"/>
    <hyperlink ref="J11" r:id="rId4"/>
    <hyperlink ref="H8" r:id="rId5"/>
    <hyperlink ref="J8" display="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"/>
    <hyperlink ref="F8" r:id="rId6"/>
    <hyperlink ref="F9" r:id="rId7"/>
    <hyperlink ref="H9" r:id="rId8"/>
    <hyperlink ref="H10" r:id="rId9"/>
    <hyperlink ref="J7" r:id="rId10"/>
    <hyperlink ref="J9" r:id="rId11"/>
    <hyperlink ref="J10" r:id="rId12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2024-05-27T18:55:14Z</dcterms:modified>
</cp:coreProperties>
</file>