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E10" i="1"/>
  <c r="E8" i="1" l="1"/>
  <c r="E11" i="1" l="1"/>
  <c r="G11" i="1"/>
  <c r="I11" i="1" l="1"/>
  <c r="G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<sst xmlns="http://schemas.openxmlformats.org/spreadsheetml/2006/main" count="37" uniqueCount="37">
  <si>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</si>
  <si>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</si>
  <si>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</si>
  <si>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</si>
  <si>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</si>
  <si>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</si>
  <si>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</si>
  <si>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</si>
  <si>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</si>
  <si>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</si>
  <si>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</si>
  <si>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</si>
  <si>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</si>
  <si>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</si>
  <si>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</si>
  <si>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</si>
  <si>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</si>
  <si>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</si>
  <si>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</si>
  <si>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</si>
  <si>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</si>
  <si>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</si>
  <si>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</si>
  <si>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</si>
  <si>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</si>
  <si>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</si>
  <si>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</si>
  <si>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</si>
  <si>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</si>
  <si>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</si>
  <si>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</si>
  <si>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</si>
  <si>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https://www.carrefour.com.ar/limpiador-liquido-procenex-pisos-marina-900-ml-584261/p</t>
  </si>
  <si>
    <t>https://www.cleanlab.com.ar/MLA-1373238685-papel-higienico-blanco-jumbo-campanita-300-mts-x-8-rollos-_JM?gad_source=1&amp;gclid=CjwKCAiAjeW6BhBAEiwAdKltMiZvtb1ZPRy6XN_tvw-0IyrL6NZTjNqTXeAk614P9bpOFGWO6L7h9hoCRd8QAvD_BwE</t>
  </si>
  <si>
    <t>https://www.jumbo.com.ar/lavandina-ayudin-clasica-1-l/p</t>
  </si>
  <si>
    <t>https://articulo.mercadolibre.com.ar/MLA-1157008660-detergente-ultra-concentrado-30-master-clean-x-5lts-_JM?matt_tool=14467637&amp;matt_word=&amp;matt_source=google&amp;matt_campaign_id=22107887193&amp;matt_ad_group_id=173357530996&amp;matt_match_type=&amp;matt_network=g&amp;matt_device=c&amp;matt_creative=729634816475&amp;matt_keyword=&amp;matt_ad_position=&amp;matt_ad_type=pla&amp;matt_merchant_id=550162236&amp;matt_product_id=MLA1157008660&amp;matt_product_partition_id=2391458739116&amp;matt_target_id=aud-1930507555160:pla-2391458739116&amp;cq_src=google_ads&amp;cq_cmp=22107887193&amp;cq_net=g&amp;cq_plt=gp&amp;cq_med=pla&amp;gad_source=1&amp;gclid=Cj0KCQiA_NC9BhCkARIsABSnSTYMlrRjIxHKzEVj50SRQBMIaYO1Lviwob43z8t1T5xRRENlXxALCYMaAgInEALw_wcB</t>
  </si>
  <si>
    <t>PX ACTUALIZADOS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</si>
</sst>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procenex-limpiador-liquido-para-pisos-marina-900ml/_/A-00264347-00264347-200" TargetMode="External"/><Relationship Id="rId1" Type="http://schemas.openxmlformats.org/officeDocument/2006/relationships/hyperlink" Target="https://www.jumbo.com.ar/limpiador-liquido-procenex-pisos-lavanda-900ml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D20" sqref="D20"/>
    </sheetView>
  </sheetViews>
  <sheetFormatPr baseColWidth="10" defaultRowHeight="15" x14ac:dyDescent="0.25"/>
  <cols>
    <col min="1" max="2" width="7.5703125" customWidth="1"/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36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1330.3333333333333</v>
      </c>
      <c r="E7" s="14">
        <v>1300</v>
      </c>
      <c r="F7" s="17" t="s">
        <v>34</v>
      </c>
      <c r="G7" s="14">
        <v>1395</v>
      </c>
      <c r="H7" s="17" t="s">
        <v>28</v>
      </c>
      <c r="I7" s="6">
        <v>1296</v>
      </c>
      <c r="J7" s="17" t="s">
        <v>25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3941.3259999999996</v>
      </c>
      <c r="E8" s="14">
        <f>28687.5/5</f>
        <v>5737.5</v>
      </c>
      <c r="F8" s="17" t="s">
        <v>35</v>
      </c>
      <c r="G8" s="14">
        <f>18379.99/5</f>
        <v>3675.9980000000005</v>
      </c>
      <c r="H8" s="17" t="s">
        <v>26</v>
      </c>
      <c r="I8" s="6">
        <v>2410.48</v>
      </c>
      <c r="J8" s="18" t="s">
        <v>27</v>
      </c>
      <c r="K8" s="9" t="s">
        <v>17</v>
      </c>
    </row>
    <row r="9" spans="3:11" x14ac:dyDescent="0.25">
      <c r="C9" s="13" t="s">
        <v>12</v>
      </c>
      <c r="D9" s="7">
        <f t="shared" si="0"/>
        <v>1752.9966666666667</v>
      </c>
      <c r="E9" s="14">
        <v>1800</v>
      </c>
      <c r="F9" s="17" t="s">
        <v>21</v>
      </c>
      <c r="G9" s="14">
        <v>1703.99</v>
      </c>
      <c r="H9" s="17" t="s">
        <v>23</v>
      </c>
      <c r="I9" s="6">
        <v>1755</v>
      </c>
      <c r="J9" s="18" t="s">
        <v>32</v>
      </c>
      <c r="K9" s="11" t="s">
        <v>19</v>
      </c>
    </row>
    <row r="10" spans="3:11" x14ac:dyDescent="0.25">
      <c r="C10" s="13" t="s">
        <v>10</v>
      </c>
      <c r="D10" s="7">
        <f t="shared" si="0"/>
        <v>3277.1037037037036</v>
      </c>
      <c r="E10" s="14">
        <f>+(1971.59*1000)/450</f>
        <v>4381.3111111111111</v>
      </c>
      <c r="F10" s="17" t="s">
        <v>22</v>
      </c>
      <c r="G10" s="14">
        <f>+(1465*1000)/500</f>
        <v>2930</v>
      </c>
      <c r="H10" s="17" t="s">
        <v>30</v>
      </c>
      <c r="I10" s="19">
        <f>(2268*1000)/900</f>
        <v>2520</v>
      </c>
      <c r="J10" s="18" t="s">
        <v>29</v>
      </c>
      <c r="K10" s="10" t="s">
        <v>20</v>
      </c>
    </row>
    <row r="11" spans="3:11" x14ac:dyDescent="0.25">
      <c r="C11" s="5" t="s">
        <v>13</v>
      </c>
      <c r="D11" s="7">
        <f t="shared" si="0"/>
        <v>4219.458333333333</v>
      </c>
      <c r="E11" s="14">
        <f>36608/8</f>
        <v>4576</v>
      </c>
      <c r="F11" s="17" t="s">
        <v>33</v>
      </c>
      <c r="G11" s="14">
        <f>29999/8</f>
        <v>3749.875</v>
      </c>
      <c r="H11" s="17" t="s">
        <v>24</v>
      </c>
      <c r="I11" s="6">
        <f>34660/8</f>
        <v>4332.5</v>
      </c>
      <c r="J11" s="18" t="s">
        <v>31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9" r:id="rId1"/>
    <hyperlink ref="H9" r:id="rId2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2025-03-17T12:40:16Z</dcterms:modified>
</cp:coreProperties>
</file>