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D:\COMPR.AR\PUBLICACIONES WP1\PRECIOS DE REFERENCIA\PRECIO DE REFERENCIA - A.MARCO\"/>
    </mc:Choice>
  </mc:AlternateContent>
  <bookViews>
    <workbookView xWindow="0" yWindow="0" windowWidth="24000" windowHeight="9435" tabRatio="836" activeTab="2"/>
  </bookViews>
  <sheets>
    <sheet name="GRUPO I" sheetId="4" r:id="rId1"/>
    <sheet name="GRUPO II" sheetId="5" r:id="rId2"/>
    <sheet name="GRUPO III" sheetId="6" r:id="rId3"/>
  </sheets>
  <definedNames>
    <definedName name="_xlnm._FilterDatabase" localSheetId="0" hidden="1">'GRUPO I'!$A$4:$U$179</definedName>
    <definedName name="_xlnm._FilterDatabase" localSheetId="1" hidden="1">'GRUPO II'!$A$3:$U$166</definedName>
    <definedName name="_xlnm._FilterDatabase" localSheetId="2" hidden="1">'GRUPO III'!$A$3:$T$56</definedName>
    <definedName name="CantidadSolicitada">#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definedName>
    <definedName name="Datos">#REF!</definedName>
    <definedName name="DatosRenglon">#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REF!</definedName>
    <definedName name="DatosTitulos">#REF!</definedName>
  </definedNames>
  <calcPr calcId="152511"/>
</workbook>
</file>

<file path=xl/calcChain.xml><?xml version="1.0" encoding="utf-8"?>
<calcChain xmlns="http://schemas.openxmlformats.org/spreadsheetml/2006/main">
  <c r="I17" i="5" l="1"/>
  <c r="I8" i="5"/>
  <c r="I7" i="5"/>
  <c r="I48" i="6"/>
  <c r="J19" i="6"/>
  <c r="J18" i="6"/>
  <c r="J17" i="6"/>
  <c r="I166" i="5"/>
  <c r="I162" i="5"/>
  <c r="I158" i="5"/>
  <c r="I148" i="5"/>
  <c r="I157" i="5"/>
  <c r="I117" i="5"/>
  <c r="I118" i="5"/>
  <c r="I113" i="5"/>
  <c r="I112" i="5"/>
  <c r="I101" i="5"/>
  <c r="I104" i="5"/>
  <c r="I100" i="5"/>
  <c r="I99" i="5"/>
  <c r="I106" i="5"/>
  <c r="I92" i="5"/>
  <c r="I90" i="5"/>
  <c r="I82" i="5"/>
  <c r="I68" i="5"/>
  <c r="I64" i="5"/>
  <c r="I52" i="5"/>
  <c r="I45" i="5"/>
  <c r="I43" i="5"/>
  <c r="I33" i="5"/>
  <c r="I20" i="5"/>
  <c r="I14" i="5"/>
  <c r="I13" i="5"/>
  <c r="I12" i="5" l="1"/>
  <c r="I11" i="5"/>
  <c r="I178" i="4"/>
  <c r="I174" i="4"/>
  <c r="I172" i="4"/>
  <c r="I173" i="4"/>
  <c r="I170" i="4"/>
  <c r="I167" i="4"/>
  <c r="I150" i="4"/>
  <c r="I149" i="4"/>
  <c r="I144" i="4"/>
  <c r="I143" i="4"/>
  <c r="I141" i="4"/>
  <c r="I139" i="4"/>
  <c r="I140" i="4"/>
  <c r="I138" i="4"/>
  <c r="I137" i="4"/>
  <c r="I135" i="4"/>
  <c r="I134" i="4"/>
  <c r="I131" i="4"/>
  <c r="I127" i="4"/>
  <c r="I129" i="4"/>
  <c r="I126" i="4"/>
  <c r="I125" i="4"/>
  <c r="I124" i="4"/>
  <c r="I123" i="4"/>
  <c r="I121" i="4"/>
  <c r="I119" i="4"/>
  <c r="I107" i="4"/>
  <c r="I111" i="4"/>
  <c r="I102" i="4"/>
  <c r="I103" i="4"/>
  <c r="I98" i="4"/>
  <c r="I92" i="4"/>
  <c r="I77" i="4"/>
  <c r="I83" i="4"/>
  <c r="I84" i="4"/>
  <c r="I85" i="4"/>
  <c r="I57" i="4"/>
  <c r="I66" i="4"/>
  <c r="I71" i="4"/>
  <c r="I61" i="4"/>
  <c r="I72" i="4"/>
  <c r="I75" i="4"/>
  <c r="I69" i="4"/>
  <c r="I64" i="4"/>
  <c r="I54" i="4"/>
  <c r="I60" i="4"/>
  <c r="I73" i="4"/>
  <c r="I46" i="4" l="1"/>
  <c r="I45" i="4"/>
  <c r="I42" i="4"/>
  <c r="I48" i="4"/>
  <c r="I43" i="4"/>
  <c r="I35" i="4"/>
  <c r="I39" i="4"/>
  <c r="I37" i="4"/>
  <c r="I30" i="4"/>
  <c r="I23" i="4"/>
  <c r="I18" i="4" l="1"/>
  <c r="T14" i="4"/>
  <c r="I14" i="4"/>
  <c r="I13" i="4"/>
  <c r="I126" i="5" l="1"/>
  <c r="I125" i="5"/>
  <c r="I123" i="5"/>
  <c r="I65" i="5"/>
  <c r="I76" i="4" l="1"/>
  <c r="I44" i="4"/>
  <c r="I5" i="4"/>
  <c r="I11" i="4"/>
  <c r="I28" i="4"/>
  <c r="I29" i="4"/>
  <c r="I31" i="4"/>
  <c r="I41" i="4"/>
  <c r="I160" i="5" l="1"/>
  <c r="I161" i="5"/>
  <c r="I159" i="5"/>
  <c r="I154" i="5"/>
  <c r="I155" i="5"/>
  <c r="I152" i="5"/>
  <c r="I151" i="5"/>
  <c r="I150" i="5"/>
  <c r="I144" i="5"/>
  <c r="I143" i="5"/>
  <c r="I142" i="5"/>
  <c r="I140" i="5"/>
  <c r="I139" i="5"/>
  <c r="I138" i="5"/>
  <c r="T179" i="4" l="1"/>
  <c r="T178" i="4"/>
  <c r="T177" i="4"/>
  <c r="T176" i="4"/>
  <c r="T175" i="4"/>
  <c r="T174" i="4"/>
  <c r="T173" i="4"/>
  <c r="T172" i="4"/>
  <c r="T171" i="4"/>
  <c r="T170" i="4"/>
  <c r="T169" i="4"/>
  <c r="T168" i="4"/>
  <c r="T167" i="4"/>
  <c r="T166" i="4"/>
  <c r="T165" i="4"/>
  <c r="T164" i="4"/>
  <c r="T163" i="4"/>
  <c r="T162" i="4"/>
  <c r="T161" i="4"/>
  <c r="T160" i="4"/>
  <c r="T159" i="4"/>
  <c r="T158" i="4"/>
  <c r="T157" i="4"/>
  <c r="T156" i="4"/>
  <c r="T155" i="4"/>
  <c r="T154" i="4"/>
  <c r="T153" i="4"/>
  <c r="T152" i="4"/>
  <c r="T151" i="4"/>
  <c r="T150" i="4"/>
  <c r="T149" i="4"/>
  <c r="T148" i="4"/>
  <c r="T147" i="4"/>
  <c r="T146" i="4"/>
  <c r="T145" i="4"/>
  <c r="T144" i="4"/>
  <c r="T143" i="4"/>
  <c r="T142" i="4"/>
  <c r="T141" i="4"/>
  <c r="T140" i="4"/>
  <c r="T139" i="4"/>
  <c r="T138" i="4"/>
  <c r="T137" i="4"/>
  <c r="T136" i="4"/>
  <c r="T135" i="4"/>
  <c r="T134" i="4"/>
  <c r="T133" i="4"/>
  <c r="T132" i="4"/>
  <c r="T131" i="4"/>
  <c r="T130" i="4"/>
  <c r="T129" i="4"/>
  <c r="T128" i="4"/>
  <c r="T127" i="4"/>
  <c r="T126" i="4"/>
  <c r="T125" i="4"/>
  <c r="T124" i="4"/>
  <c r="T123" i="4"/>
  <c r="T122" i="4"/>
  <c r="T121" i="4"/>
  <c r="T120" i="4"/>
  <c r="T119" i="4"/>
  <c r="T118" i="4"/>
  <c r="T117" i="4"/>
  <c r="T116" i="4"/>
  <c r="T115" i="4"/>
  <c r="T114" i="4"/>
  <c r="T113" i="4"/>
  <c r="T112" i="4"/>
  <c r="T111" i="4"/>
  <c r="T110" i="4"/>
  <c r="T109" i="4"/>
  <c r="T108" i="4"/>
  <c r="T107" i="4"/>
  <c r="T106" i="4"/>
  <c r="T105" i="4"/>
  <c r="T104" i="4"/>
  <c r="T103" i="4"/>
  <c r="T102" i="4"/>
  <c r="T101" i="4"/>
  <c r="T100" i="4"/>
  <c r="T99" i="4"/>
  <c r="T98" i="4"/>
  <c r="T97" i="4"/>
  <c r="T96" i="4"/>
  <c r="T95" i="4"/>
  <c r="T94" i="4"/>
  <c r="T93" i="4"/>
  <c r="T92" i="4"/>
  <c r="T91" i="4"/>
  <c r="T90" i="4"/>
  <c r="T89" i="4"/>
  <c r="T88" i="4"/>
  <c r="T87" i="4"/>
  <c r="T86" i="4"/>
  <c r="T85" i="4"/>
  <c r="T84" i="4"/>
  <c r="T83" i="4"/>
  <c r="T82" i="4"/>
  <c r="T81" i="4"/>
  <c r="T80" i="4"/>
  <c r="T79" i="4"/>
  <c r="T78" i="4"/>
  <c r="T77" i="4"/>
  <c r="T76" i="4"/>
  <c r="T75" i="4"/>
  <c r="T74" i="4"/>
  <c r="T73" i="4"/>
  <c r="T72" i="4"/>
  <c r="T71" i="4"/>
  <c r="T70" i="4"/>
  <c r="T69" i="4"/>
  <c r="T68" i="4"/>
  <c r="T67" i="4"/>
  <c r="T66" i="4"/>
  <c r="T65" i="4"/>
  <c r="T64" i="4"/>
  <c r="T63" i="4"/>
  <c r="T62" i="4"/>
  <c r="T61" i="4"/>
  <c r="T60" i="4"/>
  <c r="T59" i="4"/>
  <c r="T58" i="4"/>
  <c r="T57" i="4"/>
  <c r="T56" i="4"/>
  <c r="T55" i="4"/>
  <c r="T54" i="4"/>
  <c r="T53" i="4"/>
  <c r="T52" i="4"/>
  <c r="T51" i="4"/>
  <c r="T50" i="4"/>
  <c r="T49" i="4"/>
  <c r="T48" i="4"/>
  <c r="T47" i="4"/>
  <c r="T46" i="4"/>
  <c r="T45" i="4"/>
  <c r="T44" i="4"/>
  <c r="T43" i="4"/>
  <c r="T42" i="4"/>
  <c r="T41" i="4"/>
  <c r="T40" i="4"/>
  <c r="T39" i="4"/>
  <c r="T38" i="4"/>
  <c r="T37" i="4"/>
  <c r="T36" i="4"/>
  <c r="T35" i="4"/>
  <c r="T34" i="4"/>
  <c r="T33" i="4"/>
  <c r="T32" i="4"/>
  <c r="T31" i="4"/>
  <c r="T30" i="4"/>
  <c r="T29" i="4"/>
  <c r="T28" i="4"/>
  <c r="T27" i="4"/>
  <c r="T26" i="4"/>
  <c r="T25" i="4"/>
  <c r="T24" i="4"/>
  <c r="T23" i="4"/>
  <c r="T22" i="4"/>
  <c r="T21" i="4"/>
  <c r="T20" i="4"/>
  <c r="T19" i="4"/>
  <c r="T18" i="4"/>
  <c r="T17" i="4"/>
  <c r="T16" i="4"/>
  <c r="T15" i="4"/>
  <c r="T13" i="4"/>
  <c r="T12" i="4"/>
  <c r="T11" i="4"/>
  <c r="T10" i="4"/>
  <c r="T9" i="4"/>
  <c r="T8" i="4"/>
  <c r="T7" i="4"/>
  <c r="T6" i="4"/>
  <c r="T5" i="4"/>
  <c r="I131" i="5" l="1"/>
  <c r="I122" i="5"/>
  <c r="I119" i="5" l="1"/>
  <c r="I110" i="5" l="1"/>
  <c r="I109" i="5"/>
  <c r="I108" i="5"/>
  <c r="I98" i="5"/>
  <c r="I96" i="5"/>
  <c r="I95" i="5"/>
  <c r="I94" i="5"/>
  <c r="I88" i="5"/>
  <c r="I85" i="5"/>
  <c r="I84" i="5"/>
  <c r="I83" i="5"/>
  <c r="I81" i="5" l="1"/>
  <c r="I77" i="5"/>
  <c r="I76" i="5"/>
  <c r="I75" i="5"/>
  <c r="I73" i="5"/>
  <c r="I70" i="5"/>
  <c r="I66" i="5" l="1"/>
  <c r="I61" i="5"/>
  <c r="I59" i="5"/>
  <c r="I58" i="5"/>
  <c r="I55" i="5" l="1"/>
  <c r="I49" i="5"/>
  <c r="I46" i="5"/>
  <c r="I40" i="5"/>
  <c r="I35" i="5"/>
  <c r="I38" i="5"/>
  <c r="I31" i="5"/>
  <c r="I29" i="5"/>
  <c r="I26" i="5"/>
  <c r="I22" i="5"/>
  <c r="I23" i="5"/>
  <c r="I16" i="5"/>
  <c r="I15" i="5"/>
  <c r="I10" i="5"/>
  <c r="I5" i="5" l="1"/>
  <c r="I4" i="5" l="1"/>
  <c r="I177" i="4" l="1"/>
  <c r="I176" i="4"/>
  <c r="I166" i="4"/>
  <c r="I163" i="4"/>
  <c r="I161" i="4"/>
  <c r="I158" i="4" l="1"/>
  <c r="I157" i="4"/>
  <c r="I142" i="4"/>
  <c r="I128" i="4" l="1"/>
  <c r="I116" i="4"/>
  <c r="I115" i="4"/>
  <c r="I114" i="4"/>
  <c r="I113" i="4"/>
  <c r="I105" i="4" l="1"/>
  <c r="I106" i="4"/>
  <c r="I104" i="4"/>
  <c r="I101" i="4"/>
  <c r="I93" i="4"/>
  <c r="I88" i="4"/>
  <c r="I86" i="4"/>
  <c r="I79" i="4"/>
  <c r="I53" i="4"/>
  <c r="I49" i="4"/>
  <c r="I10" i="4" l="1"/>
</calcChain>
</file>

<file path=xl/sharedStrings.xml><?xml version="1.0" encoding="utf-8"?>
<sst xmlns="http://schemas.openxmlformats.org/spreadsheetml/2006/main" count="3164" uniqueCount="1124">
  <si>
    <t>Renglón: 1, Código: 740010241.1, Descripción: COMPUTADOR  Presentación:  UNIDAD</t>
  </si>
  <si>
    <t>Alternativa</t>
  </si>
  <si>
    <t>Precio unitario</t>
  </si>
  <si>
    <t>Proveedor</t>
  </si>
  <si>
    <t>Marca</t>
  </si>
  <si>
    <t>Cantidad ofertada</t>
  </si>
  <si>
    <t>Especificacion técnica</t>
  </si>
  <si>
    <t>Base</t>
  </si>
  <si>
    <t>INFOCUYO S.A.</t>
  </si>
  <si>
    <t>PC CLON</t>
  </si>
  <si>
    <t xml:space="preserve">PC DE ESCRITORIO  CPU INTEL CORE I3-10105 LGA1200  
MOT GIGABYTE H410M H V2 1200 DDR4  MEM 8GB 
DDR4 2666MHZ HIKVISION  SSD 240GB SATA HIKVISION  PLACA 
PCI WIFI 300MBPS   GABINETE ATX 500W INCLUYE KIT 
(TECLDO Y MOUSE)  WIN 11 PRO OEM 64BIT SPA 
   GARANTIA DEL PRODUCTO: 12 MESES  PLAZO 
DE ENTREGA: 5 DIAS    </t>
  </si>
  <si>
    <t>2</t>
  </si>
  <si>
    <t xml:space="preserve">PC DE ESCRITORIO  CPU INTEL CORE i5-10400 LGA1200  
MOT GIGABYTE H410M H V2 1200 DDR4  MEM 8GB 
DDR4 2666MHZ HIKVISION  SSD 240GB SATA HIKVISION  WIN 
11 PRO OEM 64BIT SPA  GABINETE ATX 500W INCLUYE 
KIT (TECLDO Y MOUSE)    GARANTIA DEL PRODUCTO: 
12 MESES  PLAZO DE ENTREGA: 5 DIAS   
   </t>
  </si>
  <si>
    <t>3</t>
  </si>
  <si>
    <t xml:space="preserve">PC DE ESCRITORIO  CPU INTEL CORE I5-11400  MOT 
MSI S1200 H510M-A PRO M-ATX  MEM 8GB DDR4 2666MHZ 
HIKVISION  SSD 240GB SATA HIKVISION  WIN 11 PRO 
OEM 64BIT SPA  GABINETE ATX 500W INCLUYE KIT (TECLDO 
Y MOUSE)    GARANTIA DEL PRODUCTO: 12 MESES 
 PLAZO DE ENTREGA: 5 DIAS     
</t>
  </si>
  <si>
    <t>4</t>
  </si>
  <si>
    <t xml:space="preserve">PC DE ESCRITORIO  CPU INTEL CORE I5-12400 S1700  
MOT MSI PRO H610M-G LGA1700 DDR4  MEM 8GB DDR4 
3200MHZ HIKVISION  SSD 240GB SATA HIKVISION  WIN 11 
PRO OEM 64BIT SPA  GABINETE ATX 500W INCLUYE KIT 
(TECLDO Y MOUSE)    GARANTIA DEL PRODUCTO: 12 
MESES  PLAZO DE ENTREGA: 5 DIAS    
</t>
  </si>
  <si>
    <t>Electrosof S.A</t>
  </si>
  <si>
    <t>ELECTROSOF</t>
  </si>
  <si>
    <t xml:space="preserve">Item 1: PC ELECTROSOF INTEL  PROCES. INTEL COMETLAKE CORE 
I3 10100 S1200  MB MSI S1200 H510M PLUS V3 
BOX M-ATX  DDR4 8GB HIKSEMI 3200MHZ SINGLE TRAY  
SSD 240GB HIKSEMI C100 BOX  WIN 11 PRO 64B 
COEM 1PK SPANISH FISICO (S/DVD)  GAB PERF KITX3 6801 
TEC+MOU+600W  </t>
  </si>
  <si>
    <t>Redinfo Teleinformatica S.A</t>
  </si>
  <si>
    <t>PC Clon(Micro Intel Core i3 10100, Mother MSI H510M,Memoria RAM 
DDR4 de 8Gb Hiksemi,SSD de 240Gb Hiksemi Sata,Gabinete ATX,Teclado USB,Mouse 
USB y Windows 11 Pro)</t>
  </si>
  <si>
    <t>PC Clon(Micro Intel Core i5 10400, Mother MSI H510M,Memoria RAM 
DDR4 de 8Gb Hiksemi,SSD de 240Gb Hiksemi Sata,Gabinete ATX,Teclado USB,Mouse 
USB y Windows 11 Pro)</t>
  </si>
  <si>
    <t>TECNICOLOR SA</t>
  </si>
  <si>
    <t>procesador Corei3.  Idem Oferta Base, Forma de pago Anticipado 
con garantía Seguro de caución</t>
  </si>
  <si>
    <t>Computadoras Corei I3 8ram DDR4 240Gb SSD Windows 11  
Idem Oferta Base, Forma de pago Anticipado con garantía Seguro 
de caución  Servicio técnico en Mendoza : Aguilera Zalazar 
Luciano Calle Clark 250 , Ciudad Mendoza</t>
  </si>
  <si>
    <t>6</t>
  </si>
  <si>
    <t>LENOVO</t>
  </si>
  <si>
    <t>MINI PC ASUS ULTRACOMPACTA INTEL AMD RYZEN 5-5600H 8GB 240GB 
WIFI BT WIN 11 PRO OEM 64BIT SPA  (INCLUYE 
KIT TECLADO Y MOUSE)    GARANTIA DEL PRODUCTO: 
12 MESES  PLAZO DE ENTREGA: 15 DIAS</t>
  </si>
  <si>
    <t>5</t>
  </si>
  <si>
    <t>ASUS</t>
  </si>
  <si>
    <t xml:space="preserve">MINI PC ASUS ULTRACOMPACTA INTEL CORE I5-1135g7 8GB 240GB WIFI 
BT WIN 11 PRO OEM 64BIT SPA    
GARANTIA DEL PRODUCTO: 12 MESES  PLAZO DE ENTREGA: 15 
DIAS.  </t>
  </si>
  <si>
    <t>Procesaror Intel Core i3</t>
  </si>
  <si>
    <t>Computadoras Corei I3 8ram DDR4 240Gb SSD Windows 11  
Servicio técnico en Mendoza : Aguilera Zalazar Luciano Calle Clark 
250 , Ciudad Mendoza</t>
  </si>
  <si>
    <t>7</t>
  </si>
  <si>
    <t xml:space="preserve">PC LENOVO ThinkCentre Neo 50S SFF I5 13400 8GB SSD256 
M.2 NVMe W11 PRO    Incluye teclado + 
mouse     GARANTIA DEL PRODUCTO: 12 MESES 
 PLAZO DE ENTREGA: 15 DIAS  </t>
  </si>
  <si>
    <t>Renglón: 2, Código: 740010241.1, Descripción: COMPUTADOR  Presentación:  UNIDAD</t>
  </si>
  <si>
    <t>PC Clon(Micro Intel Core i9 13900, Mother MSI H610M,Memoria RAM 
DDR4 de 8Gb Hiksemi,SSD de 240Gb Hiksemi Sata,Gabinete ATX,Teclado USB,Mouse 
USB y Windows 11 Pro)</t>
  </si>
  <si>
    <t xml:space="preserve">PC ESCRITORIO AVANZADA  CPU INTEL CORE I9-13900 RAPTORLAKE S1700 
BOX  Mother MSI B760M GAMING PLUS WIFI DDR5 1700 
  DDR5 32 GB HIKSEMI 5600MHZ   SSD 
M.2 NVME 512GB HIKVISION DESIRE P  PLACA VIDEO  
RADEON RX 6500 XT  GAMING  4GB  7680×4320 
 Fuente THERMALTAKE SMART BX1 650W - 80 PLUS BRONZE 
 GAB GAMEMAX + TECLADO MOUSE GENIUS USB  WIN 
11 PRO OEM 64BIT SPA    GARANTIA DEL 
PRODUCTO: 12 MESES  PLAZO DE ENTREGA: 15 DIAS  
    </t>
  </si>
  <si>
    <t xml:space="preserve">PC CLON </t>
  </si>
  <si>
    <t xml:space="preserve">PC DE ESCRITORIO POTENCIADA  CPU INTEL CORE I9-13900 RAPTORLAKE 
S1700 BOX  Mother Gigabyte Z790 AORUS  DDR5 1700 
 2.5  GbE- 10 GbE, WIFI/BT  DDR5 64 
GB HIKSEMI 5600MHZ (2X32)  HD 1TB WESTERN DIGITAL  
3.5 SATA 7200 RPM  SSD 240GB 2,5" ADATA SU630SS 
 PLACA VIDEO  RADEON RX 6500 XT  GAMING 
 4GB  7680×4320  GAB GAMEMAX + TECLADO MOUSE 
GENIUS USB  Fuente THERMALTAKE SMART BX1 650W - 80 
PLUS BRONZE  WIN 11 PRO OEM 64BIT   
 GARANTIA DEL PRODUCTO: 12 MESES  PLAZO DE ENTREGA: 
10 DIAS    </t>
  </si>
  <si>
    <t>Procesador Core i9. Idem Oferta Base, Forma de pago Anticipado 
con garantía Seguro de caución</t>
  </si>
  <si>
    <t>Computadora de escritorio Core I9 Ram64 240SSD    
. Idem Oferta Base, Forma de pago Anticipado con garantía 
Seguro de caución  Servicio técnico en Mendoza : Aguilera 
Zalazar Luciano Calle Clark 250 , Ciudad Mendoza</t>
  </si>
  <si>
    <t>Procesador Core i9</t>
  </si>
  <si>
    <t>Computadora de escritorio Core I9 Ram64 240SSD   Servicio 
técnico en Mendoza : Aguilera Zalazar Luciano Calle Clark 250 
, Ciudad Mendoza</t>
  </si>
  <si>
    <t>Renglón: 3, Código: 740010241.1, Descripción: COMPUTADOR  Presentación:  UNIDAD</t>
  </si>
  <si>
    <t>PC Clon(Micro AMD Ryzen 7 5700G,Mother Biostar A520MH,Memoria RAM DDR4 
de 8Gb Hiksemi,SSD de 240Gb Hiksemi Sata,Gabinete ATX,Teclado USB,Mouse USB 
y Windows 11 Pro)</t>
  </si>
  <si>
    <t xml:space="preserve">PC DE ESCRITORIO POTENCIADA  CPU INTEL CORE I7-12700 ALDERLAKE 
S1700 BOX  MOT MSI PRO H610M-G LGA1700 DDR4H610  
 MEM 8GB DDR4 3200MHZ HIKSEMI  SSD 240GB SATA 
HIKSEMI  GABIENTE ATX INCLUYE KIT (TECLADO Y MOUSE)  
FUENTE 600W GAMEMAX 80 PLUS BRONZE VP-600-M  WIN 11 
PRO OEM 64BIT    GARANTIA DEL PRODUCTO: 12 
MESES  PLAZO DE ENTREGA: 10 DIAS    
  </t>
  </si>
  <si>
    <t>PC Clon(Micro Intel Core i7 13700, Mother MSI H610M,Memoria RAM 
DDR4 de 8Gb Hiksemi,SSD de 240Gb Hiksemi Sata,Gabinete ATX,Teclado USB,Mouse 
USB y Windows 11 Pro)</t>
  </si>
  <si>
    <t xml:space="preserve">PC DE ESCRITORIO POTENCIADA  CPU INTEL CORE I7-12700 ALDERLAKE 
S1700 BOX  MOT MSI PRO H610M-G LGA1700 DDR4H610  
 MEM 16GB DDR4 3200MHZ HIKSEMI  SSD SSD M.2 
NVME 512GB HIKVISION   PLACA VIDEO  RADEON RX 
6500 XT  GAMING  4GB   GABIENTE ATX 
INCLUYE KIT (TECLADO Y MOUSE)  FUENTE 600W GAMEMAX 80 
PLUS BRONZE VP-600-M  WIN 11 PRO OEM 64BIT  
  GARANTIA DEL PRODUCTO: 12 MESES  PLAZO DE 
ENTREGA: 10 DIAS  </t>
  </si>
  <si>
    <t>Procesador Core i7 . Idem Oferta Base, Forma de pago 
Anticipado con garantía Seguro de caución</t>
  </si>
  <si>
    <t>Computadora de escritorio core I7   . Idem Oferta 
Base, Forma de pago Anticipado con garantía Seguro de caución 
 Servicio técnico en Mendoza : Aguilera Zalazar Luciano Calle 
Clark 250 , Ciudad Mendoza</t>
  </si>
  <si>
    <t>Procesador Core i7</t>
  </si>
  <si>
    <t xml:space="preserve">Computadora de escritorio core I7  Servicio técnico en Mendoza 
: Aguilera Zalazar Luciano Calle Clark 250 , Ciudad Mendoza 
</t>
  </si>
  <si>
    <t>Renglón: 4, Código: 740010241.43, Descripción: COMPUTADOR PORTATIL (NOTEBOOK)  Presentación:  UNIDAD</t>
  </si>
  <si>
    <t xml:space="preserve">NOTEBOOK ASUS X515EA I5 i5-1135G7 8GB SSD 256GB NVME 15,6" 
WIN 11PRO OEM SPA 64BIT  GARANTIA DEL PRODUCTO: 12 
MESES  PLAZO DE ENTREGA: 10 DIAS  </t>
  </si>
  <si>
    <t>YOLANDA ESTELA VANNETTI</t>
  </si>
  <si>
    <t>ACER</t>
  </si>
  <si>
    <t>Notebook Acer Aspire 3 - NX.K6TAL.00J  Intel Core i5/8gb/512gb/fhd/win11. 
- Pantalla 15.6 con ips, full hd 1920 x 1080. 
- Placa gráfica: gráficos Intel iris XE. - Memoria: dual-channel 
ddr4 sdram 8 gb (2x4), max 32. - HDD: SSD 
512 gb, pcie gen3 8 gb/s. - Cámara: webcam hd 
con resolución 1280 x 720, 720. roja: 802.11ax/ doble banda 
(2,4 ghz y 5 ghz), roja. dimensiones: anchos/peso: 36 cm 
/ 1,78 kg. salida: RJ45/HDMI/usb3.2/jackpeake/usb tipo c. otros: bt/ dise.o 
ultradelgado. Color: plateado/so Windows 11 HOME.\\</t>
  </si>
  <si>
    <t xml:space="preserve">NOTEBOOK LENOVO IP 1 15ALC7 R5-5500U 8GB SSD 240GB 15.6" 
WIN 11PRO OEM SPA 64BIT   GARANTIA DEL PRODUCTO: 
12 MESES  PLAZO DE ENTREGA: 10 DIAS   
</t>
  </si>
  <si>
    <t>Item 4: NB LENOVO 15.6 TBOOK I5-1135G7 8G SSD256 GTIA2OS 
W11Pro©</t>
  </si>
  <si>
    <t>Notebook Asus X515EA(Micro Intel Core i5 1135G7,Memoria Ram DDR4 de 
8Gb,SSD Sata de 256Gb,Pantalla de 15,6",Windows 11 Pro)</t>
  </si>
  <si>
    <t xml:space="preserve">NOTEBOOK LENOVO IP 1 15ALC7 RYZEN 7-5700U 8GB 240GB 15.6" 
WIN 11 PRO OEM SPA 64BIT     
GARANTIA DEL PRODUCTO: 12 MESES  PLAZO DE ENTREGA: 10 
DIAS    </t>
  </si>
  <si>
    <t>Noteboocks Core I5 Ram 8DDR4, 240 SSd Windows 11  
Servicio técnico en Mendoza : Aguilera Zalazar Luciano Calle Clark 
250 , Ciudad Mendoza</t>
  </si>
  <si>
    <t>HP</t>
  </si>
  <si>
    <t>Notebook HP 250(Micro Intel Core i5 1135G7,Memoria Ram DDR4 de 
8Gb,SSD Sata de 256Gb,Pantalla de 15,6",Windows 11 Pro)</t>
  </si>
  <si>
    <t>Notebook Lenovo V15(Micro Intel Core i5 1135U,Memoria Ram DDR4 de 
8Gb,SSD Sata de 256Gb,Pantalla de 15,6",Windows 11 Pro)</t>
  </si>
  <si>
    <t>Notebook Lenovo Thinkbook(Micro Intel Core i5 1135G7,Memoria Ram DDR4 de 
8Gb,SSD Sata de 256Gb,Pantalla de 15,6",Windows 11 Pro)</t>
  </si>
  <si>
    <t xml:space="preserve">Notebook Lenovo V15 -  82TT00F0AR  Lenovo V15 Generación 
3 - Pantalla 15 pulgadas - fhd-1920x 1080 - Intel 
Core i5-1235u - 8gb soldado ddr4-3200 memory slots 1 - 
soporta maximo 16gb - 512 SSD m2 2242 pcle 4x 
nvme + empty hdd bay tiene RJ45 - Windowa 11 
Pro - color gris garantia 12 meses </t>
  </si>
  <si>
    <t>Lenovo Thinkpad L15 - 21C8S3E900  AMD Ryzen 5 pro 
5675u - 1x 16gb so-dimm ddr4-3200 hasta 64gb ddr4-3200 - 
256gb SSD m.2 2242 pcie 4.0x4 nvme - 15.6fhd (1920x1080) 
ips 250nits antirreflejo Windows 11 Pro, español 1x ethernet RJ- 
45 - 3 años de garantía en el sitio</t>
  </si>
  <si>
    <t>procesador Core i5  . Idem Oferta Base, Forma de 
pago Anticipado con garantía Seguro de caución</t>
  </si>
  <si>
    <t>Noteboocks Core I5 Ram 8DDR4, 240 SSd Windows 11  
. Idem Oferta Base, Forma de pago Anticipado con garantía 
Seguro de caución  Servicio técnico en Mendoza : Aguilera 
Zalazar Luciano Calle Clark 250 , Ciudad Mendoza</t>
  </si>
  <si>
    <t>Renglón: 5, Código: 740010241.43, Descripción: COMPUTADOR PORTATIL (NOTEBOOK)  Presentación:  UNIDAD</t>
  </si>
  <si>
    <t>Notebook Asus X515EA(Micro Intel Core i7 1165G7,Memoria Ram DDR4 de 
8Gb,SSD Sata de 480Gb,Pantalla de 15,6",Windows 11 Pro)</t>
  </si>
  <si>
    <t>Notebook Lenovo Thinkbook(Micro Intel Core i7 1135G7,Memoria Ram DDR4 de 
8Gb,SSD Sata de 480Gb,Pantalla de 15,6",Windows 11 Pro)</t>
  </si>
  <si>
    <t>Notebook Lenovo L15(Micro AMD Ryzen 5 7530U,Memoria Ram DDR4 de 
8Gb,SSD Sata de 480Gb,Pantalla de 15,6",Windows 11 Pro)</t>
  </si>
  <si>
    <t xml:space="preserve">21C8S3EB00 - Notebook Lenovo Thinkpad L15  AMD Ryzen7 5825u 
1x 16gb so-dimm ddr4-3200 - 256gb SSD m.2 2242 pcie 
4.0x4 nvme 15.6 fhd (1920x1080) ips 250nits antirreflejo Windows 11 
Pro, español 1x ethernet (rj-45) 3 años en el sitio 
</t>
  </si>
  <si>
    <t xml:space="preserve"> 82TT00F1AR - Notebook Lenovo V15 con W11Pro  Lenovo 
V15 Generacion 3 pantalla 15 pulgadas fhd - 1920-1080 intel 
core i7-1255u 8gb soldado ddr4 -3200 memory slots 1 - 
soporta maximo 16gb 512gb ssd m2 2242 pcie x4 nvme 
+ empty hdd bay tiene rj45-Windows 11 Pro-color gris garantia 
12 meses </t>
  </si>
  <si>
    <t>Procesador Core i7  . Idem Oferta Base, Forma de 
pago Anticipado con garantía Seguro de caución</t>
  </si>
  <si>
    <t>Noteboocks Core I7 Ram 32DDR4, 480 SSd Windows 11  
. Idem Oferta Base, Forma de pago Anticipado con garantía 
Seguro de caución  Servicio técnico en Mendoza : Aguilera 
Zalazar Luciano Calle Clark 250 , Ciudad Mendoza</t>
  </si>
  <si>
    <t xml:space="preserve">21EK002AAR. ThinkBook 16”, NVIDIA GEFORCE RTX 3060 6GB, R7, 16GB, 
512 SSD, W11P, TECLADO RETROILUMINADO, 1Y OS  Notebook Lenovo 
Thinkbook 16p - Generación 3 - Pantalla 16 pulgadas 2560x1600 
- Ryzen 7 - 6800h 512gb m2 2280 PCIE 4x4 
nvme - Memoria slots soldada de 16Gb - Windows 11 
pro - No tiene RJ45 - color gris - Garantia 
12 meses on site </t>
  </si>
  <si>
    <t>Noteboocks Core I7 Ram 32DDR4, 480 SSd Windows 11  
Servicio técnico en Mendoza : Aguilera Zalazar Luciano Calle Clark 
250 , Ciudad Mendoza</t>
  </si>
  <si>
    <t>Renglón: 6, Código: 740010243.1, Descripción: MONITOR  Presentación:  UNIDAD</t>
  </si>
  <si>
    <t>HIKVISION</t>
  </si>
  <si>
    <t>Item 6: MONITOR 19 HIKVISION DS-D5019QE-B VGA/HDMI</t>
  </si>
  <si>
    <t>FASTECH S.A.S.</t>
  </si>
  <si>
    <t>MONITOR HIKVISION DS-D5019QE-B VGA/HDMI   PARTE ID 317500236.</t>
  </si>
  <si>
    <t>MONITOR 19" HDMI, VGA</t>
  </si>
  <si>
    <t xml:space="preserve">Monitor de 18,5" Hikvision DS-D5019QE-B  Conexión VGA / HDMI 
</t>
  </si>
  <si>
    <t>GFAST</t>
  </si>
  <si>
    <t xml:space="preserve">MONITOR LED 22" GFAST T-220 HDMI-VGA FULLHD  Tamaño 21.5” 
 Resolución FHD 1920 x 1080  Tasa de refresco 
60Hz  Relación: 16:9  Puertos: HDMI-VGA  GARANTIA DEL 
PRODUCTO: 12 MESES  PLAZO DE ENTREGA: 10 DIAS  
</t>
  </si>
  <si>
    <t>PHILIPS</t>
  </si>
  <si>
    <t xml:space="preserve">MONITOR LED 19" PHILIPS HDMI VGA 193V5LHB2/77  13  
GARANTIA DEL PRODUCTO: 12 MESES  PLAZO DE ENTREGA: 10 
DIAS  </t>
  </si>
  <si>
    <t>CX</t>
  </si>
  <si>
    <t>MONITOR 19 PHILIPS VGA HDMI VESA</t>
  </si>
  <si>
    <t>DAHUA</t>
  </si>
  <si>
    <t>Monitor 22" Dahua Dhi-Lm22-C200 - Vga/Dhma - Fullhd - 4m. 
 Monitor Full HD de 22"  Resolución 1920*1080, produce 
imágenes más claras y vívidas;  Admite múltiples entradas de 
señal como HDMI, VGA, Audio Output;</t>
  </si>
  <si>
    <t xml:space="preserve">MONITOR LED 22" PHILIPS VGA HDMI -221V8/77 FULLHD  GARANTIA 
DEL PRODUCTO: 12 MESES  PLAZO DE ENTREGA: 10 DIAS 
 </t>
  </si>
  <si>
    <t xml:space="preserve">Monitor de 18,5" Philips 193V5LHSB2/77  Conexión VGA / HDMI 
</t>
  </si>
  <si>
    <t>8</t>
  </si>
  <si>
    <t>NOBLEX</t>
  </si>
  <si>
    <t xml:space="preserve">91MK22X7100 MONITOR NOBLEX - LED 21.45" FHD / 16:9 / 
3000:1 /HDMI – VGA /antiglare  </t>
  </si>
  <si>
    <t>VIEWSONIC</t>
  </si>
  <si>
    <t>MONITOR 19" VA1903H - HDMI, VGA</t>
  </si>
  <si>
    <t>MONITOR CX 22" - HDMI, VGA</t>
  </si>
  <si>
    <t xml:space="preserve">Monitor de 22" Philips 221V8/77  Conexión VGA / HDMI 
</t>
  </si>
  <si>
    <t>10</t>
  </si>
  <si>
    <t>MONITOR 24" - HDMI, VGA</t>
  </si>
  <si>
    <t>9</t>
  </si>
  <si>
    <t>MONITOR 24" HDMI, VGA</t>
  </si>
  <si>
    <t>MONITOR 22" VA2215H - HDMI,VGA</t>
  </si>
  <si>
    <t>12</t>
  </si>
  <si>
    <t xml:space="preserve">MONITOR 24" - HDMI, VGA  MONITOR NOBLEX - LED 
23.8" FHD / 16:9 / 4000:1 /HDMI – VGA /antiglare 
 </t>
  </si>
  <si>
    <t>13</t>
  </si>
  <si>
    <t xml:space="preserve">MONTIOR LED 24" PHILIPS HDMI-VGA FULLHD 241V8L/77  GARANTIA DEL 
PRODUCTO: 12 MESES  PLAZO DE ENTREGA: 10 DIAS  
</t>
  </si>
  <si>
    <t>11</t>
  </si>
  <si>
    <t>SAMSUNG</t>
  </si>
  <si>
    <t xml:space="preserve">MONITOR LED 22" SAMSUNG AFLAT HDMI-VGA FULLHD  GARANTIA DEL 
PRODUCTO: 12 MESES  PLAZO DE ENTREGA: 10 DIAS  
</t>
  </si>
  <si>
    <t>LG  . Idem Oferta Base, Forma de pago Anticipado 
con garantía Seguro de caución</t>
  </si>
  <si>
    <t>Monitores led 18,5 o superior    . Idem 
Oferta Base, Forma de pago Anticipado con garantía Seguro de 
caución</t>
  </si>
  <si>
    <t>LG</t>
  </si>
  <si>
    <t>Monitor LG 18,5 pulgadas  Voltaje: 100V/240V  Tamaño de 
la pantalla: 18,5 "  Pantalla led de 18,5".  
Tiene una resolución de 1366px-768px.  Relación de aspecto de 
16:9.  Panel TN.  Su brillo es de 200cd/m². 
 Con conexión D-Sub.  Comodidad visual en todo momento. 
 Flicker Safe  Smart Energy Saving  On Screen 
Control</t>
  </si>
  <si>
    <t xml:space="preserve">MONITOR LED 27" PHILIPS 272V8LA/55 FULLHD  GARANTIA DEL PRODUCTO: 
12 MESES  PLAZO DE ENTREGA: 10 DIAS   
 </t>
  </si>
  <si>
    <t>Renglón: 7, Código: 740020714.1, Descripción: ACCESORIOS PARA COMPUTADORA  Presentación:  UNIDAD</t>
  </si>
  <si>
    <t>PERFORMANCE</t>
  </si>
  <si>
    <t xml:space="preserve">TECLADO PERFORMANCE ML-329 USB  </t>
  </si>
  <si>
    <t xml:space="preserve">PERFOMANCE </t>
  </si>
  <si>
    <t>TECLADO PERFOMANCE KEQ- 022 USB BLACK  PARTE ID KEQ 
022</t>
  </si>
  <si>
    <t>Teclado Perfomance USB</t>
  </si>
  <si>
    <t>GENIUS</t>
  </si>
  <si>
    <t xml:space="preserve">TECLADO GENIUS KB-118 USB BLACK  GARANTIA DEL PRODUCTO: 12 
MESES  PLAZO DE ENTREGA: 5 DIAS  </t>
  </si>
  <si>
    <t>TECLADO USB GENIUS KB</t>
  </si>
  <si>
    <t>Teclado Genius USB</t>
  </si>
  <si>
    <t>Generico   . Idem Oferta Base, Forma de pago 
Anticipado con garantía Seguro de caución</t>
  </si>
  <si>
    <t>TECLADO COMPUTADORA Conexión alámbrica USB, o inalámbrica,    
. Idem Oferta Base, Forma de pago Anticipado con garantía 
Seguro de caución</t>
  </si>
  <si>
    <t>LOGITECH</t>
  </si>
  <si>
    <t xml:space="preserve">KIT LOGITECH MK235 WIRELESS  GARANTIA DEL PRODUCTO: 12 MESES 
 PLAZO DE ENTREGA: 5 DIAS  </t>
  </si>
  <si>
    <t>Generico</t>
  </si>
  <si>
    <t>TECLADO COMPUTADORA Conexión alámbrica USB, o inalámbrica</t>
  </si>
  <si>
    <t xml:space="preserve">TECLADO MULTIMEDIA GENIUS SLIMSTAR 7230 WIRELESS  GARANTIA DEL PRODUCTO: 
12 MESES  PLAZO DE ENTREGA: 5 DIAS   
</t>
  </si>
  <si>
    <t>Renglón: 8, Código: 740020714.1, Descripción: ACCESORIOS PARA COMPUTADORA  Presentación:  UNIDAD</t>
  </si>
  <si>
    <t xml:space="preserve">MOUSE OPTICO PERFORMANCE MO-42 USB  GARANTIA DEL PRODUCTO: 12 
MESES  PLAZO DE ENTREGA: 5 DIAS  </t>
  </si>
  <si>
    <t>Mouse Perfomance USB</t>
  </si>
  <si>
    <t>Item 8: MOUSE GENIUS DX-110 USB BLACK</t>
  </si>
  <si>
    <t>MOUSE USB GENIUS DX</t>
  </si>
  <si>
    <t>Mouse Genius USB</t>
  </si>
  <si>
    <t>THINKCONNECT SAS</t>
  </si>
  <si>
    <t>Mouse USB Genius DX-110 Verde</t>
  </si>
  <si>
    <t xml:space="preserve">MOUSE CX LM9935 USB  </t>
  </si>
  <si>
    <t>MOUSE INALAMBRICO GENIUS NX-7000</t>
  </si>
  <si>
    <t xml:space="preserve">MOUSE GENIUS NX-7000 BLACK WIRELESS 31030027400  GARANTIA DEL PRODUCTO: 
12 MESES  PLAZO DE ENTREGA: 5 DIAS   
</t>
  </si>
  <si>
    <t>MOUSE OPTICO CONEXIÓN Conexión alámbrica USB, o inalámbrica   
. Idem Oferta Base, Forma de pago Anticipado con garantía 
Seguro de caución</t>
  </si>
  <si>
    <t>MOUSE OPTICO CONEXIÓN Conexión alámbrica USB, o inalámbrica</t>
  </si>
  <si>
    <t>Renglón: 9, Código: 740020714.1, Descripción: ACCESORIOS PARA COMPUTADORA  Presentación:  UNIDAD</t>
  </si>
  <si>
    <t>GTC</t>
  </si>
  <si>
    <t xml:space="preserve">WEBCAM GTC WCG-002 1080P C/MIC  GARANTIA DEL PRODUCTO: 12 
MESES  PLAZO DE ENTREGA: INMEDIATO  </t>
  </si>
  <si>
    <t>Generica  . Idem Oferta Base, Forma de pago Anticipado 
con garantía Seguro de caución</t>
  </si>
  <si>
    <t>CAMARA WEB Conexión USB - Resolución estandar HD   
. Idem Oferta Base, Forma de pago Anticipado con garantía 
Seguro de caución</t>
  </si>
  <si>
    <t>generica</t>
  </si>
  <si>
    <t>CAMARA WEB Conexión USB - Resolución estandar HD</t>
  </si>
  <si>
    <t>FACECAM 1000X</t>
  </si>
  <si>
    <t>SUONO</t>
  </si>
  <si>
    <t>Cámara Web Suono X31 720p Hd Usb Micrófono</t>
  </si>
  <si>
    <t xml:space="preserve">WEBCAM LOGITECH C920S PRO HD 960-001257  GARANTIA DEL PRODUCTO: 
12 MESES  PLAZO DE ENTREGA: 10 DIAS   
</t>
  </si>
  <si>
    <t>Renglón: 10, Código: 740020714.1, Descripción: ACCESORIOS PARA COMPUTADORA  Presentación:  UNIDAD</t>
  </si>
  <si>
    <t>Auricular Klipxtreme T/Vincha KSH-270</t>
  </si>
  <si>
    <t xml:space="preserve">Auricular Klipxtreme T/Vincha KSH-270  </t>
  </si>
  <si>
    <t xml:space="preserve">AURICULAR C/MIC LOGITECH H111 BLK 1 JACK   GARANTIA 
DEL PRODUCTO: 12 MESES  PLAZO DE ENTREGA: 10 DIAS 
 </t>
  </si>
  <si>
    <t>X-TECH</t>
  </si>
  <si>
    <t>Auricular+Mic X-TECH con doble conector plug 3,5"</t>
  </si>
  <si>
    <t xml:space="preserve">POLY </t>
  </si>
  <si>
    <t xml:space="preserve">AURICULAR C/MIC POLY BLACKWIRE 3320 MICROSOFT TEAMS CERTIFIED USB-C HS 
+ USB-C/A  GARANTIA DEL PRODUCTO: 12 MESES  PLAZO 
DE ENTREGA: 10 DIAS  </t>
  </si>
  <si>
    <t>generica  . Idem Oferta Base, Forma de pago Anticipado 
con garantía Seguro de caución</t>
  </si>
  <si>
    <t>AURICULAR CON MICROFONO INCORPORADO TIPO VINCHA/ Headset con micrófono, para 
PC. Con conectores mini plug y/o USB   . 
Idem Oferta Base, Forma de pago Anticipado con garantía Seguro 
de caución</t>
  </si>
  <si>
    <t>generico</t>
  </si>
  <si>
    <t>AURICULAR CON MICROFONO INCORPORADO TIPO VINCHA/ Headset con micrófono, para 
PC. Con conectores mini plug y/o USB</t>
  </si>
  <si>
    <t>H390 CON CONEXION USB</t>
  </si>
  <si>
    <t xml:space="preserve">AURICULAR C/MIC LOGITECH H390 USB  GARANTIA DEL PRODUCTO: 12 
MESES  PLAZO DE ENTREGA: 10 DIAS  </t>
  </si>
  <si>
    <t xml:space="preserve">AURICULAR HEADSET H390 TIPO VINCHA/ Headset con micrófono, para PC. 
Con conectores mini plug y/o USB y/o otros tipos  
</t>
  </si>
  <si>
    <t>Renglón: 11, Código: 740010244.2, Descripción: IMPRESORA LASER MONOCROMATICA  Presentacion:  UNIDAD</t>
  </si>
  <si>
    <t>PANTUM</t>
  </si>
  <si>
    <t>Impresora Laser Monocromatica Pantum P2509w</t>
  </si>
  <si>
    <t xml:space="preserve">XEROX Phaser 3020 </t>
  </si>
  <si>
    <t xml:space="preserve">XEROX Phaser 3020 - 21ppm / Ciclo Máximo mensual 15.000 
pág. / USB 2.0 + Wi-Fi /  Capacidad de 
entrada 150 hojas - salida 100 hojas / 600MHz - 
128MB / Lenguaje GDI  </t>
  </si>
  <si>
    <t>BROTHER</t>
  </si>
  <si>
    <t>HL-1212W</t>
  </si>
  <si>
    <t>IMPRESORA LASER HP 107W WIFI 4ZB78A  GARANTIA DE PRODUCTO: 
12 MESES  PLAZO DE ENTREGA: 10 DIAS</t>
  </si>
  <si>
    <t xml:space="preserve">IMPRESORA LASER BROTHER HL 1212W  GARANTIA DEL PRODUTO: 12 
MESES  PLAZO DE ENTREGA: 10 DIAS    
</t>
  </si>
  <si>
    <t>Impresora Laser Monocromatica HL-1212W</t>
  </si>
  <si>
    <t>HL-L2320D</t>
  </si>
  <si>
    <t>HP o Epson  . Idem Oferta Base, Forma de 
pago Anticipado con garantía Seguro de caución</t>
  </si>
  <si>
    <t>IMPRESORA LASER MONOCROMATICA  . Idem Oferta Base, Forma de 
pago Anticipado con garantía Seguro de caución  Servicio técnico 
en Mendoza : Aguilera Zalazar Luciano Calle Clark 250 , 
Ciudad Mendoza</t>
  </si>
  <si>
    <t>HL-2360DW</t>
  </si>
  <si>
    <t>HP o Epson</t>
  </si>
  <si>
    <t>IMPRESORA LASER MONOCROMATICA  Servicio técnico en Mendoza : Aguilera 
Zalazar Luciano Calle Clark 250 , Ciudad Mendoza</t>
  </si>
  <si>
    <t>HL-L5100DN</t>
  </si>
  <si>
    <t>HL-L6200DW</t>
  </si>
  <si>
    <t>HL-L6400DW</t>
  </si>
  <si>
    <t>HL-L8360CDW</t>
  </si>
  <si>
    <t>Renglón: 12, Código: 740010244.2, Descripción: IMPRESORA LASER MONOCROMATICA  Presentacion:  UNIDAD</t>
  </si>
  <si>
    <t>Impresora Laser Monocromatica Multifuncion Pantum M6509nw</t>
  </si>
  <si>
    <t>XEROX B230V</t>
  </si>
  <si>
    <t xml:space="preserve">XEROX B230V_DNIA 34 ppm / Ciclo mensual 30.000 pag /Ethernet 
+ USB 2.0+Wi-Fi / Capacidadde entrada 1 + 250 hojas 
- salida 150 hojas / 1GHz - 256MB /  
Dúplex / PCL -  </t>
  </si>
  <si>
    <t>IMPRESORA MULTIFUNCION BROTHER  LASER MONO DCP-1617NW  GARANTIA DE 
PRODUCTO: 12 MESE  PLAZO DE ENTREGA: 10 DIAS</t>
  </si>
  <si>
    <t>Impresora Laser Monocromatica Multifuncion Brother DCP-1617NW</t>
  </si>
  <si>
    <t xml:space="preserve">IMPRESORA MULTIFUNCION HP LASER MONO 4103FDW  GARANTIA DEL PRODUCTO: 
12 MESES  PLAZO DE ENTREGA: 10 DIAS   
</t>
  </si>
  <si>
    <t>DCP-1617DW</t>
  </si>
  <si>
    <t>HP o Epson . Idem Oferta Base, Forma de pago 
Anticipado con garantía Seguro de caución</t>
  </si>
  <si>
    <t>IMPRESORA LASER MONOCROMATICA  Impresora laser multifuncion monocromática wi-fi  
. Idem Oferta Base, Forma de pago Anticipado con garantía 
Seguro de caución  Servicio técnico en Mendoza : Aguilera 
Zalazar Luciano Calle Clark 250 , Ciudad Mendoza</t>
  </si>
  <si>
    <t>DCP-T820DW</t>
  </si>
  <si>
    <t>DCP-L2540DW</t>
  </si>
  <si>
    <t>IMPRESORA LASER MONOCROMATICA  Impresora laser multifuncion monocromática wi-fi  
Servicio técnico en Mendoza : Aguilera Zalazar Luciano Calle Clark 
250 , Ciudad Mendoza</t>
  </si>
  <si>
    <t>DCP-L5650DN</t>
  </si>
  <si>
    <t>DCP-L6600DW</t>
  </si>
  <si>
    <t>MFC-L8900CDW</t>
  </si>
  <si>
    <t>MFC-L6900DW</t>
  </si>
  <si>
    <t>Renglón: 13, Código: 740020214.1, Descripción: DISCO RIGIDO  Presentación:  UNIDAD</t>
  </si>
  <si>
    <t>ADATA</t>
  </si>
  <si>
    <t>DISCO RIGIDO ADATA 2TB USB 3.0 O SUPERIOR</t>
  </si>
  <si>
    <t>SEAGATE</t>
  </si>
  <si>
    <t xml:space="preserve">Item 13: HDD EXTERNOS HDD 2T SEA USB EXPANSION STKM2000400 
</t>
  </si>
  <si>
    <t xml:space="preserve">HDD ADATA 2TB USB 3.2 AHD330-2TU31-CBK  GARANTIA DE PRODUCTO: 
12 MESES  PLAZO DE ENTREGA: 15 DIAS   
</t>
  </si>
  <si>
    <t xml:space="preserve">HD 2 TB WERSTEN DIGITAL BLUE 3,5 SATA S400 64MB 
</t>
  </si>
  <si>
    <t xml:space="preserve">HD 2 TB WERSTEN DIGITAL BLUE 3,5 SATA S400 64MB 
 </t>
  </si>
  <si>
    <t>HDD 2 Tb Externo USB 3.0</t>
  </si>
  <si>
    <t xml:space="preserve">HDD 2 Tb Externo USB 3.0 Elements Western Digital (WDBU6Y0020BBK) 
 </t>
  </si>
  <si>
    <t>Disco Duro Externo 2 Tb Adata USB</t>
  </si>
  <si>
    <t>Generico . Idem Oferta Base, Forma de pago Anticipado con 
garantía Seguro de caución</t>
  </si>
  <si>
    <t>DISCO RIGIDO externo 2TB  . Idem Oferta Base, Forma 
de pago Anticipado con garantía Seguro de caución  Servicio 
técnico en Mendoza : Aguilera Zalazar Luciano Calle Clark 250 
, Ciudad Mendoza</t>
  </si>
  <si>
    <t>DISCO RIGIDO externo 2TB  Servicio técnico en Mendoza : 
Aguilera Zalazar Luciano Calle Clark 250 , Ciudad Mendoza</t>
  </si>
  <si>
    <t>KINGSTON</t>
  </si>
  <si>
    <t>DISCO EXTERNO SSD 2TB USB</t>
  </si>
  <si>
    <t>Renglón: 14, Código: 740020214.1, Descripción: DISCO RIGIDO  Presentación:  UNIDAD</t>
  </si>
  <si>
    <t xml:space="preserve">DISCO RIGIDO EXTERNO USB 5TB </t>
  </si>
  <si>
    <t xml:space="preserve">Item 14: HDD EXTERNOS HDD 5T SEA USB EXPANSION STKM5000400 
</t>
  </si>
  <si>
    <t xml:space="preserve">HDD ADATA 5TB USB 3.2 AHD330-5TU31-CBK  GARANTIA DE PRODUTO: 
12 MESES  PLAZO DE ENTREGA: 15 DIAS   
</t>
  </si>
  <si>
    <t>Disco Rigido Externo 5tb Seagate Expansion Usb 3.0 Portatil</t>
  </si>
  <si>
    <t xml:space="preserve">Disco Rigido Externo 5tb Seagate Expansion Usb 3.0 Portatil  
</t>
  </si>
  <si>
    <t>Disco Duro Externo 5 Tb Adata USB</t>
  </si>
  <si>
    <t>DISCO RIGIDO 5 TB   . Idem Oferta Base, 
Forma de pago Anticipado con garantía Seguro de caución  
Servicio técnico en Mendoza : Aguilera Zalazar Luciano Calle Clark 
250 , Ciudad Mendoza</t>
  </si>
  <si>
    <t>DISCO RIGIDO 5 TB  Servicio técnico en Mendoza : 
Aguilera Zalazar Luciano Calle Clark 250 , Ciudad Mendoza</t>
  </si>
  <si>
    <t>Renglón: 15, Código: 740020224.2, Descripción: PROYECTOR MULTIMEDIA  Presentación:  UNIDAD</t>
  </si>
  <si>
    <t>Litium 3500 lumens. Idem Oferta Base, pago ANTICIPADO con garantía 
Seguro de caución</t>
  </si>
  <si>
    <t>PROYECTOR MULTIMEDIA 3500 lumens  . Idem Oferta Base, pago 
ANTICIPADO con garantía Seguro de caución  Servicio técnico en 
Mendoza : Aguilera Zalazar Luciano Calle Clark 250 , Ciudad 
Mendoza</t>
  </si>
  <si>
    <t>PROYECTOR VIEWSONIC PA503S</t>
  </si>
  <si>
    <t>Litium 3500 lumens</t>
  </si>
  <si>
    <t>PROYECTOR MULTIMEDIA 3500 lumens  Servicio técnico en Mendoza : 
Aguilera Zalazar Luciano Calle Clark 250 , Ciudad Mendoza</t>
  </si>
  <si>
    <t>proyector viewsonic pa503s</t>
  </si>
  <si>
    <t xml:space="preserve">VIEWSONIC </t>
  </si>
  <si>
    <t>PROYECTOR VIEWSONIC DLP PA503X XGA 3800LUMENES  GARANTIA DE 'PRODUCTO: 
12 MESES  PLAZO DE ENTREGA: 15 DIAS</t>
  </si>
  <si>
    <t>PROYECTOR VIEWSONIC PA503X</t>
  </si>
  <si>
    <t>BENQ</t>
  </si>
  <si>
    <t>Proyector Benq MS560 tecnología de pantalla dlp resolución nativa svga 
800 x 600 brillo 4000 lúmenes ansi contraste 20.000:1 lámpara 
6000/10.000/15.000 normal/eco/lampsave zoom 1.1 compatible con hdtv hdmix 2, entrada 
de computadora x 2, s/vide o, rca x 1 entrada 
de audio, salida de audio, boos 10w x1, usb, rs232, 
ir peso 2,3 kg</t>
  </si>
  <si>
    <t>PROYECTOR VIEWSONIC PA503W</t>
  </si>
  <si>
    <t>proyector viewsonic pa503w</t>
  </si>
  <si>
    <t xml:space="preserve">EPSON </t>
  </si>
  <si>
    <t xml:space="preserve">PROYECTOR EPSON POWERLITE  E20 3400 ANSI XG PARTE ID 
V11H981020  </t>
  </si>
  <si>
    <t>EPSON</t>
  </si>
  <si>
    <t>PROYECTOR EPSON POWERLITE X49 XGA 3600LUMENES  GARANTIA DE PRODUTO: 
12 MESES  PLAZO DE ENTREGA: 15 DIAS</t>
  </si>
  <si>
    <t>Renglón: 16, Código: 740020127.1, Descripción: UPS (FUENTE DE ALIMENTACION ININTERRUPIDA)  Presentación:  UNIDAD</t>
  </si>
  <si>
    <t>VERTIV</t>
  </si>
  <si>
    <t>ups vertiv GXT-MT 3000VA</t>
  </si>
  <si>
    <t>UPS Lyonn 3000V ULT-3000MP</t>
  </si>
  <si>
    <t>LYONN</t>
  </si>
  <si>
    <t xml:space="preserve">UPS LYONN Ult-3000mp TOWER ULT-3000MP  GARANTIA DE PRODUCTO: 12 
MESES  PLAZO DE ENTREGA: 20 DIAS    
</t>
  </si>
  <si>
    <t>trv</t>
  </si>
  <si>
    <t xml:space="preserve">UPS MACAM MARCA TRV. GARANTÍA DE 1 AÑO. CARACTERISTICAS TÉCNICAS 
SEGÚN ANEXO II </t>
  </si>
  <si>
    <t>Renglón: 17, Código: 740020127.1, Descripción: UPS (FUENTE DE ALIMENTACION ININTERRUPIDA)  Presentación:  UNIDAD</t>
  </si>
  <si>
    <t>TRV NEO</t>
  </si>
  <si>
    <t>UPS TRV NEO. GARANTÍA DE UN AÑO. SEGÚN CARACTERISTICAS TÉCNICAS 
PLIEGO DE CONDICIONES PARTICULARES RENGLÓN 17</t>
  </si>
  <si>
    <t>ups vertiv GXT-MT 2000VA</t>
  </si>
  <si>
    <t xml:space="preserve">APC </t>
  </si>
  <si>
    <t>UPS APC BACK 2200VA 230V  BX2200MI-AR  GARANTIA: 12 
MESES.  PLAZO DE ENTREGA: 15 DIAS</t>
  </si>
  <si>
    <t>UPS Lyonn 2000V ULT-2000MP</t>
  </si>
  <si>
    <t>Renglón: 18, Código: 580010104.31, Descripción: TELEFONO CELULAR  Presentación:  UNIDAD</t>
  </si>
  <si>
    <t>XIAOMI</t>
  </si>
  <si>
    <t xml:space="preserve">CELULAR XIAOMI REDMI NOTE 11 PRO+ 5G 8GB+256G   
</t>
  </si>
  <si>
    <t>ULEFONE</t>
  </si>
  <si>
    <t xml:space="preserve">CELULAR INDUSTRIAL ULEFONE ARMOR 13 8GB 256GB    
 GARANTIA 12 MESES    PLAZO DE ENTREGA: 
15 DIAS  </t>
  </si>
  <si>
    <t>Luciano Gabriel Aguilera Zalazar</t>
  </si>
  <si>
    <t>Ulefone armor 14, idem a oferta Base, Forma de pago 
: ANTICIPADO con Garantía Seguro de Caución</t>
  </si>
  <si>
    <t>idem a oferta Base, Forma de pago : ANTICIPADO con 
Garantía Seguro de Caución  Fabricante: Ulefone  Modelo: Power 
Armor 14  Sistema operativo: Android 11  Tamaño de 
pantalla: 6.52 pulgadas  Resolución: 1600x720  Memoria RAM: 4Gb 
 ROM: 64GB  Cámaras: 20MP  Procesador: Mediatek Helio 
G35  Batería: 10000mAh</t>
  </si>
  <si>
    <t>ulefone armor 14</t>
  </si>
  <si>
    <t xml:space="preserve">Fabricante: Ulefone  Modelo: Power Armor 14  Sistema operativo: 
Android 11  Tamaño de pantalla: 6.52 pulgadas  Resolución: 
1600x720  Memoria RAM: 4Gb  ROM: 64GB  Cámaras: 
20MP  Procesador: Mediatek Helio G35  Batería: 10000mAh  
</t>
  </si>
  <si>
    <t>Renglón: 19, Código: 720080024.8, Descripción: ANAFE INDUSTRIAL  Presentación:  UNIDAD</t>
  </si>
  <si>
    <t>APOLO MADERAS S.A</t>
  </si>
  <si>
    <t>CALABRO</t>
  </si>
  <si>
    <t xml:space="preserve">se cotiza anafe ind 4 hornallas reja fundicion livivana  
</t>
  </si>
  <si>
    <t>Morelli . Idem Oferta Base, pago ANTICIPADO con garantía Seguro 
de caución</t>
  </si>
  <si>
    <t>ANAFE INDUSTRIAL 4 hornallas con patas  . Idem Oferta 
Base, pago ANTICIPADO con garantía Seguro de caución</t>
  </si>
  <si>
    <t>Morelli</t>
  </si>
  <si>
    <t>ANAFE INDUSTRIAL 4 hornallas con patas</t>
  </si>
  <si>
    <t>Renglón: 20, Código: 450020140.31, Descripción: CALEFACTOR  Presentación:  UNIDAD</t>
  </si>
  <si>
    <t>AVL 112 . Idem Oferta Base, pago ANTICIPADO con garantía 
Seguro de caución</t>
  </si>
  <si>
    <t>Calefactores electrico bajo consumo  . Idem Oferta Base, pago 
ANTICIPADO con garantía Seguro de caución</t>
  </si>
  <si>
    <t>INDELPLAS</t>
  </si>
  <si>
    <t xml:space="preserve">SE COTIZA ESTUFA 800W MODELO IE-02 VELAS CUARZO ALIMENTACION 220V 
MANIJA DE AGARRE 2 NIVELES DE CALEFACCION CORTE POR CAIDA 
</t>
  </si>
  <si>
    <t>AVL 112</t>
  </si>
  <si>
    <t>Calefactores electrico bajo consumo</t>
  </si>
  <si>
    <t>PROTALIA</t>
  </si>
  <si>
    <t xml:space="preserve">Se cotiza calefactor infrarrojo HN-13 1300w llave selectora de 3 
niveles potencia 400w-880w gabinete resistente con malla metalica corte de 
seguridad por caida </t>
  </si>
  <si>
    <t>Carlos Daniel Guevara</t>
  </si>
  <si>
    <t>MAGICLICK</t>
  </si>
  <si>
    <t>CALEFACTOR CONVECTOR PANEL ESTUFA BAJO CONSUMO MAGICLICK</t>
  </si>
  <si>
    <t>PEABODY</t>
  </si>
  <si>
    <t xml:space="preserve">Calefactor Convector VC10 - 1000W de potencia - Frente vidrio 
plano templado. Sistema de calefacción por convección. Resistencia de alto 
rendimiento. Control mecánico de temperatura. No consume oxígeno. No produce 
humo ni olor. Rendimiento óptimo: hasta 30 m3. Apagado automático 
ante sobrecalentamiento. Modo de ahorro de energía a 500W de 
potencia. Incluye accesorio para colgar en pared.    
</t>
  </si>
  <si>
    <t xml:space="preserve">Calefactor Convector BVC15 - 1500W de potencia - Diseño moderno 
y minimalista. Doble vidrio plano templado color blanco. Sistema de 
calefacción por convección. Resistencia de alto rendimiento. Control mecánico de 
temperatura. No consume oxígeno. No produce humo ni olor. Rendimiento 
óptimo: hasta 45 m3. Apagado automático ante sobrecalentamiento. Modo de 
ahorro de energía a 750W de potencia. Incluye: patas de 
aluminio.    </t>
  </si>
  <si>
    <t xml:space="preserve">Calefactor Convector VC20 - 2000W de potencia - Frente vidrio 
plano templado. Sistema de calefacción por convección. Resistencia de alto 
rendimiento. Control mecánico de temperatura. No consume oxígeno. No produce 
humo ni olor. Rendimiento óptimo: hasta 60 m3. Apagado automático 
ante sobrecalentamiento. Modo de ahorro de energía a 1000W de 
potencia. Incluye accesorio para  colgar en pared.   
</t>
  </si>
  <si>
    <t>Renglón: 21, Código: 450020140.31, Descripción: CALEFACTOR  Presentación:  UNIDAD</t>
  </si>
  <si>
    <t>EMBASSY</t>
  </si>
  <si>
    <t xml:space="preserve">ESTUFA INFRARROJA EMBASSY 2 VELAS CUARZO 400 Y 800 W 
</t>
  </si>
  <si>
    <t>LILIANA</t>
  </si>
  <si>
    <t xml:space="preserve">CALEFACTOR INFRARROJO 1000W.  Diseño compacto.  Selector de temperatura: 
2 intensidades de calor.  2 Tubos.  Frente mallado. 
 Liviano y de fácil traslado.  Fácil guardado (Patas 
desmontables).  Iluminación atenuada.  Potencia 500 / 1.000 w. 
</t>
  </si>
  <si>
    <t xml:space="preserve">SE COTIZA ESTUFA 800W MODELO IE-02 VELAS DE CUARZO MANIJA 
DE AGARRE 2 NIVELES DE CALEFACCION CORTE POR CAIDA  
</t>
  </si>
  <si>
    <t>Liliana Infrarrojo . Idem Oferta Base, pago ANTICIPADO con garantía 
Seguro de caución</t>
  </si>
  <si>
    <t>Calefactores electrico infrarrojo  . Idem Oferta Base, pago ANTICIPADO 
con garantía Seguro de caución</t>
  </si>
  <si>
    <t>Liliana Infrarrojo</t>
  </si>
  <si>
    <t>Calefactores electrico infrarrojo</t>
  </si>
  <si>
    <t>Calefactor infrarrojo.   Tensión de alimentación: 220-235V / 50Hz. 
 Potencia máxima: 1600W.</t>
  </si>
  <si>
    <t xml:space="preserve">PROTALIA </t>
  </si>
  <si>
    <t>SE COTIZA CALEFACTOR MODELO HN15 INFRARROJO 1500W LLAVE SELECTORA DE 
4 NIVELES POTENCIA  375W 750W 1125W 1500W GABINETE RESISTENTE 
CON MALLA METALICA CORTE DE SEGURIDAD POR CAIDA</t>
  </si>
  <si>
    <t>Renglón: 22, Código: 450020140.31, Descripción: CALEFACTOR  Presentación:  UNIDAD</t>
  </si>
  <si>
    <t>OESTE PROVEEDURIA SA</t>
  </si>
  <si>
    <t>MARCA GLAMA</t>
  </si>
  <si>
    <t>GABINETE: Compuesto por dos laterales una pieza superior que aloja 
la perilla y el botón de encendido, una malla curva 
que finaliza el frente y una malla inferior, el conjunto 
se fija mediante 2 tornillos parker 8 x 3 / 
8 en la parte inferior y es realizado en chapa 
de hierro de 0,7 mm de espesor y su terminación 
es en pintura horneable, en su interior posee una aislación 
en aluminio de 0,025 mm de espesor en el frente 
y lateral derecho.  CÁMARA: De construcción modular realizada en 
chapa de hierro de 0,71 mm, con terminación superficial enlozada, 
La cámara posee un deflector central para forzar los gases 
calientes hacia el frente, solidario a la espalda se encuentra 
la cámara de entrada de aire con la pestaña para 
el acople del interceptor, esta conduce el aire hasta la 
parte inferior de la cámara. El quemador queda montado mediante 
una escuadra y la plaqueta porta válvula, dicha plaqueta lleva 
montados los elementos funcionales, porta inyector, piloto, termopar y bujía 
que trabajan en el interior de la cámara, y la 
válvula y el piezoeléctrico en la parte exterior, está plaqueta 
se monta mediante 4 tornillos parker. En la parte superior 
se encuentra una ventana para la observación de la llama 
en vidrios de 4 mm sellado con una lámina de 
amianto, y en la parte inferior frontal interior posee un 
refuerzo horizontal.  INTERCEPTOR T.B: Se compone de un caño 
de admisión en chapa de hierro 0,71 mm que en 
el extremo de entrada esta perforada para permitir la entrada 
de aire y salida de gases. Un caño de salida 
de gases ubicado concéntricamente en chapa de hierro 0,71 mm. 
Qué está fijo a una chapa divisora de 0,71 mm. 
De espesor dónde están fijados tres deflectores para la entrada. 
En el frente está fijada la tapa frontal de 0,71 
mm.  El largo de este interceptor se entrega para 
paredes de 0,15 a 0,30 m. terminación enlozada.  QUEMADOR: 
Compuesto por dos mitades estampadas en chapa de hierro de 
0,7 mm, alojan en su interior el caño de entrada 
en hierro de 25,4 x 0,7 con su deflector en 
el extremo, y una lámina para dividir la llama en 
chapa de hierro 1,25 mm, totalmente soldada por puntos y 
terminación en pintura aluminizada de alta temperatura, enlozada o chapa 
aluminizada. Se posiciona por el caño de entrada en la 
plaqueta, integral concéntrica con el inyector y mediante un tornillo 
parker en el extremo inferior.  VÁLVULA DE SEGURIDAD: Marca 
ARM, EITAR o similares aprobadas.  PILOTO: Compuesto por un 
inyector integrado con rosca de entrada en bronce hexagonal de 
12,7 mm y capuchón en bronce hexagonal, en su cabeza 
esta una perforación lateral donde sale la llama acompañando de 
una ranura para facilitar la propagación  BUJÍA: En cerámica 
aislante en 10 mm aloja en su interior un electrodo 
en cantal de 1 mm y se monta en una 
plaqueta estampada en chapa de hierro de 0.55 mm.  
CONDUCTOR DE ENCENDIDO: En cable aislado en caucho siliconado de 
0,5 mm de espesor y cobre rojo de 0,3 mm 
de sección, de gran resistencia a la humedad y temperaturas 
extremas (-60 º C + 300 º C)  TERMOPAR: 
Marca ARM, EITAR o similares aprobadas.  PORTA INYECTOR: En 
latón o bronce hexagonal 12,7 mm terminación zincada.  TUERCA 
DE CONEXIÓN: En latón o hierro hexagonal de 12,7 mm 
terminación zincada.  INYECTOR: En latón base hexagonal 7 mm 
rosca normalizada 1/ 4 x 32.  TUERCA DE FIJACIÓN: 
En latón o hierro hexagonal de 12,7 mm, terminación zincada. 
 CONDUCTORES DE GASES: Al quemador y piloto en caño 
de aluminio 0 1 / 4 x 0,7 mm, cierre 
bícono postizo.  PIEZOELECTRICO: Marca Igniter, o similar.  PERILLA: 
Construido en Bakelita o Urea, para visualizar las diferentes posiciones 
posee grabados en bajo relieve, la indicación de máximo, mínimo 
y piloto o una marcación lineal y dichas indicaciones en 
los bordes circundantes, como indican los planos correspondientes.  INDICACIONES: 
Se indicará claramente que el artefacto debe ser colgado a 
15 cm. del piso mediante un cartel en la espalda 
y en el manual de instrucciones.  Estas indicaciones son 
las mismas a efectuar en el m</t>
  </si>
  <si>
    <t>INVE SRL</t>
  </si>
  <si>
    <t>ESKABE</t>
  </si>
  <si>
    <t>Tiro Balanceado 2000 Kcal/h,Color Marfil,Encendido Piezoeléctrico,Aromatizador,Salida Horizontal,Multigas. Eficiencia "A" -APROBADO 
POR ENARGAS. NORMA ISO 9001:2015-IRAM/RI 9000/365  SERVICIO TECNICO OFICIAL 
ESKABE  0810 -555-3752(SE ADJUNTA CERTIFICADO )  MODELO: S21 
TB2 P  MARCA: ESKABE  ORIGEN.ARGENTINA  GARANTIA: 2 
AÑOS   ENTREGA:1O DIAS  FORMA DE PAGO: PAGO 
ANTICIPADO</t>
  </si>
  <si>
    <t xml:space="preserve">Tiro Balanceado 2000 Kcal/h,Color Marfil,Encendido Piezoeléctrico,Aromatizador,Salida Horizontal,Multigas. Eficiencia "A" -APROBADO 
POR ENARGAS. NORMA ISO 9001:2015-IRAM/RI 9000/365  SERVICIO TECNICO OFICIAL 
ESKABE  0810 -555-3752(SE ADJUNTA CERTIFICADO )  MODELO: S21 
TB2 P  MARCA: ESKABE  ORIGEN.ARGENTINA  GARANTIA: 2 
AÑOS   ENTREGA:1O DIAS  FORMA DE PAGO: 30 
DIAS </t>
  </si>
  <si>
    <t>SE COTIZA TIRO BALANCEADO 2000KCAL COLOR MARFIL ENCENDIDO PIEZOELECTRICO AROMATIZADOR 
SALIDA HORIZONTAL MULTIGAS MODELO S21TB2P</t>
  </si>
  <si>
    <t>Volcan Tiro Balanceado . Idem Oferta Base, pago ANTICIPADO con 
garantía Seguro de caución</t>
  </si>
  <si>
    <t>Calefactores Tiro balanceado de 2000 Cl   . Idem 
Oferta Base, pago ANTICIPADO con garantía Seguro de caución</t>
  </si>
  <si>
    <t>CALEFACTOR TIRO BALANCEADO 2000 KCA ESKABE</t>
  </si>
  <si>
    <t>Volcan Tiro balanceado 2000</t>
  </si>
  <si>
    <t>Calefactores Tiro balanceado de 2000 Cl</t>
  </si>
  <si>
    <t>Renglón: 23, Código: 450020140.31, Descripción: CALEFACTOR  Presentación:  UNIDAD</t>
  </si>
  <si>
    <t>Miniconvex ® 3000 Kcal/h,Color Marfil,Encendido Piezoeléctrico,Aromatizador,Sin salida,Multigas. -APROBADO POR ENARGAS. 
NORMA ISO 9001:2015-IRAM/RI 9000/365  SERVICIO TECNICO OFICIAL ESKABE  
0810 -555-3752(SE ADJUNTA CERTIFICADO )  MODELO: S21 MX3 P 
 MARCA: ESKABE  ORIGEN.ARGENTINA  GARANTIA: 2 AÑOS Y 
5 AÑOS EN EL QUEMADOR Y CÁMARA DE COMBUSTIÓN  
ENTREGA:1O DIAS  FORMA DE PAGO: PAGO ANTICIPADO</t>
  </si>
  <si>
    <t>Miniconvex ® 3000 Kcal/h,Color Marfil,Encendido Piezoeléctrico,Aromatizador,Sin salida,Multigas. -APROBADO POR ENARGAS. 
NORMA ISO 9001:2015-IRAM/RI 9000/365  SERVICIO TECNICO OFICIAL ESKABE  
0810 -555-3752(SE ADJUNTA CERTIFICADO )  MODELO: S21 MX3 P 
 MARCA: ESKABE  ORIGEN.ARGENTINA  GARANTIA: 2 AÑOS Y 
5 AÑOS EN EL QUEMADOR Y CÁMARA DE COMBUSTIÓN  
ENTREGA:1O DIAS  FORMA DE PAGO: 30 DIAS</t>
  </si>
  <si>
    <t>CALDEN</t>
  </si>
  <si>
    <t>CALEFACTOR SIN SALIDA 3000 KCA NG CALDEN</t>
  </si>
  <si>
    <t>SE COTIZA MINICONVEX 3000KCASL COLOR MARFIL ENCENDIDO PIEZOELECTRICO AROMATIZADOR SIN 
SALIDA MULTIGAS MODELO S21 MX3P</t>
  </si>
  <si>
    <t>Volcan Sin salida  . Idem Oferta Base, pago ANTICIPADO 
con garantía Seguro de caución</t>
  </si>
  <si>
    <t>Calefactores sin salida de 2000   . Idem Oferta 
Base, pago ANTICIPADO con garantía Seguro de caución</t>
  </si>
  <si>
    <t xml:space="preserve">Volcan sin salida 2000 </t>
  </si>
  <si>
    <t>Calefactores sin salida de 2000</t>
  </si>
  <si>
    <t>Renglón: 24, Código: 450020140.31, Descripción: CALEFACTOR  Presentación:  UNIDAD</t>
  </si>
  <si>
    <t>Miniconvex ® 5000 Kcal/h,Color Marfil,Encendido Piezoeléctrico,Aromatizador,Sin salida,Multigas. -APROBADO POR ENARGAS. 
NORMA ISO 9001:2015-IRAM/RI 9000/365  SERVICIO TECNICO OFICIAL ESKABE  
0810 -555-3752(SE ADJUNTA CERTIFICADO )  MODELO: S21 MX5 P 
 MARCA: ESKABE  ORIGEN.ARGENTINA  GARANTIA: 2 AÑOS Y 
5 AÑOS EN EL QUEMADOR Y CÁMARA DE COMBUSTIÓN  
ENTREGA:1O DIAS  FORMA DE PAGO: PAGO ANTICIPADO</t>
  </si>
  <si>
    <t>Miniconvex ® 5000 Kcal/h,Color Marfil,Encendido Piezoeléctrico,Aromatizador,Sin salida,Multigas. -APROBADO POR ENARGAS. 
NORMA ISO 9001:2015-IRAM/RI 9000/365  SERVICIO TECNICO OFICIAL ESKABE  
0810 -555-3752(SE ADJUNTA CERTIFICADO )  MODELO: S21 MX5 P 
 MARCA: ESKABE  ORIGEN.ARGENTINA  GARANTIA: 2 AÑOS Y 
5 AÑOS EN EL QUEMADOR Y CÁMARA DE COMBUSTIÓN  
ENTREGA:1O DIAS  FORMA DE PAGO: 30 DIAS</t>
  </si>
  <si>
    <t>Modelo M3 MX5 Potencia [kcal/h 5000 Línea M3 Calefacciona superficie 
hasta aprox. (m2)*55 MultigásColor Grafito Encendido piezoeléctrico Rejilla de acero 
Salida de calor frontal Control de oxígeno ambiente (Piloto analizador 
de gases)Válvula de seguridad Ancho Gabinete (cm) 48 Alto Gabinete 
(cm)52 Profundidad Gabinete (cm)15 Garantía 5 años Matrícula de certificación 
GN M 01-0406-06-105 Matrícula de certificación GL M 01-0406-06-105</t>
  </si>
  <si>
    <t>Coppens  . Idem Oferta Base, pago ANTICIPADO con garantía 
Seguro de caución</t>
  </si>
  <si>
    <t>Calefactores Infrarrojo de 5000 kcal/h gas con analizador oxigeno  
. Idem Oferta Base, pago ANTICIPADO con garantía Seguro de 
caución</t>
  </si>
  <si>
    <t>Coppens</t>
  </si>
  <si>
    <t>Calefactores Infrarrojo de 5000 kcal/h gas con analizador oxigeno</t>
  </si>
  <si>
    <t>Renglón: 25, Código: 450020140.31, Descripción: CALEFACTOR  Presentación:  UNIDAD</t>
  </si>
  <si>
    <t>Miniconvex ® 3000 Kcal/h,Color Marfil,Encendido Piezoeléctrico,Aromatizador,Sin salida,Multigas.. -APROBADO POR ENARGAS. 
NORMA ISO 9001:2015-IRAM/RI 9000/365  SERVICIO TECNICO OFICIAL ESKABE  
0810 -555-3752(SE ADJUNTA CERTIFICADO )  MODELO: S21 MX3 P 
 MARCA: ESKABE  ORIGEN.ARGENTINA  GARANTIA: 2 AÑOS Y 
5 AÑOS EN EL QUEMADOR Y CÁMARA DE COMBUSTIÓN  
ENTREGA:1O DIAS  FORMA DE PAGO: PAGO ANTICIPADO</t>
  </si>
  <si>
    <t>Miniconvex ® 3000 Kcal/h,Color Marfil,Encendido Piezoeléctrico,Aromatizador,Sin salida,Multigas.. -APROBADO POR ENARGAS. 
NORMA ISO 9001:2015-IRAM/RI 9000/365  SERVICIO TECNICO OFICIAL ESKABE  
0810 -555-3752(SE ADJUNTA CERTIFICADO )  MODELO: S21 MX3 P 
 MARCA: ESKABE  ORIGEN.ARGENTINA  GARANTIA: 2 AÑOS Y 
5 AÑOS EN EL QUEMADOR Y CÁMARA DE COMBUSTIÓN  
ENTREGA:1O DIAS  FORMA DE PAGO: 30 DIAS</t>
  </si>
  <si>
    <t>Modelo M3 MX3 Potencia [kcal/h] 3000 Línea M3 Calefacciona superficie 
hasta aprox. (m2)*33 Multigás ColorGrafito Encendido piezoeléctrico Rejilla de acero 
  Salida de calor frontal Control de oxígeno ambiente 
(Piloto analizador de gases)Válvula de seguridad  Ancho Gabinete (cm) 
38,1 Alto Gabinete (cm)52  Profundidad Gabinete (cm) 14,5 Garantía 
5 Años Matrícula de certificación GN M 01-0406-06-104 Matrícula de 
certificación GL M 01-0406-06-104</t>
  </si>
  <si>
    <t>Coppens . Idem Oferta Base, pago ANTICIPADO con garantía Seguro 
de caución</t>
  </si>
  <si>
    <t>Calefactores Infrarrojo de 3000 kcal/h gas con analizador oxigeno  
. Idem Oferta Base, pago ANTICIPADO con garantía Seguro de 
caución</t>
  </si>
  <si>
    <t>Calefactores Infrarrojo de 3000 kcal/h gas con analizador oxigeno</t>
  </si>
  <si>
    <t>Renglón: 26, Código: 450020140.31, Descripción: CALEFACTOR  Presentación:  UNIDAD</t>
  </si>
  <si>
    <t>MEMORIA DESCRIPTIVA DEL CALEFACTOR GLAMA TB  MODELOS 251- 401 
y 601  GABINETE: Compuesto por dos laterales una pieza 
superior que aloja la perilla y el botón de encendido, 
una malla curva que finaliza el frente y una malla 
inferior, el conjunto se fija mediante 2 tornillos parker 8 
x 3 / 8 en la parte inferior y es 
realizado en chapa de hierro de 0,7 mm de espesor 
y su terminación es en pintura horneable, en su interior 
posee una aislación en aluminio de 0,025 mm de espesor 
en el frente y lateral derecho.  CÁMARA: De construcción 
modular realizada en chapa de hierro de 0,71 mm, con 
terminación superficial enlozada, La cámara posee un deflector central para 
forzar los gases calientes hacia el frente, solidario a la 
espalda se encuentra la cámara de entrada de aire con 
la pestaña para el acople del interceptor, esta conduce el 
aire hasta la parte inferior de la cámara. El quemador 
queda montado mediante una escuadra y la plaqueta porta válvula, 
dicha plaqueta lleva montados los elementos funcionales, porta inyector, piloto, 
termopar y bujía que trabajan en el interior de la 
cámara, y la válvula y el piezoeléctrico en la parte 
exterior, está plaqueta se monta mediante 4 tornillos parker. En 
la parte superior se encuentra una ventana para la observación 
de la llama en vidrios de 4 mm sellado con 
una lámina de amianto, y en la parte inferior frontal 
interior posee un refuerzo horizontal.  INTERCEPTOR T.B: Se compone 
de un caño de admisión en chapa de hierro 0,71 
mm que en el extremo de entrada esta perforada para 
permitir la entrada de aire y salida de gases. Un 
caño de salida de gases ubicado concéntricamente en chapa de 
hierro 0,71 mm. Qué está fijo a una chapa divisora 
de 0,71 mm. De espesor dónde están fijados tres deflectores 
para la entrada. En el frente está fijada la tapa 
frontal de 0,71 mm.  El largo de este interceptor 
se entrega para paredes de 0,15 a 0,30 m. terminación 
enlozada.  QUEMADOR: Compuesto por dos mitades estampadas en chapa 
de hierro de 0,7 mm, alojan en su interior el 
caño de entrada en hierro de 25,4 x 0,7 con 
su deflector en el extremo, y una lámina para dividir 
la llama en chapa de hierro 1,25 mm, totalmente soldada 
por puntos y terminación en pintura aluminizada de alta temperatura, 
enlozada o chapa aluminizada. Se posiciona por el caño de 
entrada en la plaqueta, integral concéntrica con el inyector y 
mediante un tornillo parker en el extremo inferior.  VÁLVULA 
DE SEGURIDAD: Marca ARM, EITAR o similares aprobadas.  PILOTO: 
Compuesto por un inyector integrado con rosca de entrada en 
bronce hexagonal de 12,7 mm y capuchón en bronce hexagonal, 
en su cabeza esta una perforación lateral donde sale la 
llama acompañando de una ranura para facilitar la propagación  
BUJÍA: En cerámica aislante en 10 mm aloja en su 
interior un electrodo en cantal de 1 mm y se 
monta en una plaqueta estampada en chapa de hierro de 
0.55 mm.  CONDUCTOR DE ENCENDIDO: En cable aislado en 
caucho siliconado de 0,5 mm de espesor y cobre rojo 
de 0,3 mm de sección, de gran resistencia a la 
humedad y temperaturas extremas (-60 º C + 300 º 
C)  TERMOPAR: Marca ARM, EITAR o similares aprobadas.  
PORTA INYECTOR: En latón o bronce hexagonal 12,7 mm terminación 
zincada.  TUERCA DE CONEXIÓN: En latón o hierro hexagonal 
de 12,7 mm terminación zincada.  INYECTOR: En latón base 
hexagonal 7 mm rosca normalizada 1/ 4 x 32.  
TUERCA DE FIJACIÓN: En latón o hierro hexagonal de 12,7 
mm, terminación zincada.  CONDUCTORES DE GASES: Al quemador y 
piloto en caño de aluminio 0 1 / 4 x 
0,7 mm, cierre bícono postizo.  PIEZOELECTRICO: Marca Igniter, o 
similar.  PERILLA: Construido en Bakelita o Urea, para visualizar 
las diferentes posiciones posee grabados en bajo relieve, la indicación 
de máximo, mínimo y piloto o una marcación lineal y 
dichas indicaciones en los bordes circundantes, como indican los planos 
correspondientes.  INDICACIONES: Se indicará claramente que el artefacto debe 
ser colgado a 15 cm. del piso mediante un cartel 
en la espalda y en el manual de</t>
  </si>
  <si>
    <t>SE COTIZA CALEFACTOR TIRO BALANCEADO 4800KCAL COLOR MARFIL ENCENDIDO PIEZOELECTRICO 
AROMATIZADOR SALIDA HORIZONTAL MULTIGAS MODELO S21 TB5P</t>
  </si>
  <si>
    <t xml:space="preserve">Tiro Balanceado 5000 Kcal/h-GN,Color Marfil,Encendido Piezoeléctrico,Aromatizador,Salida Horizontal,Multigas. Eficiencia "A" -APROBADO 
POR ENARGAS. NORMA ISO 9001:2015-IRAM/RI 9000/365  SERVICIO TECNICO OFICIAL 
ESKABE  0810 -555-3752(SE ADJUNTA CERTIFICADO )  MODELO: S21 
TB5 P  MARCA: ESKABE  ORIGEN.ARGENTINA  GARANTIA: 2 
AÑOS  ENTREGA:1O DIAS  FORMA DE PAGO: PAGO ANTICIPADO 
</t>
  </si>
  <si>
    <t xml:space="preserve">Tiro Balanceado 5000 Kcal/h-GN,Color Marfil,Encendido Piezoeléctrico,Aromatizador,Salida Horizontal,Multigas. Eficiencia "A" -APROBADO 
POR ENARGAS. NORMA ISO 9001:2015-IRAM/RI 9000/365  SERVICIO TECNICO OFICIAL 
ESKABE  0810 -555-3752(SE ADJUNTA CERTIFICADO )  MODELO: S21 
TB5 P  MARCA: ESKABE  ORIGEN.ARGENTINA  GARANTIA: 2 
AÑOS  ENTREGA:1O DIAS  FORMA DE PAGO: 30 DIAS 
</t>
  </si>
  <si>
    <t>Coppens 6000 K Calorias . Idem Oferta Base, pago ANTICIPADO 
con garantía Seguro de caución</t>
  </si>
  <si>
    <t>Calefactores Tiro balanceado de 5.000 Kcal  . Idem Oferta 
Base, pago ANTICIPADO con garantía Seguro de caución</t>
  </si>
  <si>
    <t>-CALEFACTOR TIRO BALANCEADO 4800 KCA ESKABE</t>
  </si>
  <si>
    <t>Coppens 6000 Kcal</t>
  </si>
  <si>
    <t>Calefactores Tiro balanceado de 5.000 Kcal</t>
  </si>
  <si>
    <t>Renglón: 27, Código: 450020140.31, Descripción: CALEFACTOR  Presentación:  UNIDAD</t>
  </si>
  <si>
    <t>SE COTIZA CALEFACTOR TIRO BALANCEADO DE 2900KCAL COLOR MARFIL ENCENDIDO 
PIEZOELECTRICO AROMATIZADOR SALIDA VERTIGAL MULTIGAS MODELO S21 TBU3P</t>
  </si>
  <si>
    <t xml:space="preserve">Tiro Balanceado 3000 Kcal/h-GN,Color Marfil,Encendido Piezoeléctrico,Aromatizador,Salida Horizontal,Multigas. Eficiencia "A" -APROBADO 
POR ENARGAS. NORMA ISO 9001:2015-IRAM/RI 9000/365  SERVICIO TECNICO OFICIAL 
ESKABE  0810 -555-3752(SE ADJUNTA CERTIFICADO )  MODELO: S21 
TB3 P  MARCA: ESKABE  ORIGEN.ARGENTINA  GARANTIA: 2 
AÑOS  ENTREGA:1O DIAS  FORMA DE PAGO: PAGO ANTICIPADO 
</t>
  </si>
  <si>
    <t xml:space="preserve">Tiro Balanceado 3000 Kcal/h-GN,Color Marfil,Encendido Piezoeléctrico,Aromatizador,Salida Horizontal,Multigas. Eficiencia "A" -APROBADO 
POR ENARGAS. NORMA ISO 9001:2015-IRAM/RI 9000/365  SERVICIO TECNICO OFICIAL 
ESKABE  0810 -555-3752(SE ADJUNTA CERTIFICADO )  MODELO: S21 
TB3 P  MARCA: ESKABE  ORIGEN.ARGENTINA  GARANTIA: 2 
AÑOS  ENTREGA:1O DIAS  FORMA DE PAGO: 30 DIAS 
</t>
  </si>
  <si>
    <t>Coppens 4000 k Calorias. Idem Oferta Base, Pago ANTICIPADO con 
Garantía Seguro de Caución</t>
  </si>
  <si>
    <t>Calefactores Tiro balanceado de 3.000 Kcal  . Idem Oferta 
Base, Pago ANTICIPADO con Garantía Seguro de Caución</t>
  </si>
  <si>
    <t>Coppens 4000 Kcal</t>
  </si>
  <si>
    <t>Calefactores Tiro balanceado de 3.000 Kcal</t>
  </si>
  <si>
    <t>CALEFACTOR TIRO BALANCEAO 2900 KCA ESKABE</t>
  </si>
  <si>
    <t>Renglón: 28, Código: 720080015.7, Descripción: COCINA A GAS  Presentación:  UNIDAD</t>
  </si>
  <si>
    <t xml:space="preserve">ESCORIAL </t>
  </si>
  <si>
    <t>SE COTIZA COCINA 4 HORNALLAS MODELO CANDOR BLANCAMedidas: 95cm (Al) 
x 51cm (An) x 60 cm (Pr)Horno con visor - 
Fácil limpieza. Sistema: Gas Natural y Gas Licuado. Peso: 26,5 
kg. Superficies exteriores e interior del horno totalmente enlozados en 
polvo electrostático de fácil limpieza. 4 hornallas (3 medianas y 
una grande). Válvula de seguridad en hornallas y horno. Quemadores 
de aluminio con tapa de acero esmaltada. Respaldo extraíble. Puerta 
de horno con bisagra desmontable. Cajón parrilla con puerta rebatible. 
Asadera. Eficiencia energética: Clase A.</t>
  </si>
  <si>
    <t>PISONUEVE S.A.</t>
  </si>
  <si>
    <t>GIA</t>
  </si>
  <si>
    <t>Cocina Industrial 4 Hornallas - Puerta de Vidrio</t>
  </si>
  <si>
    <t xml:space="preserve">Cocina Industrial 4 Hornallas - Puerta de Acero   
</t>
  </si>
  <si>
    <t>Shao Kuma especial para Colegios, Idem Alternativa 3 , Pago 
ANTICIPADO con Garantía de Seguro de Ca</t>
  </si>
  <si>
    <t>Cocinas industrial a gas 4 hornallas frente de acero inox. 
Ladrillos refrac   , Idem Alternativa 3 , Pago 
ANTICIPADO con Garantía de Seguro de Caución  Fabricado por 
Morelli</t>
  </si>
  <si>
    <t>Morelli . Idem Oferta Base, Pago ANTICIPADO con Garantía Seguro 
de Caución</t>
  </si>
  <si>
    <t xml:space="preserve">Cocinas industrial a gas 4 hornallas acero inox. Ladrillos refrac 
  Cocinas industrial a gas 4 hornallas acero inox. 
Ladrillos refrac </t>
  </si>
  <si>
    <t>Saho Kuma para Colegios Fabricado por Morelli</t>
  </si>
  <si>
    <t>Cocinas industrial a gas 4 hornallas frente de acero inox. 
Ladrillos refrac  Fabricado por Morelli</t>
  </si>
  <si>
    <t xml:space="preserve">Cocinas industrial a gas 4 hornallas acero inox. Ladrillos refrac 
</t>
  </si>
  <si>
    <t>Renglón: 29, Código: 720080015.7, Descripción: COCINA A GAS  Presentación:  UNIDAD</t>
  </si>
  <si>
    <t xml:space="preserve">SE COTIZA COCINA 6 HORNALLAS COD.17 REJAS FUND LIVIANA  
</t>
  </si>
  <si>
    <t>Saho Kuma especial para colegios, Idem Alternativa 3 , Pago 
ANTICIPADO  Garantía  Seguro de Caucion</t>
  </si>
  <si>
    <t>Cocinas industrial a gas 5 hornallas, frente de acero inox. 
Ladrillos refrac   , Idem Alternativa 3 , Pago 
ANTICIPADO con Garantía de Seguro de Caución  Fabricado por 
Morelli</t>
  </si>
  <si>
    <t>Shao Kuma Para colegios, Fabricado por Morelli</t>
  </si>
  <si>
    <t>Cocinas industrial a gas 5 hornallas, frente de acero inox. 
Ladrillos refrac   Fabricado por Morelli</t>
  </si>
  <si>
    <t>Morelli. Idem Oferta Base, Pago ANTICIPAGO con garantía Seguro de 
Caución</t>
  </si>
  <si>
    <t>Cocinas industrial a gas 6 hornallas acero inox. Ladrillos refrac 
  . Idem Oferta Base, Pago ANTICIPAGO con garantía 
Seguro de Caución</t>
  </si>
  <si>
    <t xml:space="preserve">Cocinas industrial a gas 6 hornallas acero inox. Ladrillos refrac 
</t>
  </si>
  <si>
    <t>Renglón: 30, Código: 720080015.7, Descripción: COCINA A GAS  Presentación:  UNIDAD</t>
  </si>
  <si>
    <t xml:space="preserve">SE COTIZA COCINA 4 HORNALLAS MODELO CANDOR Color: Blanca Medidas: 
95cm (Al) x 51cm (An) x 60 cm (Pr)Horno con 
visor - Fácil limpieza. Sistema: Gas Natural y Gas Licuado. 
Peso: 26,5 kg. Superficies exteriores e interior del horno totalmente 
enlozados en polvo electrostático de fácil limpieza. 4 hornallas (3 
medianas y una grande). Válvula de seguridad en hornallas y 
horno. Quemadores de aluminio con tapa de acero esmaltada. Respaldo 
extraíble. Puerta de horno con bisagra desmontable. Cajón parrilla con 
puerta rebatible. Asadera. Eficiencia energética: Clase A.    
</t>
  </si>
  <si>
    <t>Escorial candor . Idem Oferta Base, Pago ANTICIPAGO con garantía 
Seguro de Caución</t>
  </si>
  <si>
    <t>Cocinas a gas 4 hornallas comunes  . Idem Oferta 
Base, Pago ANTICIPAGO con garantía Seguro de Caución</t>
  </si>
  <si>
    <t>Escorial Candor</t>
  </si>
  <si>
    <t>Cocinas a gas 4 hornallas comunes</t>
  </si>
  <si>
    <t>COCINA ESTANDAR DOMESTICA SEGUN ESPECIFICACIONES ADJUNTAS</t>
  </si>
  <si>
    <t>IVÁN MARCOS NIETO</t>
  </si>
  <si>
    <t>ESCORIAL</t>
  </si>
  <si>
    <t xml:space="preserve">COCINA DE 4 HORNALLAS Y HORNO CON VISOR. VÁLVULA DE 
SEGURIDAD EN HORNALLAS Y HORNO. HORNO TOTALMENTE ENLOZADO DE FÁCIL 
LIMPIEZA Y CON PUERTA DESMONTABLE. MEDIDAS: ALTO 95CM X ANCHO 
51CM X PROFUNDIDAD 60 CM. PESO: 26,5 KG. </t>
  </si>
  <si>
    <t>Renglón: 31, Código: 410010027.62, Descripción: EQUIPO AIRE ACONDICIONADO  Presentación:  UNIDAD</t>
  </si>
  <si>
    <t>TCL</t>
  </si>
  <si>
    <t>2600W - TACA-2600FCSA/EL2-F</t>
  </si>
  <si>
    <t>PHILCO</t>
  </si>
  <si>
    <t>AIRE ACONDICIONADO SPLIT FRIO CALOR 2500W</t>
  </si>
  <si>
    <t>RCA</t>
  </si>
  <si>
    <t>Aire acondicionado Split RCA 2500W frio/calor</t>
  </si>
  <si>
    <t>Oscar Ruben David</t>
  </si>
  <si>
    <t xml:space="preserve">PHILCO </t>
  </si>
  <si>
    <t xml:space="preserve">AIRE ACONDICIONADO  PHILCO  SPLIT  FRIO/CALOR DE  
2600W  PHS25HA3AN </t>
  </si>
  <si>
    <t>Philco, Idem Oferta Base, Pago ANTICIPADO con garantía Seguro de 
Caución</t>
  </si>
  <si>
    <t>aire acondicionados frio/calr de 2000 a 2.500  , Idem 
Oferta Base, Pago ANTICIPADO con garantía Seguro de Caución</t>
  </si>
  <si>
    <t>Philco</t>
  </si>
  <si>
    <t>aire acondicionados frio/calr de 2000 a 2.500</t>
  </si>
  <si>
    <t>BGH</t>
  </si>
  <si>
    <t>SE COTIZA AIRE ACONDICIONADO SPLIT FRIO / CALOR 3000F 3500W 
BS35WCCR</t>
  </si>
  <si>
    <t>MIDEA</t>
  </si>
  <si>
    <t>-SPLIT MIDEA 2230 FG F/C MSBC-09H-01F ON-OFF MSABFC-09H-01F</t>
  </si>
  <si>
    <t>Renglón: 32, Código: 410010027.62, Descripción: EQUIPO AIRE ACONDICIONADO  Presentación:  UNIDAD</t>
  </si>
  <si>
    <t>3200W - TACA-3200FCSA/EL2-F</t>
  </si>
  <si>
    <t>AIRE ACONDICIONADO FRIO CALOR 3300W</t>
  </si>
  <si>
    <t>Aire acondicionado Split RCA 3200W frio/calor</t>
  </si>
  <si>
    <t>AIRE ACONDICIONADO FRIO CALOR INVERTER 3500W</t>
  </si>
  <si>
    <t>AIRE ACONDICIONADO SPLIT FRIO CALOR INVERTER 3300W</t>
  </si>
  <si>
    <t>AIRE ACONDICIONADO  PHILCO  SPLIT  FRIO/CALOR DE 3550W 
PHIN35HA3BN</t>
  </si>
  <si>
    <t>Philco , Idem Oferta Base, Pago ANTICIPADO con garantía Seguro 
de Caución</t>
  </si>
  <si>
    <t xml:space="preserve">aire acondicionados frio/calr de 2500 a 3.500  , Idem 
Oferta Base, Pago ANTICIPADO con garantía Seguro de Caución  
</t>
  </si>
  <si>
    <t xml:space="preserve">SE COTIZA AIRE ACONDICIONADO SPLIT FRIO /CALOR 3000F 3500W BS35WCCR 
</t>
  </si>
  <si>
    <t>aire acondicionados frio/calr de 2500 a 3.500</t>
  </si>
  <si>
    <t xml:space="preserve">AIRE ACONDICIONADO LG INVERTER  DUALCOOL WiFi Frío/Calor 3517 W 
S4-W12JA31A    GARANTIA DEL PRODUCTO: 12 MESES  
PLAZO DE ENTREGA: 15 DIAS  </t>
  </si>
  <si>
    <t xml:space="preserve">SPLIT TCL 3200W (2838FG) F/C ON OFF CLASE A R-410 
</t>
  </si>
  <si>
    <t>Renglón: 33, Código: 410010027.62, Descripción: EQUIPO AIRE ACONDICIONADO  Presentación:  UNIDAD</t>
  </si>
  <si>
    <t>5100W - TACA-5100FCSA/EL2-F</t>
  </si>
  <si>
    <t>AIRE ACONDICIONADO FRIO CALOR 5200W</t>
  </si>
  <si>
    <t>AIRE ACONDICIONADO SPLIT FRIO CALOR 5200W</t>
  </si>
  <si>
    <t>AIRE ACONDICIONADO PHILCO SPLIT FRIO/CALOR DE 5000W PHS50HA4CN</t>
  </si>
  <si>
    <t>Aire acondicionado Split RCA 4300W frio/calor</t>
  </si>
  <si>
    <t>AIRE ACONDICIONADO SPLIT FRIO CALOR 6300W</t>
  </si>
  <si>
    <t>AIRE ACONDICIONADO NOBLEX FRIO CALOR INVERTER 5200W</t>
  </si>
  <si>
    <t>AIRE ACONDICIONADO SPLIT FRIO CALOR INVERTER 5200W</t>
  </si>
  <si>
    <t>BGH , Idem Oferta Base, Pago ANTICIPADO con garantía Seguro 
de Caución</t>
  </si>
  <si>
    <t>aire acondicionados frio/calr de 3500 o superior  , Idem 
Oferta Base, Pago ANTICIPADO con garantía Seguro de Caución</t>
  </si>
  <si>
    <t>SE COTIZA AIRE ACONDICIONADO 5300W FRIO / CALOR TACA5300FCSA.EL3.FSK</t>
  </si>
  <si>
    <t>AIRE ACONDICIONADO SPLIT FRIO CALOR INVERTER 6000W</t>
  </si>
  <si>
    <t>aire acondicionados frio/calr de 3500 o superior</t>
  </si>
  <si>
    <t xml:space="preserve">AIRE ACONDICIONADO LG INVERTER DUALCOOL WiFi Frío/Calor 5275 W S4-W18KL31A 
   GARANTIA DEL PRODUCTO: 12 MESES  PLAZO 
DE ENTREGA: 15 DIAS  </t>
  </si>
  <si>
    <t>SPLIT TCL 5000W (4380FG) F/C ON-OFF CLASE A R-410</t>
  </si>
  <si>
    <t>Renglón: 34, Código: 720080034.1, Descripción: FREEZER  Presentacion:  UNIDAD</t>
  </si>
  <si>
    <t>BAMBI</t>
  </si>
  <si>
    <t xml:space="preserve">SE COTIZA FREEZER HORIZONTAL DUAL FH 3300P 1 TAPA 290 
LITROS </t>
  </si>
  <si>
    <t>GAFA</t>
  </si>
  <si>
    <t xml:space="preserve">FREEZER HORIZONTAL GAFA WHITE 402LTS FGHI400B-XL    GARANTIA 
DEL PRODUCTO: 12 MESES  PLAZO DE ENTREGA: 15 DIAS 
 </t>
  </si>
  <si>
    <t xml:space="preserve">BRIKET </t>
  </si>
  <si>
    <t xml:space="preserve">FREEZER  BRIKET VERTICA BLANCO  FR6200 DE 260LTS APROX 
</t>
  </si>
  <si>
    <t>Frare o Inerlo , Idem Oferta Base, Pago ANTICIPADO con 
garantía Seguro de Caución</t>
  </si>
  <si>
    <t>freezer de 350 lts horizontal o 120 lts vertical  
, Idem Oferta Base, Pago ANTICIPADO con garantía Seguro de 
Caución</t>
  </si>
  <si>
    <t xml:space="preserve">FREEZER  BRIKET DOS  PUERTAS  COLOR BLANCOS  
DE  400LTS  FR4500 HORIZONTAL </t>
  </si>
  <si>
    <t>BRIKET</t>
  </si>
  <si>
    <t xml:space="preserve">SE COTIZA FREEZER VERTICAL 226 LITROS </t>
  </si>
  <si>
    <t>Frare o Inerlo</t>
  </si>
  <si>
    <t>freezer de 350 lts horizontal o 120 lts vertical</t>
  </si>
  <si>
    <t>BRIKET FR 3300</t>
  </si>
  <si>
    <t>FREEZER HORIZONTAL BRIKET MODELO FR 3300. CAPACIDAD: 295 LITROS. FUNCIONES: 
ENFRIAR, CONSERVAR Y FREEZAR. 1 PUERTA. COLOR BLANCO. ANCHO: 116 
CM - ALTO: 84 CM - PROFUNDIDAD: 70 CM.</t>
  </si>
  <si>
    <t>BRIKET FR 4500</t>
  </si>
  <si>
    <t>FREEZER HORIZONTAL BRIKET MODELO FR 4500. CAPACIDAD: 390 LITROS. FUNCIONES: 
ENFRIAR, CONSERVAR Y FREEZAR. 2 PUERTAS. COLOR BLANCO.</t>
  </si>
  <si>
    <t>INELRO FIH-550</t>
  </si>
  <si>
    <t xml:space="preserve">FREEZER HORIZONTAL INELRO MODELO FIH-550. CAPACIDAD: 460 LITROS. FUNCIONES: ENFRIAR, 
CONSERVAR Y FREEZAR. 2 PUERTAS. INCLUYE 2 CANASTOS. GAS R600A. 
DIMENSIÓN EXTERNA:166,5 X 72,5 X 95,5 CM. </t>
  </si>
  <si>
    <t>BRIKET FR 5500</t>
  </si>
  <si>
    <t>FREEZER HORIZONTAL BRIKET MODELO FR 5500. CAPACIDAD: 535 LITROS. FUNCIONES: 
ENFRIAR, CONSERVAR Y FREEZAR. 2 PUERTAS. COLOR BLANCO. ANCHO: 190 
CM - ALTO: 84 CM - PROFUNDIDAD: 70 CM.</t>
  </si>
  <si>
    <t>Renglón: 35, Código: 390010017.1, Descripción: HORNO PIZZERO  Presentación:  UNIDAD</t>
  </si>
  <si>
    <t>Shao Okashi Especial Colegios , Idem Alternativa 3 , Pago 
ANTICIPADO Garantía  Seguro Caución</t>
  </si>
  <si>
    <t>Hornos pizeros 12 moldes 30.000 cal , Idem Alternativa 3 
, Pago ANTICIPADO Garantía  Seguro Caución  Fabricado por 
Morelli</t>
  </si>
  <si>
    <t>Shao Okashi especial para Colegios, Fabricado por Morelli</t>
  </si>
  <si>
    <t xml:space="preserve">Hornos pizeros 12 moldes 30.000 cal  Fabricado por Morelli 
</t>
  </si>
  <si>
    <t xml:space="preserve">SE COTIZA HORNO PIZZERO 18 MOLDES Exterior: Acero inoxidable AISI 
430 brillante.  Doble puerta con pirometro. Interior: Laterales y 
techo enlozados. Piso con tejuelas refractarias. 7 Quemadores tubulares 3000Cal. 
Capacidad de 6 bandejas de 0.80 x 0.40 x0.04 mts 
</t>
  </si>
  <si>
    <t xml:space="preserve">SOL REAL </t>
  </si>
  <si>
    <t>HORNO PIZZERO SOL REAL 18 MOLDES-MULTIGAS-GABINETE 100% ACERO INOX. ESMERILADO-INTERIOR, 
BASE Y TECHO ENLOZADOS-CAMARA DE COCCION ENLOZADA CON PISO DE 
TEJUELAS REFRACTARIAS-MECHERO DE 8 VELAS-2 ROBINETES-3 REJILLAS INTERNAS EXTRAIBLES DE 
106X72 CM-AISLACION TERMICA DE LANA MINERAL-BASE SOPORTE REFORZADA DESARMABLE-PUERTA DESMONTABLE 
CON MANGO DE MADERA- HORNO CON VALVULA DE SEGURIDAD-15,200 CALORIAS. 
SOL REAL</t>
  </si>
  <si>
    <t>Morelli , Idem Oferta Base, Pago ANTICIPADO con garantía Seguro 
de Caución</t>
  </si>
  <si>
    <t>Hornos pizeros y pastelero  18 moldes 30.000 cal  
, Idem Oferta Base, Pago ANTICIPADO con garantía Seguro de 
Caución</t>
  </si>
  <si>
    <t>Hornos pizeros 18 moldes 30.000 cal</t>
  </si>
  <si>
    <t>Renglón: 36, Código: 450020133.1, Descripción: TERMOTANQUE A GAS  Presentación:  UNIDAD</t>
  </si>
  <si>
    <t>SE COTIZA TERMOTANQUE X 80LITROS Medidas: Diámetro 42,5 cm. Altura 
95 cm. Aislación térmica de eficiencia elevada. Tanque de acero 
enlozado en polvo electrostático. Sistema de conexión Multigas (Gas natural 
convertible a gas licuado). Peso vacío: 27kg. Aislación térmica de 
eficiencia elevada. Tanque de acero enlozado en polvo electrostático. Barra 
de protección anti- corrosión (ánodo de magnesio). Válvula de alivio 
de sobrepresión. Conexión de agua superior. Altura conexión agua: 18,5cm. 
Piloto analizador de oxígeno. Termocupla de seguridad. Sistema de colgar 
(patas opcionales). Garantía de 3 años. Alta eficiencia energética</t>
  </si>
  <si>
    <t>SHERMAN</t>
  </si>
  <si>
    <t>TERMOTANQUE MULTIGAS DE PIE 80 LTS</t>
  </si>
  <si>
    <t>TERMOTANQUE SHERMAN-BC-80 LT DE PIE NORMALIZADO</t>
  </si>
  <si>
    <t>Escorial , Idem Oferta Base, Pago ANTICIPADO con garantía Seguro 
de Caución</t>
  </si>
  <si>
    <t>Termotanque a gas 80 lts   , Idem Oferta 
Base, Pago ANTICIPADO con garantía Seguro de Caución</t>
  </si>
  <si>
    <t>Escorial</t>
  </si>
  <si>
    <t>Termotanque a gas 80 lts</t>
  </si>
  <si>
    <t>Renglón: 37, Código: 450020133.1, Descripción: TERMOTANQUE A GAS  Presentación:  UNIDAD</t>
  </si>
  <si>
    <t>MATILDE RAQUEL DUEÑAS MORGUES</t>
  </si>
  <si>
    <t>MILLENIUM</t>
  </si>
  <si>
    <t>Características: Tipo Caldera alta recuperación , a gas, 250 litros. 
Exterior pintado con pintura epoxi de alta resistencia, chapa N°32, 
enlozada vitrificada, sistema multitubo de entamiento, aislación en lana de 
vidrio de alta densidad, consumo 30.000 Kcal/hora, recupera 1100 l/h. 
Peso aprox 150 kg. Garantía 10 años.</t>
  </si>
  <si>
    <t>RHEEM</t>
  </si>
  <si>
    <t>TERMOTANQUE COMERCIAL DE 250 LTS PARA GAS NATURAL</t>
  </si>
  <si>
    <t>Milenium  , Idem Oferta Base, Pago ANTICIPADO con garantía 
Seguro de Caución</t>
  </si>
  <si>
    <t xml:space="preserve">Termotanque a gas 250 lts   , Idem Oferta 
Base, Pago ANTICIPADO con garantía Seguro de Caución   
</t>
  </si>
  <si>
    <t>Millenium</t>
  </si>
  <si>
    <t xml:space="preserve">se cotiza caldera a gas x 250l se adjunta folleto 
</t>
  </si>
  <si>
    <t>Milenium</t>
  </si>
  <si>
    <t>Termotanque a gas 250 lts</t>
  </si>
  <si>
    <t>RHENN</t>
  </si>
  <si>
    <t xml:space="preserve">TERMOTANQUE RHEEM 250 LT COMERCIAL GAS NATURAL NORMALIZADO </t>
  </si>
  <si>
    <t>Renglón: 38, Código: 450020133.1, Descripción: TERMOTANQUE A GAS  Presentación:  UNIDAD</t>
  </si>
  <si>
    <t>TERMOTANQUE MULTIGAS DE PIE 50 LTS</t>
  </si>
  <si>
    <t>SE COTIZA TERMOTANQUE A GAS 60LT MODELO TQ60  PRÁCTICO 
Y FÁCIL DE INSTALAR MAYOR SEGURIDAD   Triple Sistema 
de Seguridad  1) Válvula de Seguridad  2) Control 
de Oxígeno Ambiente  3) Válvula de Alivio  Mayor 
eficacia Mayor ahorro de gas Multigás Garantía 3 años</t>
  </si>
  <si>
    <t>MARCA UNIVERSAL</t>
  </si>
  <si>
    <t>TERMOTANQUE 55 LTS  CLASSIC LINE - TERMOTANQUE A GAS. 
   DESCRIPCIÓN    ·Equipado con piloto 
analizador.    ·Tanque de acero enlozado extravitrificado, provisto 
de barra anticorrosiva de protección para una mayor vida útil. 
   ·Recuperación simultánea de temperatura.    
·El agua calienta con cualquier presión de agua.   
 ·Posee bigas para colgar y apoyar.    
     TIPO DE GAS:   
 ·Su quemador es adaptable para gas natural o envasado 
   (sistema bigas).    ?  
  SEGURIDAD    ·Aislamiento térmico total.  
  ·Triple sistema de seguridad: válvula de corte de 
gas, sensor de gases del tiraje, válvula de presión.</t>
  </si>
  <si>
    <t xml:space="preserve">TERMOTANQUE SHERMAN-BC-50 LT DE PIE NORMALIZADO </t>
  </si>
  <si>
    <t>Escorial  , Idem Oferta Base, Pago ANTICIPADO con garantía 
Seguro de Caución</t>
  </si>
  <si>
    <t>Termotanque a gas 45 lts multigas  , Idem Oferta 
Base, Pago ANTICIPADO con garantía Seguro de Caución</t>
  </si>
  <si>
    <t>Escorial 45 litros</t>
  </si>
  <si>
    <t>Termotanque a gas 45 lts multigas</t>
  </si>
  <si>
    <t>Renglón: 39, Código: 450020133.1, Descripción: TERMOTANQUE A GAS  Presentación:  UNIDAD</t>
  </si>
  <si>
    <t xml:space="preserve">SE COTIZA TERMOTANQUE A GAS X 120LT Medidas: Diámetro 42,5 
cm. Altura 130 cm. Aislación térmica de eficiencia elevada. Tanque 
de acero enlozado en polvo electrostático. Sistema de conexión Multigas 
(Gas natural convertible a gas licuado). Peso vacío: 35kg. Aislación 
térmica de eficiencia elevada. Tanque de acero enlozado en polvo 
electrostático. Barra de protección anti- corrosión (ánodo de magnesio). Válvula 
de alivio de sobrepresión. Conexión de agua superior.  Altura 
conexión agua: 18,5cm. Piloto analizador de oxígeno. Termocupla de seguridad. 
Sistema de apoyo con patas incluidas. Garantía de 3 años. 
Alta eficiencia energética.   </t>
  </si>
  <si>
    <t>TERMOTANQUE MULTIGAS DE PIE 120 LTS.</t>
  </si>
  <si>
    <t>TERMOTANQUE A GAS 120 LTS    CLASSIC LINE 
- TERMOTANQUE A GAS.       
  DESCRIPCIÓN    ·Equipado con piloto analizador. 
   ·Tanque de acero enlozado extravitrificado, provisto de 
barra anticorrosiva de protección para una mayor vida útil.  
  ·Recuperación simultánea de temperatura.    ·El 
agua calienta con cualquier presión de agua.    
·Posee bigas para colgar y apoyar.     
    TIPO DE GAS:    
·Su quemador es adaptable para gas natural o envasado  
  (sistema bigas).    ?   
 SEGURIDAD    ·Aislamiento térmico total.   
 ·Triple sistema de seguridad: válvula de corte de gas, 
sensor de gases del tiraje, válvula de presión.</t>
  </si>
  <si>
    <t xml:space="preserve">TERMOTANQUE SHERMAN-BC-120 LT DE PIE NORMALIZADO </t>
  </si>
  <si>
    <t xml:space="preserve">Termotanque a gas 120 lts multigas   , Idem 
Oferta Base, Pago ANTICIPADO con garantía Seguro de Caución  
</t>
  </si>
  <si>
    <t>Termotanque a gas 120 lts multigas</t>
  </si>
  <si>
    <t>Renglón: 40, Código: 410020005.9, Descripción: VENTILADOR DE PIE  Presentación:  UNIDAD</t>
  </si>
  <si>
    <t>KUDU</t>
  </si>
  <si>
    <t>VENTILADOR DE PISO 18".  Cantidad de Aspas: 3 // 
Color de la Estructura: Azul // Color de las Aspas: 
Azul // Diámetro:18 " // Frecuencia: 50 // Material de 
las Aspas: Metálicas // 90w // 3 velocidades.</t>
  </si>
  <si>
    <t>VENTILADOR DE PIE 18".  Cantidad de Aspas: 3 // 
Color de la Estructura: Azul // Color de las Aspas: 
Azul // Diámetro:18 " // Frecuencia: 50 // Material de 
las Aspas: Metálicas // 90w // 3 velocidades.</t>
  </si>
  <si>
    <t>CRIVEL</t>
  </si>
  <si>
    <t>Características: Aspas Metálicas, altura regulable hasta 1.75 mts, 3 velocidades, 
inclinación de cabezal regulable, movimiento oscilante, reja metálica de protección, 
motor potenciado silencioso. Garantía de fábrica.</t>
  </si>
  <si>
    <t>Liliana  , Idem Oferta Base, Pago ANTICIPADO con garantía 
Seguro de Caución</t>
  </si>
  <si>
    <t>Ventiladores de pie de 20¨o superior  , Idem Oferta 
Base, Pago ANTICIPADO con garantía Seguro de Caución</t>
  </si>
  <si>
    <t xml:space="preserve">SE COTIZA VENTILADOR DE PIE X 20 PULGADAS 3 VELOCIDADES 
ALTURA REGULABLE BOBINADO DE COBRE OSCILACION SILENCIOSO </t>
  </si>
  <si>
    <t>Liliana</t>
  </si>
  <si>
    <t>Ventiladores de pie de 20¨o superior</t>
  </si>
  <si>
    <t xml:space="preserve">LLANOS  </t>
  </si>
  <si>
    <t xml:space="preserve">VENTITADOR  DE  PIE  DE  20"  
</t>
  </si>
  <si>
    <t>VENTILADOR DE PIE EMBASSY INDUSTRIAL 20 100W 3 PALETAS METALICAS 
REJILLA METALICA</t>
  </si>
  <si>
    <t>VENTILADOR DE PIE GIRATORIO LILIANA DE 20 PULGADAS. 3 VELOCIDADES. 
90 WATTS.</t>
  </si>
  <si>
    <t xml:space="preserve">VENTILADOR INDUSTRIAL DE PIE GIRATORIO LILIANA DE 32 PULGADAS. 3 
VELOCIDADES. 280 WATTS. </t>
  </si>
  <si>
    <t>Renglón: 41, Código: 410020011.1, Descripción: VENTILADOR DE PARED  Presentación:  UNIDAD</t>
  </si>
  <si>
    <t>VENTILADOR DE PARED 18". Cantidad de Aspas: 3 // Color 
de la Estructura: Azul // Color de las Aspas: Azul 
// Diámetro:18 " // Frecuencia: 50 // Material de las 
Aspas: Metálicas // 90w // 3 velocidades.</t>
  </si>
  <si>
    <t xml:space="preserve">Características: Aspas Metálicas, Oscilante, Ménsula con tornillos y tarugos, Motor 
potenciado y silencioso, 3 velocidades, Potencia 90 watts. Garantía de 
fábrica. </t>
  </si>
  <si>
    <t>SE COTIZA VENTILADOR PARED 20" CON BOTONERA OSCILACION 3 VELOCIDADES 
ALTURA REGULABLE BOBINADO DE COBRE SILENCIOSO</t>
  </si>
  <si>
    <t>Liliana , Idem Oferta Base, Pago ANTICIPADO con garantía Seguro 
de Caución</t>
  </si>
  <si>
    <t>Ventiladores de pared 20 o superior  , Idem Oferta 
Base, Pago ANTICIPADO con garantía Seguro de Caución</t>
  </si>
  <si>
    <t>VENTILADOR DE PARED EMBASSY FY20PA NEGRO CON 3 PALAS METALICAS 
20" DIAMETRO 220 V</t>
  </si>
  <si>
    <t>Ventiladores de pared 20 o superior</t>
  </si>
  <si>
    <t>VENTILADOR DE PARED GIRATORIO LILIANA DE 20 PULGADAS. 3 VELOCIDADES. 
90 WATTS.</t>
  </si>
  <si>
    <t xml:space="preserve">VENTILADOR  CIRCULAR  DE  20" DE  PARED 
 </t>
  </si>
  <si>
    <t>VENTILADOR INDUSTRIAL DE PARED GIRATORIO LILIANA DE 32 PULGADAS. 3 
VELOCIDADES. 280 WATTS.</t>
  </si>
  <si>
    <t>Renglón: 42, Código: 830090012.8, Descripción: SABANAS DISTINTAS MEDIDAS  Presentación:  JUEGO</t>
  </si>
  <si>
    <t>METROBLANC</t>
  </si>
  <si>
    <t xml:space="preserve">SE COTIZA SABANA PLANA 1 1/2PL PERCAL 180H 50 ALGODON 
50 POLIESTER  1.50 X 250CM </t>
  </si>
  <si>
    <t>ADOREE</t>
  </si>
  <si>
    <t>Características: 1 (una) unidad de sabana Medida 1.60*2.80 mts, Tela 
Percal 144 hilos color blanco Óptico, 70/30 (algodón/Poliéster) terminación doble 
cosido.</t>
  </si>
  <si>
    <t>INVE</t>
  </si>
  <si>
    <t>Sábana Hospitalaria. Tela percal, Medidas 1.50 mt ancho x 2.70 
mt largo (2 SABANAS SUPERIOR Y UNA AJUSTABLE + FUNDAS 
 PARA ALMOHADA  MARCA:INVE  ORIGEN:ARGENTINA  GARANTIA:12 MESES 
 ENTREGA :INMEDIATA  FORMA DE PAGO: PAGO ANTICIPADO</t>
  </si>
  <si>
    <t>Sábana Hospitalaria. Tela percal, Medidas 1.50 mt ancho x 2.70 
mt largo (2 SABANAS SUPERIOR Y UNA AJUSTABLE + FUNDAS 
 PARA ALMOHADA  MARCA:INVE  ORIGEN:ARGENTINA  GARANTIA:12 MESES 
 ENTREGA :INMEDIATA  FORMA DE PAGO: 30 DIAS</t>
  </si>
  <si>
    <t>JUAN PABLO PISTONE</t>
  </si>
  <si>
    <t>MACROBLANCO</t>
  </si>
  <si>
    <t>SEGÚN PLIEGOS</t>
  </si>
  <si>
    <t>Tela Percal , Idem Oferta Base, Pago ANTICIPADO con garantía 
Seguro de Caución</t>
  </si>
  <si>
    <t>Sábanas Hospitalaria. Tela percal o similar, Medidas 1.50 mt ancho 
x 2.70 mt largo  , Idem Oferta Base, Pago 
ANTICIPADO con garantía Seguro de Caución</t>
  </si>
  <si>
    <t>Tela de Percal</t>
  </si>
  <si>
    <t>Sábanas Hospitalaria. Tela percal o similar, Medidas 1.50 mt ancho 
x 2.70 mt largo</t>
  </si>
  <si>
    <t>Renglón: 43, Código: 830090012.8, Descripción: SABANAS DISTINTAS MEDIDAS  Presentación:  JUEGO</t>
  </si>
  <si>
    <t>MARIA LETICIA LOURDES FARCONESI</t>
  </si>
  <si>
    <t>LF</t>
  </si>
  <si>
    <t>JUEGO DE  SÁBANAS BLANCAS LISAS  1 Plana: 150×230 
cm  / Ajustable para colchon  90×190 cm / 
1 Funda: 45×80 cm).  Material: Microfibra  FORMA DE 
PAGO: ANTICIPADO CON GARANTIA SEGURO DE CAUCIÓN</t>
  </si>
  <si>
    <t>JUEGO DE  SÁBANAS BLANCAS LISAS  1 Plana: 150×230 
cm  / Ajustable para colchon  90×190 cm / 
1 Funda: 45×80 cm).  Material: Microfibra</t>
  </si>
  <si>
    <t xml:space="preserve">Sábana de 1 Plaza, color blanco, con sábana superior, sábana 
inferior y funda para almohadaSABANAS SUPERIOR Y UNA AJUSTABLE + 
FUNDAS  PARA ALMOHADA  MARCA:INVE  ORIGEN:ARGENTINA  GARANTIA:12 
MESES  ENTREGA :INMEDIATA  FORMA DE PAGO: 30 DIAS 
</t>
  </si>
  <si>
    <t>Características:  Juego de Sábana x 3 Piezas. (Sábana superior/Inferior/funda) 
Medidas Sup/Inf 1.45* 2.50 mts, Medida Funda 0.45*0.70 Mts. Tela 
Percal 144 hilos color blanco Óptico, 70/30 (algodón/Poliéster) terminación doble 
cosido.</t>
  </si>
  <si>
    <t xml:space="preserve">SE COTIZA JUEGO DE SABANAS 1 1/2 PLAZA 150 X 
2.50 AJUSTABLE PARA COLCHON DE 0.80 HASTA 0.90 DE ANCHO 
X 1.90 X 30CM 1 FUNDA DE 0.45 X 0.80CM 
COMPOSICION 180 HILOS 50 ALGODON 50 POLIESTER </t>
  </si>
  <si>
    <t>Renglón: 44, Código: 830090012.8, Descripción: SABANAS DISTINTAS MEDIDAS  Presentación:  JUEGO</t>
  </si>
  <si>
    <t xml:space="preserve">SE COTIZA SABANA PLANA 1 1/2PL 200 HILOS 170 X 
270CM 70 ALGODON 30 POLIESTER </t>
  </si>
  <si>
    <t>Sábana de 1 1/2 Plaza, tela tipo grafil c/doble cosido 
externo superior. Medidas 2.60mt. x 1.60 mt. Color blanco, composición 
65% algodón y 35% poliester (2 SABANAS SUPERIOR Y UNA 
AJUSTABLE + FUNDAS  PARA ALMOHADA  MARCA:INVE  ORIGEN:ARGENTINA 
 GARANTIA:12 MESES  ENTREGA :INMEDIATA  FORMA DE PAGO: 
PAGO ANTICIPADO</t>
  </si>
  <si>
    <t>Sábana de 1 1/2 Plaza, tela tipo grafil c/doble cosido 
externo superior. Medidas 2.60mt. x 1.60 mt. Color blanco, composición 
65% algodón y 35% poliester (2 SABANAS SUPERIOR Y UNA 
AJUSTABLE + FUNDAS  PARA ALMOHADA  MARCA:INVE  ORIGEN:ARGENTINA 
 GARANTIA:12 MESES  ENTREGA :INMEDIATA  FORMA DE PAGO: 
30 DIAS</t>
  </si>
  <si>
    <t>Características:  Juego de Sábana x 3 Piezas. (Sábana superior/Inferior/funda) 
Medidas Sup/Inf 1.60* 2.80 mts, Medida Funda 0.48*0.98 Mts. Tela 
Percal 144 hilos color blanco Óptico, 70/30 (algodón/Poliéster) terminación doble 
cosido.</t>
  </si>
  <si>
    <t>Tela Grafil , Idem Oferta Base, Pago ANTICIPADO con garantía 
Seguro de Caución</t>
  </si>
  <si>
    <t>sabanas  1 1/2 Plaza, tela tipo grafil c/doble cosido 
externo superior. Medidas 2.60mt. x 1.60 mt. Color blanco, composición 
65% algodón y 35% poliester  , Idem Oferta Base, 
Pago ANTICIPADO con garantía Seguro de Caución</t>
  </si>
  <si>
    <t>Tela de garfil</t>
  </si>
  <si>
    <t>sabanas  1 1/2 Plaza, tela tipo grafil c/doble cosido 
externo superior. Medidas 2.60mt. x 1.60 mt. Color blanco, composición 
65% algodón y 35% poliester</t>
  </si>
  <si>
    <t>Renglón: 45, Código: 830090004.10, Descripción: FRAZADA  Presentación:  UNIDAD</t>
  </si>
  <si>
    <t xml:space="preserve">SE COTIZA FRAZADA 1 PLAZA 100% FIBRA SINTETICA 1.45 X 
2MT </t>
  </si>
  <si>
    <t>MARCA PLUNTEX/HOGARTEX</t>
  </si>
  <si>
    <t>FRAZADA DE UNA PLAZA 2 MTS X 1.40 CM ENVASE 
INDIVIDUAL</t>
  </si>
  <si>
    <t>MADERAS CUYO Y SOL SA.</t>
  </si>
  <si>
    <t>FAZIO</t>
  </si>
  <si>
    <t>FRAZADA DE 1 PLAZA SEGUN ESPECIFICACIONES TECNICAS - COLORES LISO 
- PESO MINIMO 1 KGS.</t>
  </si>
  <si>
    <t xml:space="preserve">ALTERNATIVA- FRAZADA 1 PLAZA SEGUN ESPECIFICACIONES TECNICAS -COLORES VARIOS -PESO 
MINIMO 1.00 KGS. </t>
  </si>
  <si>
    <t>IMP , Idem Oferta Base, Pago ANTICIPADO con garantía Seguro 
de Caución</t>
  </si>
  <si>
    <t>frazadas  1 Plaza, medidas min. 2m x 1.40m, 10% 
lana y 90% fibra sintética  , Idem Oferta Base, 
Pago ANTICIPADO con garantía Seguro de Caución</t>
  </si>
  <si>
    <t>ZOLTEX</t>
  </si>
  <si>
    <t>Características: FRAZADA DE 1 PLAZA MIN. 2M X 1.40M, 10% 
LANA Y 90% FIBRA SINTETICA</t>
  </si>
  <si>
    <t>SEGÚN PLIEGO</t>
  </si>
  <si>
    <t>Importada</t>
  </si>
  <si>
    <t>frazadas  1 Plaza, medidas min. 2m x 1.40m, 10% 
lana y 90% fibra sintética</t>
  </si>
  <si>
    <t>Frazada de 1 Plaza, medidas min. 2m x 1.40m, 10% 
lana y 90% fibra sintética  MARCA:INVE  ORIGEN:ARGENTINA  
GARANTIA:12 MESES  ENTREGA :INMEDIATA  FORMA DE PAGO: PAGO 
ANTICIPADO</t>
  </si>
  <si>
    <t>ADOREÉ</t>
  </si>
  <si>
    <t xml:space="preserve">ALTERNATIVA: características: Polar antipilling, colores surtidos, Med. 2.20 * 1.50 
cm. </t>
  </si>
  <si>
    <t>Frazada de 1 Plaza, medidas min. 2m x 1.40m, 10% 
lana y 90% fibra sintética  MARCA:INVE  ORIGEN:ARGENTINA  
GARANTIA:12 MESES  ENTREGA :INMEDIATA  FORMA DE PAGO: 30 
DIAS</t>
  </si>
  <si>
    <t>Renglón: 46, Código: 720020043.41, Descripción: COLCHON  Presentación:  UNIDAD</t>
  </si>
  <si>
    <t>TAURUS</t>
  </si>
  <si>
    <t xml:space="preserve">Colchón 190*080*013 - Densidad 14KM3 - </t>
  </si>
  <si>
    <t>NADALINI</t>
  </si>
  <si>
    <t>Colchón medida 1.90 mt. x 0.80 mt. x 0,13 mt. 
Densidad superior a 14 kg. Forrado de tela reforzada FRISELINA 
tnt. Apto para uso doméstico  MARCA:NADALINI  ORIGEN:ARGENTINA  
GARANTIA:12 MESES  ENTREGA :INMEDIATA  FORMA DE PAGO: PAGO 
ANTICIPADO</t>
  </si>
  <si>
    <t>Colchón medida 1.90 mt. x 0.80 mt. x 0,13 mt. 
Densidad superior a 14 kg. Forrado de tela reforzada FRISELINA 
tnt. Apto para uso doméstico  MARCA:NADALINI  ORIGEN:ARGENTINA  
GARANTIA:12 MESES  ENTREGA :INMEDIATA  FORMA DE PAGO: 30 
DIAS</t>
  </si>
  <si>
    <t>MELTO</t>
  </si>
  <si>
    <t>ALTERNATIVA-3- COLCHON 1 PLAZA MEDIDAS 190* X 80* X 13 
CTS. 14 KGS. DENSIDAD -REVESTIDO CON TELA NO TEJIDA (TNT) 
 1RA. CALIDAD MARCA "MELTO"</t>
  </si>
  <si>
    <t xml:space="preserve">ALTERNATIVA Características: Densidad 14 Kg/m3 - Medidas 190*80*13 cm, Tela 
no Tejida. Garantía de fábrica. </t>
  </si>
  <si>
    <t>Colchón de Espuma 15Kg/m3 de densidad, forrado en tela de 
algodón reforzada.</t>
  </si>
  <si>
    <t xml:space="preserve">ALTERNATIVA-2- COLCHON 1 PLAZA MEDIDAD 190* X 80* X 13* 
CTS. DENSIDAD 14 KGS. REVESTIDO CON TELA SABANA REFORZADA  
1RA. CALIDAD-  </t>
  </si>
  <si>
    <t xml:space="preserve">ALTERNATIVA: Características: Densidad 14 Kg/m3 - Medidas 190*80*13 cm, Tela 
de Sábana. Garantía de fábrica. </t>
  </si>
  <si>
    <t>MARCA BELMO / SUAVESTAR</t>
  </si>
  <si>
    <t>Colchón medida mínima 1.90 mt. x 0.80 mt. x 0,13 
mt. Densidad superior a 14 kg. Forrado de tela reforzada. 
Apto para uso doméstico</t>
  </si>
  <si>
    <t>ALTERNATIVA 1- COLCHON 1 PLAZA MEDIDAS 190* X 80* X 
13* CTS. DENSIDAD 16 KGS. TELA NO TEJIDA  (TNT) 
-1RA. CALIDAD</t>
  </si>
  <si>
    <t xml:space="preserve">ALTERNATIVA: Características: Densidad 16 Kg/m3 - Medidas 190*80*13 cm, Tela 
no Tejida. Garantía de fábrica. </t>
  </si>
  <si>
    <t>COLCHON 1 PLAZA- MEDIDA 190* X 80* X 13* CM. 
DENSIDAD 16 KGS. TELA SABANA REFORZADA</t>
  </si>
  <si>
    <t xml:space="preserve">Características: Densidad 16 Kg/m3 - Medidas 190*80*13 cm, Tela de 
Sábana. Garantía de fábrica. </t>
  </si>
  <si>
    <t>Renglón: 47, Código: 720020028.1, Descripción: COLCHON SANITARIO  Presentación:  UNIDAD</t>
  </si>
  <si>
    <t xml:space="preserve">Colchón de Espuma de 26Kg/m3 de densidad, forrado con tela 
náutica impermeable.   </t>
  </si>
  <si>
    <t>JMG SA</t>
  </si>
  <si>
    <t>PIERO</t>
  </si>
  <si>
    <t>Colchon hospitalario con funda sanatorial impermeable, desmontable y lavable. Medidas: 
190cm largo x 80cm ancho x 18h. INCLUYE ALMOHADA CON 
FUNDA BONIFICADA. MARCA PIERO. ENTREGA INMEDIATA</t>
  </si>
  <si>
    <t>Características: Colchón goma espuma D-24 kg/m3, medidas 190*90*20 cm, Tela 
de Bagum, con costuras. Garantía 1 año.</t>
  </si>
  <si>
    <t>JUAN FACUNDO SANTA CLARA</t>
  </si>
  <si>
    <t>Tolsom</t>
  </si>
  <si>
    <t>Colchón termo sellado sin costuras. Densidad 25 kg. Forrado en 
lona impermeable. Medidas 190 cm de largo x 90 cm 
de ancho y 18 cm de altura</t>
  </si>
  <si>
    <t xml:space="preserve">Características: Colchón termosellado sin costuras, Goma espuma Densidad 25 kg/m3, 
funda de PVC pesada, Medidas 190*90*18 cm, Garantía 3 años. 
</t>
  </si>
  <si>
    <t>Ortopedico , Idem Oferta Base, Pago ANTICIPADO con garantía Seguro 
de Caución</t>
  </si>
  <si>
    <t>colchon sanitario termo sellado sin costuras. Densidad igual o superior 
a 25 kg. Forrado en lona impermeable. Medidas 190 cm 
de largo x 90 cm de ancho y 18 cm 
de altura mínima   , Idem Oferta Base, Pago 
ANTICIPADO con garantía Seguro de Caución</t>
  </si>
  <si>
    <t>SUPERDESCANSO</t>
  </si>
  <si>
    <t>SE COTIZA Colchón termo sellado sin costuras. Densidad igual o 
superior a 25 kg. Forrado en lona impermeable. Medidas 190 
cm de largo x 90 cm de ancho y 18 
cm de altura mínima</t>
  </si>
  <si>
    <t>UNIFLEX</t>
  </si>
  <si>
    <t xml:space="preserve"> COLCHON SANITARIO TERMOSELLADO ALTA DENSIDAD DE 1,90X0,90X 18 CM 
APROX. UNIFLEX</t>
  </si>
  <si>
    <t>colchon sanitario termo sellado sin costuras. Densidad igual o superior 
a 25 kg. Forrado en lona impermeable. Medidas 190 cm 
de largo x 90 cm de ancho y 18 cm 
de altura mínima</t>
  </si>
  <si>
    <t xml:space="preserve">Renglón:  </t>
  </si>
  <si>
    <t>Cantidad Solicitada</t>
  </si>
  <si>
    <t>Especificación técnica s/ PCP</t>
  </si>
  <si>
    <t>COMPUTADORA DE ESCRITORIO - CPU, TECLADO Y MOUSE Para uso de oficina - Características técnicas según Anexo II - PCP</t>
  </si>
  <si>
    <t>COMPUTADORA DE ESCRITORIO - CPU, TECLADO Y MOUSE PC Potenciada - microprocesador tipo I9 - Características técnicas según Anexo II - PCP</t>
  </si>
  <si>
    <t>COMPUTADORA DE ESCRITORIO - CPU, TECLADO Y MOUSE-PC Potenciada - microprocesador tipo I7 - Características técnicas según Anexo II - PCP</t>
  </si>
  <si>
    <t>COMPUTADOR PORTÁTIL TIPO NOTEBOOK- Para uso de oficina - Características técnicas según Anexo II - PCP</t>
  </si>
  <si>
    <t>COMPUTADOR PORTÁTIL TIPO NOTEBOOK-Portatil Avanzada 14" - Características técnicas según Anexo II - PCP</t>
  </si>
  <si>
    <t>MONITOR LED-De 18.5" o superior, conexión HDMI, resolución de 1366px-768px. o superior</t>
  </si>
  <si>
    <t>MOUSE OPTICO CONEXIÓN-Conexión alámbrica USB, o inalámbrica, marca de reconocido giro comercial.</t>
  </si>
  <si>
    <t>TECLADO COMPUTADORA-Conexión alámbrica USB, o inalámbrica, marca de reconocido giro comercial</t>
  </si>
  <si>
    <t>CAMARA WEB-Conexión USB - Resolución estandar HD, marca de reconocido giro comercial</t>
  </si>
  <si>
    <t>AURICULAR CON MICROFONO INCORPORADO-TIPO VINCHA/ Headset con micrófono, para PC. Con conectores mini plug y/o USB y/o otros tipos</t>
  </si>
  <si>
    <t>Impresora laser monocromática - Características técnicas según Anexo II - PCP</t>
  </si>
  <si>
    <t>Impresora laser multifuncion monocromática - Características técnicas según Anexo II - PCP</t>
  </si>
  <si>
    <t>Disco Rígido externo 2TB - conectividad USB - Características técnicas según Anexo II - PCP</t>
  </si>
  <si>
    <t>Disco Rígido externo 5TB - conectividad USB - Características técnicas según Anexo II - PCP</t>
  </si>
  <si>
    <t>PROYECTOR-3.500 Lumens o superior - Características técnicas según Anexo II - PCP</t>
  </si>
  <si>
    <t>3000 Va - Características técnicas según Anexo II - PCP</t>
  </si>
  <si>
    <t>2000 Va - Características técnicas según Anexo II - PCP</t>
  </si>
  <si>
    <t>Celular industrial tipo Ulefone Armor 13 - Características técnicas según Anexo II - PCP</t>
  </si>
  <si>
    <t>Características técnicas según Anexo II - PCP</t>
  </si>
  <si>
    <t>Calefactor eléctrico de Bajo Consumo</t>
  </si>
  <si>
    <t>Calefactor eléctrico Infrarrojo</t>
  </si>
  <si>
    <t>Tiro balanceado - 2000 calorias aprox</t>
  </si>
  <si>
    <t>Sin salida - 2000 calorias aprox</t>
  </si>
  <si>
    <t>CALEFACTOR INFRARROJO DE 5000 KCAL/H - Acompañar folleto con características técnicas del modelo-Demás caract. técnicas según Anexo II</t>
  </si>
  <si>
    <t>CALEFACTOR INFRARROJO DE 3000 KCAL/H - Acompañar folleto con características técnicas del modelo-Demás caract. técnicas según Anexo II</t>
  </si>
  <si>
    <t>CALEFACTOR TIRO BALANCEADO DE 5000 Kcal/h - Acompañar folleto con características técnicas del modelo-Demás caract. técnicas según Anexo II</t>
  </si>
  <si>
    <t>CALEFACTOR TIRO BALANCEADO DE 3000 Kcal/h - Acompañar folleto con características técnicas del modelo-Demás caract. técnicas según Anexo II</t>
  </si>
  <si>
    <t>COCINA INDUSTRIAL 4 HORNALLAS - Acompañar folleto con características técnicas del modelo-Demás caract. técnicas según Anexo II</t>
  </si>
  <si>
    <t>COCINA INDUSTRIAL 6 HORNALLAS - Acompañar folleto con características técnicas del modelo-Demás caract. técnicas según Anexo II - PCP</t>
  </si>
  <si>
    <t>COCINA COMUN - Características técnicas según Anexo II - PCP</t>
  </si>
  <si>
    <t>Tipo Split Frio/Calor- Rango entre 2000 y 2500 Frigorías</t>
  </si>
  <si>
    <t>Tipo Split Frio/Calor- Rango entre 2501 y 3500 Frigorías</t>
  </si>
  <si>
    <t>Tipo Split Frio/Calor- Rango entre 3501 Frigorías o superior</t>
  </si>
  <si>
    <t>Modelos Horizontales, de 350 lts o superior; modelos verticales, de 120 lts o superior</t>
  </si>
  <si>
    <t>Acompañar folleto con características técnicas del modelo-Demás caract. técnicas según Anexo II</t>
  </si>
  <si>
    <t>80 lts. aprox. demás características técnicas según Anexo II - PCP</t>
  </si>
  <si>
    <t>250 lts. aprox.demás características técnicas según Anexo II - PCP</t>
  </si>
  <si>
    <t>Capacidad 55 Lts aprox. sistema multigas - demás características técnicas según Anexo II - PCP</t>
  </si>
  <si>
    <t>Capacidad 120 Lts aprox. sistema multigas - demás características técnicas según Anexo II - PCP</t>
  </si>
  <si>
    <t>De 20" o superior</t>
  </si>
  <si>
    <t>Sábana Hospitalaria. Tela percal o similar, Medidas 1.50 mt ancho x 2.70 mt largo</t>
  </si>
  <si>
    <t>Sábana de 1 Plaza, color blanco, con sábana superior, sábana inferior y funda para almohada</t>
  </si>
  <si>
    <t>Sábana de 1 1/2 Plaza, tela tipo grafil c/doble cosido externo superior. Medidas 2.60mt. x 1.60 mt. Color blanco, composición 65% algodón y 35% poliester</t>
  </si>
  <si>
    <t>Frazada de 1 Plaza, medidas min. 2m x 1.40m, 10% lana y 90% fibra sintética</t>
  </si>
  <si>
    <t>Colchón medida mínima 1.90 mt. x 0.80 mt. x 0,13 mt. Densidad superior a 14 kg. Forrado de tela reforzada. Apto para uso doméstico</t>
  </si>
  <si>
    <t>Colchón termo sellado sin costuras. Densidad igual o superior a 25 kg. Forrado en lona impermeable. Medidas 190 cm de largo x 90 cm de ancho y 18 cm de altura mínima</t>
  </si>
  <si>
    <t>GRUPO III - Artículos de cama y colchonería</t>
  </si>
  <si>
    <t>GRUPO I - Insumos y accesorios tecnógicos y/o informáticos</t>
  </si>
  <si>
    <t>Total del Puntaje</t>
  </si>
  <si>
    <t>Anexo I (DDJJ)</t>
  </si>
  <si>
    <t>Recomendación de Adjudicación (orden de merito) / Rechazo</t>
  </si>
  <si>
    <t>Servicio técnico</t>
  </si>
  <si>
    <t>N/A</t>
  </si>
  <si>
    <t xml:space="preserve">Muestra Fotográfica </t>
  </si>
  <si>
    <t>Certificaciones y/o Garantías</t>
  </si>
  <si>
    <t>Oferta Económica (60 puntos)</t>
  </si>
  <si>
    <t>Acreditación ODS (10 puntos)</t>
  </si>
  <si>
    <t>Antecedentes Contractuales (10 puntos)</t>
  </si>
  <si>
    <t>Plazo de entrega (10 puntos)</t>
  </si>
  <si>
    <t>Garantía de sustitución por fallas (10 puntos)</t>
  </si>
  <si>
    <t>Grilla de puntaje</t>
  </si>
  <si>
    <t>Si presentó</t>
  </si>
  <si>
    <t>No presenta</t>
  </si>
  <si>
    <t>Indica Ss Tecn?</t>
  </si>
  <si>
    <t>No indica</t>
  </si>
  <si>
    <t>No presenta, reclamar</t>
  </si>
  <si>
    <t>Deberá acompañar certif informado en su oferta</t>
  </si>
  <si>
    <t>Link</t>
  </si>
  <si>
    <t xml:space="preserve">Precio promedio </t>
  </si>
  <si>
    <t>Precio de referencia 1</t>
  </si>
  <si>
    <t>Precio de referencia 2</t>
  </si>
  <si>
    <t>Precio de referencia 3</t>
  </si>
  <si>
    <t>https://lezamapc.com.ar/pc-intel/6784-pc-intel-core-i3-10100-10ma-8gb-ddr4-240gb-wifi.html?gad_source=1&amp;gclid=Cj0KCQjwpNuyBhCuARIsANJqL9PQMk4DKh9F0CNpIZWZ-J9RDRT8nx3X0RjfUggZEnn80nuCXRi1S6saAmx6EALw_wcB</t>
  </si>
  <si>
    <t>https://www.htvs.com.ar/MLA-1120790667-pc-oficina-intel-i3-10100-ram-8gb-ssd-240gb-wifi-_JM?gad_source=1&amp;gclid=Cj0KCQjwpNuyBhCuARIsANJqL9M7-9AIm4S08VVukkfl0FVjWxctoVyMbNYXrNiZ91OGK2X89ksVYaoaAqT_EALw_wcB</t>
  </si>
  <si>
    <t>https://lezamapc.com.ar/pc-intel/6788-pc-intel-core-i5-10400-10ma-8gb-ddr4-ssd-240gb-wifi-5032037187145.html?gad_source=1&amp;gclid=Cj0KCQjwpNuyBhCuARIsANJqL9Ow3sxxswoo-8cTmUeLpBJn_-h2p7JR0nKBg_R-itnv6NnFO2b53RgaAk3kEALw_wcB</t>
  </si>
  <si>
    <t>https://www.venex.com.ar/computadoras-y-servidores/pcs-de-escritorio/pc-intel-i5-10400-ssd-240gb-8gb.html?gad_source=1&amp;gclid=Cj0KCQjwpNuyBhCuARIsANJqL9MKuwP4tz6bPGWLgIdlfgqCCe_m07IdAy_u2-gD0TobJAJ4zdcPJTAaApKwEALw_wcB</t>
  </si>
  <si>
    <t>https://articulo.mercadolibre.com.ar/MLA-1427801349-pc-armada-cpu-intel-core-i9-13900-32gb-ram-1tb-nvme-_JM?matt_tool=43002694&amp;matt_word=&amp;matt_source=google&amp;matt_campaign_id=14508409358&amp;matt_ad_group_id=124055978062&amp;matt_match_type=&amp;matt_network=g&amp;matt_device=c&amp;matt_creative=543251949105&amp;matt_keyword=&amp;matt_ad_position=&amp;matt_ad_type=pla&amp;matt_merchant_id=5308365287&amp;matt_product_id=MLA1427801349&amp;matt_product_partition_id=394060151663&amp;matt_target_id=pla-394060151663&amp;cq_src=google_ads&amp;cq_cmp=14508409358&amp;cq_net=g&amp;cq_plt=gp&amp;cq_med=pla&amp;gad_source=1&amp;gclid=Cj0KCQjwpNuyBhCuARIsANJqL9NtrSr9BfW0c4EYaCkrDryfjLxYaR2HRdpEK7mffpXkxdm4yCBV9OIaAmXTEALw_wcB</t>
  </si>
  <si>
    <t>https://www.mexx.com.ar/productos-rubro/hogar-y-oficina/5513-pc-intel-core-i7-12700-h610-16gb-ssd-480gb.html</t>
  </si>
  <si>
    <t>https://articulo.mercadolibre.com.ar/MLA-1755789944-notebook-asus-intel-core-i5-8gb256gb-ssd-156-_JM?matt_tool=43002694&amp;matt_word=&amp;matt_source=google&amp;matt_campaign_id=14508409358&amp;matt_ad_group_id=124055978062&amp;matt_match_type=&amp;matt_network=g&amp;matt_device=c&amp;matt_creative=543251949105&amp;matt_keyword=&amp;matt_ad_position=&amp;matt_ad_type=pla&amp;matt_merchant_id=243627060&amp;matt_product_id=MLA1755789944&amp;matt_product_partition_id=394060151663&amp;matt_target_id=pla-394060151663&amp;cq_src=google_ads&amp;cq_cmp=14508409358&amp;cq_net=g&amp;cq_plt=gp&amp;cq_med=pla&amp;gad_source=1&amp;gclid=CjwKCAjwx-CyBhAqEiwAeOcTdS6smpclnlcrJviMrMpdQZAiaFewkccFOZGLgEWGQ3Jequ5OUc8zZhoCR2AQAvD_BwE</t>
  </si>
  <si>
    <t>https://www.gezatek.com.ar/tienda/notebooks/2351-notebook-asus-x515ea-intel-i5-1135-g7--ram-8gb--ssd-256gb--156-fhd--x515ea-ej1343ej2202.html</t>
  </si>
  <si>
    <t>https://www.mercadolibre.com.ar/notebook-acer-aspire-3-intel-core-i5-8gb-ram-512gb-ssd-win11-color-plateado/p/MLA26998206?item_id=MLA1417801473&amp;from=gshop&amp;matt_tool=43002694&amp;matt_word=&amp;matt_source=google&amp;matt_campaign_id=14508409358&amp;matt_ad_group_id=124055978062&amp;matt_match_type=&amp;matt_network=g&amp;matt_device=c&amp;matt_creative=543251949105&amp;matt_keyword=&amp;matt_ad_position=&amp;matt_ad_type=pla&amp;matt_merchant_id=735113679&amp;matt_product_id=MLA26998206-product&amp;matt_product_partition_id=394060151663&amp;matt_target_id=pla-394060151663&amp;cq_src=google_ads&amp;cq_cmp=14508409358&amp;cq_net=g&amp;cq_plt=gp&amp;cq_med=pla&amp;gad_source=1&amp;gclid=CjwKCAjwx-CyBhAqEiwAeOcTdTE1DHXPpo9SJFq1wAcVRbF6xzK9QBIX9TSVOQDYByjhuOwVmoo28xoCst8QAvD_BwE</t>
  </si>
  <si>
    <t>https://staffcodes.mercadoshops.com.ar/MLA-899975766-teclado-usb-gtc-kbg-204-anti-derrame-espanol-zona-oeste-_JM?variation=173689294041&amp;gad_source=1&amp;gclid=CjwKCAjwx-CyBhAqEiwAeOcTdSQYV6VtWHPU3FU7_0wmiTL1NnroRfVgJLQGQR5IQLg73eCl7Ix9aBoCdDsQAvD_BwE</t>
  </si>
  <si>
    <t>https://laptopaid.com.ar/ficha-333-teclado-lenovo-ideapad-s12-n7s-k23-k26-nuevo?gad_source=1&amp;gclid=CjwKCAjwx-CyBhAqEiwAeOcTddawt5718GzIUAqWPqY6XwFRwi2coVEYwMd0p55z3CNfWVqj8xec6xoCiaIQAvD_BwE</t>
  </si>
  <si>
    <t>https://lezamapc.com.ar/teclado/3438-teclado-genius-kb-118-usb.html?gad_source=1&amp;gclid=CjwKCAjwx-CyBhAqEiwAeOcTdQWa9LkH1Sm9ZtUgK7iW3KvZtsAO9qh9VA67ChORikCeeIwBh6E8kBoCuYAQAvD_BwE</t>
  </si>
  <si>
    <t>https://laptopaid.com.ar/ficha-304-mouse-optico-usb-kolke-pc-notebook-3-botones-compacto?gad_source=1&amp;gclid=CjwKCAjwx-CyBhAqEiwAeOcTdcgX7RmVp37Uti9WquVEyeCOu22G0XZnGyl1lK6WuD8AMALvVDxenRoCLkgQAvD_BwE</t>
  </si>
  <si>
    <t>https://sistecorp.com/producto/mouse-optico-usb-back-performance/</t>
  </si>
  <si>
    <t>https://www.tomy.com.ar/2346-mouse-genius-optico-negro-dx-110-usb-/p?idsku=2346&amp;gad_source=1&amp;gclid=CjwKCAjwx-CyBhAqEiwAeOcTdRVrOuBQSwC_RS-kjoQ-xeVt1-E906ccV1nO1ifdSmJe8IDDtCeNOBoCRogQAvD_BwE</t>
  </si>
  <si>
    <t>https://www.tomy.com.ar/3326-mouse-genius-inalambrico-nx-7000-usb-negro/p?idsku=3326&amp;gad_source=1&amp;gclid=CjwKCAjwx-CyBhAqEiwAeOcTdQ6LjXClSQLOBVdkAmvDjtM-8gSnKZFw6QzqKjCWKU4Gu1M2I_k0-xoC_c0QAvD_BwE</t>
  </si>
  <si>
    <t>https://www.musimundo.com/audio-tv-video/auriculares/auricular-noganet-ngv-480/p/00886005?gad_source=1&amp;gclid=CjwKCAjwx-CyBhAqEiwAeOcTdVarpTfD6zc7hhnVTeT0_x37X5nHtdacM6bua_Mxw-RqU-KkNK_iBBoCscsQAvD_BwE</t>
  </si>
  <si>
    <t>https://lezamapc.com.ar/auriculares/45238-auriculares-klip-xtreme-c-microfono-ksh-270-negro-798303071376.html?gad_source=1&amp;gclid=CjwKCAjwx-CyBhAqEiwAeOcTdY8RCej-S_iHkDoPmyIr6w2y_9YWRNtAz9qdWS9FNsHqoSPWOix4kxoCkO0QAvD_BwE</t>
  </si>
  <si>
    <t>https://www.musimundo.com/marcas/logitech/auricular-logitech-h111/p/00011294?gad_source=1&amp;gclid=CjwKCAjwx-CyBhAqEiwAeOcTdbWO6YtTJuf-9OOD0cge7Wi7n8LFXtjYo2C-jZIsSAZrA18L_P5LRxoCgscQAvD_BwE</t>
  </si>
  <si>
    <t>https://www.shop.4krc.com.ar/auriculares-logitech-h111-gris/p/MLA11754916?pdp_filters=category%3AMLA6049%7Cseller_id%3A1534239%7Citem_id%3AMLA928615993</t>
  </si>
  <si>
    <t>https://www.styletecsantafe.com/productos/auricular-xtech-gaming-igneus-plug-3-5-mm-y-usb-adaptador-de-35mm-a-2-de-35mm/</t>
  </si>
  <si>
    <t>https://delta.com.ar/delta/impresora-pantum-laser-monocromatica-p2509w-wifi.html?gad_source=1&amp;gclid=CjwKCAjwx-CyBhAqEiwAeOcTdV8UO9IfH8JkaWODPecacVBTs6ImXfwxDO6p5fcgWS8ZjC_xjPLmahoC_C8QAvD_BwE</t>
  </si>
  <si>
    <t>https://www.perozzi.com.ar/pantum-impresora-p2509w-laser-monocromatica.html?gad_source=1&amp;gclid=CjwKCAjwx-CyBhAqEiwAeOcTdWkASiabUfTvyAu2JoCZBH4If34IKh0GDi96DT983e7UuforWLANPRoC6TwQAvD_BwE</t>
  </si>
  <si>
    <t>https://www.aguirrezabala.com.ar/MLA-1699499484-impresora-xerox-simple-funcion-laser-phaser-3020-monocrom-_JM?variation=180025774806&amp;gad_source=1&amp;gclid=CjwKCAjwx-CyBhAqEiwAeOcTddDWkp3JvMXPW4T2RsK4c1rTRysDSXrWsRKg7_R3GiBhmuI8SIlzaRoCDwcQAvD_BwE</t>
  </si>
  <si>
    <t>https://www.perozzi.com.ar/brother-impresora-hl-1212w.html?gad_source=1&amp;gclid=CjwKCAjwx-CyBhAqEiwAeOcTdUZ5By0Rl6uv9jOIyoEs6_5oiBnKqUKrvr9pV7kIW3bbS16jb3-9CBoCQJEQAvD_BwE</t>
  </si>
  <si>
    <t>https://www.venex.com.ar/impresion-y-scanners/impresoras-laser/impresora-laser-negro-hp-m107a-laserjet.html?gad_source=1&amp;gclid=CjwKCAjwx-CyBhAqEiwAeOcTdfS_ZNyMubZNKKlc3Ept_Kgpd5DkiUtWKVy28rd77-XKxdsJp-oFMhoC15AQAvD_BwE</t>
  </si>
  <si>
    <t>https://www.mercadolibre.com.ar/impresora-laser-xerox-b230-laser-imprime-doble-cara-automaticamente/p/MLA19838038?pdp_filters=category:MLA2141#searchVariation=MLA19838038&amp;position=3&amp;search_layout=stack&amp;type=product&amp;tracking_id=ea1b0533-f944-41cf-af94-ac1dcc717f02</t>
  </si>
  <si>
    <t>https://www.venex.com.ar/impresion-y-scanners/impresoras-laser/multifuncion-brother-dcp-1617nw.html?gad_source=1&amp;gclid=CjwKCAjwx-CyBhAqEiwAeOcTdeWnhmOGejOG7rBnsv-4rFOwVJTLvvjPRPAQYWSi8Nunm4NLxzhCAxoCM7cQAvD_BwE</t>
  </si>
  <si>
    <t>https://www.mercadolibre.com.ar/disco-duro-externo-seagate-expansion-stkm1000400-1tb-negro/p/MLA18648138?item_id=MLA1387696831&amp;from=gshop&amp;matt_tool=91173382&amp;matt_word=&amp;matt_source=google&amp;matt_campaign_id=19572552684&amp;matt_ad_group_id=145360765597&amp;matt_match_type=&amp;matt_network=g&amp;matt_device=c&amp;matt_creative=645555690417&amp;matt_keyword=&amp;matt_ad_position=&amp;matt_ad_type=pla&amp;matt_merchant_id=710835605&amp;matt_product_id=MLA18648138-product&amp;matt_product_partition_id=2266584640481&amp;matt_target_id=aud-1925157273100:pla-2266584640481&amp;cq_src=google_ads&amp;cq_cmp=19572552684&amp;cq_net=g&amp;cq_plt=gp&amp;cq_med=pla&amp;gad_source=1&amp;gclid=Cj0KCQjw6uWyBhD1ARIsAIMcADpDwKUCt3heQ9hXrKvtyYyr2DLWpUD4hNvU--0Y05ldGhHJOPN7CBkaAk-nEALw_wcB</t>
  </si>
  <si>
    <t>https://www.comeros.com.ar/tienda/disco-2tb-western-digital-blue-3-5-sata-5400-64mb-wd20earz/?gad_source=1&amp;gclid=Cj0KCQjw6uWyBhD1ARIsAIMcADpNC1Od7tjkmEYcgA2cSYt0WzPmp88zyT1yz0B7xG91AYkd8s4zvjwaArRLEALw_wcB</t>
  </si>
  <si>
    <t>https://www.maniaelectronic.com.ar/MLA-1115633227-proyector-led-uc-86-3000lm-hdmi-litium-directo-a-tv-new--_JM?variation=173999151124&amp;utm_source=google&amp;utm_medium=cpc&amp;utm_campaign=darwin_ss&amp;gad_source=1&amp;gclid=Cj0KCQjw6uWyBhD1ARIsAIMcADp01rjBgOd6iyugsZJmTECybmFYK8-bzYyKhPnptLeP1w9LIDkMQQQaAkcgEALw_wcB</t>
  </si>
  <si>
    <t>https://www.gamingcity.com.ar/MLA-1766077304-proyector-viewsonic-pa503s-3800lm-full-hd-1080p-hdmi-vga-_JM?variation=182702409091&amp;gad_source=1&amp;gclid=Cj0KCQjw6uWyBhD1ARIsAIMcADpKi6RXmsTAjtxYB_KhuJzQoHqm8I5W7FxzOgKMKGCjxJvtOM9RQ5saArm2EALw_wcB</t>
  </si>
  <si>
    <t>https://www.shop.4krc.com.ar/proyector-viewsonic-pa503s-3800lm-full-hd-1080p-hdmi-vga-100v240v-control-remoto/p/MLA15549832?pdp_filters=category%3AMLA11889%7Cseller_id%3A1534239%7Citem_id%3AMLA1659937428</t>
  </si>
  <si>
    <t>https://articulo.mercadolibre.com.ar/MLA-1365493071-proyector-viewsonic-value-pa503x-3800lm-blanco-100v240v-1-_JM?searchVariation=180253611525#searchVariation=180253611525&amp;position=15&amp;search_layout=stack&amp;type=item&amp;tracking_id=8e4d6d76-4982-484a-9772-74ee349cf8c0</t>
  </si>
  <si>
    <t>https://www.megatone.net/producto/proyector-empresarial-xga-benq-mx560-4000lm-eco-hdmi-vga-usb_MKT0361DIN/?gad_source=1&amp;gclid=Cj0KCQjw6uWyBhD1ARIsAIMcADppmFCXJoALQJidgGHYDbpEnNf4OD_YoLm2wSXbU-cLgo80ZwtV74YaAgYtEALw_wcB</t>
  </si>
  <si>
    <t>https://www.fravega.com/p/proyector-empresarial-xga-benq-mx560-4000lm-eco-hdmi-vga-usb-990019202/?gad_source=1&amp;gclid=Cj0KCQjw6uWyBhD1ARIsAIMcADqO3C8Au_FfQAy66rRjJSvb0ozs0-Y040VuuNLaHssm-j3qjEOP0eoaAkFUEALw_wcB&amp;gclsrc=aw.ds</t>
  </si>
  <si>
    <t>https://www.mercadolibre.com.ar/proyector-hdmi-benq-ms560-4000-lumenes-1080p-blanco-110-v220-v/p/MLA20631170?item_id=MLA1407663053&amp;from=gshop&amp;matt_tool=74941839&amp;matt_word=&amp;matt_source=google&amp;matt_campaign_id=14508409409&amp;matt_ad_group_id=146243344478&amp;matt_match_type=&amp;matt_network=g&amp;matt_device=c&amp;matt_creative=645525118235&amp;matt_keyword=&amp;matt_ad_position=&amp;matt_ad_type=pla&amp;matt_merchant_id=710835605&amp;matt_product_id=MLA20631170-product&amp;matt_product_partition_id=2265590047140&amp;matt_target_id=aud-1925157273100:pla-2265590047140&amp;cq_src=google_ads&amp;cq_cmp=14508409409&amp;cq_net=g&amp;cq_plt=gp&amp;cq_med=pla&amp;gad_source=1&amp;gclid=Cj0KCQjw6uWyBhD1ARIsAIMcADp3uAkh5_H0LjHj52-ERjS-LIdGtwalJKzsGpFr-eADTa2zHavcsiYaAl2tEALw_wcB</t>
  </si>
  <si>
    <t>https://www.megatone.net/producto/proyector-e20-v11h981020-epson_PRO0020EPS/?gad_source=1&amp;gclid=Cj0KCQjw6uWyBhD1ARIsAIMcADqIuG5ocuP4Ims4PQVK3IPiVRgLVzh2r2NNplUkWREELqGxcvuyBaMaAq6LEALw_wcB</t>
  </si>
  <si>
    <t>https://www.comeros.com.ar/tienda/proyector-epson-powerlite-e20-3400-ansi-xga/?gad_source=1&amp;gclid=Cj0KCQjw6uWyBhD1ARIsAIMcADoLAQTylJKd8IwLIoWzfqn1pibb61XYcXfZshZ4mY7ABlLOp-aB5k4aAk4GEALw_wcB</t>
  </si>
  <si>
    <t>https://www.mercadolibre.com.ar/proyector-epson-powerlite-e20-v11h981020-3400lm-blanco/p/MLA18602136?matt_tool=38087446&amp;utm_source=google_shopping&amp;utm_medium=organic&amp;item_id=MLA1678032618&amp;from=gshop</t>
  </si>
  <si>
    <t>https://spacegamer.com.ar/314250-estabilizadores-y-ups-trv-neo-2000?gad_source=1&amp;gclid=Cj0KCQjw6uWyBhD1ARIsAIMcADqYKFn5U3Wx5Ut6Acj-e_6Soy02h9Tt1_JXK8PonTcpC48eXYghv8IaAuJAEALw_wcB</t>
  </si>
  <si>
    <t>https://www.tendex.com.ar/MLA-1415893965-ups-estabilizador-trv-neo-2000-4-tomas-1-puerto-usb-soft-_JM?variation=182134075575&amp;gad_source=1&amp;gclid=Cj0KCQjw6uWyBhD1ARIsAIMcADoXSHXv2oztYY7vBZTNYuKxm-fqJ0AGAgpxwHR_3kPvHFinJvwixBoaAmpvEALw_wcB</t>
  </si>
  <si>
    <t>https://ar.wiautomation.com/abb/fuente-de-alimentacion/4nwp100160r0001-abb-ups-powervalue-11t-g2-1-kva-b?utm_source=google&amp;utm_medium=cpc&amp;utm_campaign=AR_pmax_new_insert_3&amp;gad_source=1&amp;gclid=Cj0KCQjw6uWyBhD1ARIsAIMcADoJq1iwfUXBFY89bqNfY4aiPPAHEbMxiKqGhbpZGq82BOIrvSKPIGEaAtQVEALw_wcB</t>
  </si>
  <si>
    <t>https://articulo.mercadolibre.com.ar/MLA-835183517-ups-2-kva-2000va-senoidal-doble-conversion-lyonn-ult-2000v-_JM?matt_tool=12492076&amp;matt_word=&amp;matt_source=google&amp;matt_campaign_id=19580718235&amp;matt_ad_group_id=149208094710&amp;matt_match_type=&amp;matt_network=g&amp;matt_device=c&amp;matt_creative=645612004702&amp;matt_keyword=&amp;matt_ad_position=&amp;matt_ad_type=pla&amp;matt_merchant_id=536294135&amp;matt_product_id=MLA835183517&amp;matt_product_partition_id=2265590047380&amp;matt_target_id=aud-2014906607007:pla-2265590047380&amp;cq_src=google_ads&amp;cq_cmp=19580718235&amp;cq_net=g&amp;cq_plt=gp&amp;cq_med=pla&amp;gad_source=1&amp;gclid=Cj0KCQjw6uWyBhD1ARIsAIMcADrrkci-wfKMy6g1E5AiTqmkX7Q4XuJgKOLjSwLzvdXw-whx1kJbmFcaAlBbEALw_wcB</t>
  </si>
  <si>
    <t>https://ar.wiautomation.com/abb/fuente-de-alimentacion/4nwp100161r0001-abb-ups-powervalue-11t-g2-2-kva-b?utm_source=google&amp;utm_medium=cpc&amp;utm_campaign=AR_pmax_new_insert_3&amp;gad_source=1&amp;gclid=Cj0KCQjw6uWyBhD1ARIsAIMcADp48lzbKmJp8NmxF9JQKBNccsumsjOevAAg-JReARRpD-eTi_sXGEgaAqMIEALw_wcB</t>
  </si>
  <si>
    <t>https://multipower.mercadoshops.com.ar/MLA-1384878265-ups-lyonn-ctb-2000-ap-cdisplay-2000va-1200-watts-_JM?variation=178579326166&amp;gad_source=1&amp;gclid=Cj0KCQjw6uWyBhD1ARIsAIMcADoeK5dYll-ZrLq--KDRNUtmgShZA3MGT11mz-B6x_RMUw7X1slmeF0aAmMdEALw_wcB</t>
  </si>
  <si>
    <t>https://www.mercadolibre.com.ar/anafe-estructural-4-hornallas-fundicion-sol-real-088-gas-color-negro/p/MLA19387188?item_id=MLA1708305356&amp;from=gshop&amp;matt_tool=48630296&amp;matt_word=&amp;matt_source=google&amp;matt_campaign_id=14545592780&amp;matt_ad_group_id=158805524793&amp;matt_match_type=&amp;matt_network=g&amp;matt_device=c&amp;matt_creative=686409989445&amp;matt_keyword=&amp;matt_ad_position=&amp;matt_ad_type=pla&amp;matt_merchant_id=710835605&amp;matt_product_id=MLA19387188-product&amp;matt_product_partition_id=2460809059112&amp;matt_target_id=aud-2014906607007:pla-2460809059112&amp;cq_src=google_ads&amp;cq_cmp=14545592780&amp;cq_net=g&amp;cq_plt=gp&amp;cq_med=pla&amp;gad_source=1&amp;gclid=CjwKCAjwjeuyBhBuEiwAJ3vuoWJmhDcdWYF6Pvu9c5vrDZ1bgbVQNk52E12G29qgpBNnoY967GtAkhoC5PoQAvD_BwE</t>
  </si>
  <si>
    <t>https://boness.com.ar/producto/anafe-a-gas-morelli-nr-cheff/?gad_source=1&amp;gclid=CjwKCAjwjeuyBhBuEiwAJ3vuoUjla9zZKCkdyJDtXfFMn2dXuja8psFdwtQUJBh8URdKwQ_lL2zs8RoCepsQAvD_BwE</t>
  </si>
  <si>
    <t>https://articulo.mercadolibre.com.ar/MLA-1426719992-anafe-a-gas-morelli-101167-mr-cheff-acero-inox-6-hornallas-_JM?matt_tool=97257500&amp;matt_word=&amp;matt_source=google&amp;matt_campaign_id=19577795690&amp;matt_ad_group_id=157361789677&amp;matt_match_type=&amp;matt_network=g&amp;matt_device=c&amp;matt_creative=686453754922&amp;matt_keyword=&amp;matt_ad_position=&amp;matt_ad_type=pla&amp;matt_merchant_id=114357483&amp;matt_product_id=MLA1426719992&amp;matt_product_partition_id=2460809059152&amp;matt_target_id=aud-2014906607007:pla-2460809059152&amp;cq_src=google_ads&amp;cq_cmp=19577795690&amp;cq_net=g&amp;cq_plt=gp&amp;cq_med=pla&amp;gad_source=1&amp;gclid=CjwKCAjwjeuyBhBuEiwAJ3vuoToAMiKAokKfjEVl5zW37yX0c7iuPUQjFttNMNStKYds3LhMVNeOJRoCNuIQAvD_BwE</t>
  </si>
  <si>
    <t>https://www.cleanlab.com.ar/MLA-1373098503-calefactor-estufa-infrarroja-protalia-hn-13-3-niveles-_JM?variation=178621626263&amp;gad_source=1&amp;gclid=Cj0KCQjwsPCyBhD4ARIsAPaaRf3BwoOfMQHdJkq-wlCt2QVHUcBm8oIOtgfCEUmQcrFSUVyk3iZElAIaAhw8EALw_wcB</t>
  </si>
  <si>
    <t>https://www.carrefour.com.ar/calefactor-infrarrojo-protalia-1300w-hn-13/p?idsku=126978&amp;gad_source=1&amp;gclid=Cj0KCQjwsPCyBhD4ARIsAPaaRf2bY0XWCpjsHbwk1wy0O0fKjTl51n1Q1MUHff6af_BPBN8fsgtAlPYaAl8BEALw_wcB</t>
  </si>
  <si>
    <t>https://www.perozzi.com.ar/protalia-estufa-infrarroja-hn-12-1200w.html?gad_source=1&amp;gclid=Cj0KCQjwsPCyBhD4ARIsAPaaRf3ePyw_blkSR2COUC_QXoHBcCBkceSejIPdzZ5iQacqlwNZHFIFQrEaAnsLEALw_wcB</t>
  </si>
  <si>
    <t>https://articulo.mercadolibre.com.ar/MLA-1433783630-estufa-cuarzo-fija-400800-w-valcar-_JM?matt_tool=48630296&amp;matt_word=&amp;matt_source=google&amp;matt_campaign_id=14545592780&amp;matt_ad_group_id=158805524793&amp;matt_match_type=&amp;matt_network=g&amp;matt_device=c&amp;matt_creative=686409989445&amp;matt_keyword=&amp;matt_ad_position=&amp;matt_ad_type=pla&amp;matt_merchant_id=5330906391&amp;matt_product_id=MLA1433783630&amp;matt_product_partition_id=2460809059112&amp;matt_target_id=aud-2014906607007:pla-2460809059112&amp;cq_src=google_ads&amp;cq_cmp=14545592780&amp;cq_net=g&amp;cq_plt=gp&amp;cq_med=pla&amp;gad_source=1&amp;gclid=Cj0KCQjwsPCyBhD4ARIsAPaaRf2L-4fDNwCYRVWj8nAuRm8X-K9eSxG7e7dpX0gexYgPCzpzMSB2ouUaAp0BEALw_wcB</t>
  </si>
  <si>
    <t>https://www.aguirrezabala.com.ar/MLA-1382072857-calefactor-eskabe-2000-tb-s21-marfil-caromatizador-_JM?variation=179344761785&amp;gad_source=1&amp;gclid=Cj0KCQjwsPCyBhD4ARIsAPaaRf1-NuEqtuNvKx3Y48prNKlBNadYxWRflqjiwnA2Jy5blVTm2qd8pOMaAtYlEALw_wcB</t>
  </si>
  <si>
    <t>https://www.naldo.com.ar/206192/p?gad_source=1&amp;gclid=Cj0KCQjwsPCyBhD4ARIsAPaaRf2KTpDB3bvNxY2I3odToFdty9EuThN4I49VFvWe6Ke6_a8_fA1BoswaAg6gEALw_wcB</t>
  </si>
  <si>
    <t>https://www.piccahogar.com.ar/MLA-699157747-calefactor-volcan-2000-kcal-tiro-balanceado-gas-natural-_JM?variation=178757684385&amp;gad_source=1&amp;gclid=Cj0KCQjwsPCyBhD4ARIsAPaaRf1G1zELj24oZfxAlA0OLSnDD25ngaGuT9XPT0WkEH0KxdAgxL5Twd8aAvfWEALw_wcB</t>
  </si>
  <si>
    <t>https://www.novogar.com.ar/productos/Calefactor-Eskabe-Tiro-balanceado-2000-kcal-124?utm_term=&amp;utm_campaign=Merchants+Productos&amp;utm_source=adwords&amp;utm_medium=ppc&amp;hsa_acc=6240737821&amp;hsa_cam=17656768210&amp;hsa_grp=&amp;hsa_ad=&amp;hsa_src=x&amp;hsa_tgt=&amp;hsa_kw=&amp;hsa_mt=&amp;hsa_net=adwords&amp;hsa_ver=3&amp;gad_source=1&amp;gclid=Cj0KCQjwsPCyBhD4ARIsAPaaRf00aidgST1WMbKDNCfGqtxYPBuaiW_KNiUicTR6isEPtGckGJKO-i0aAhIbEALw_wcB</t>
  </si>
  <si>
    <t>https://www.perozzi.com.ar/eskabe-calefactor-2000-kcal-tb-siglo-21-s21-tb2-p-gn.html?gad_source=1&amp;gclid=Cj0KCQjwsPCyBhD4ARIsAPaaRf3JnsLQ4g8kyFZsA_8ba0c3SkRZfWcDKiVTLm3IRyD1oDPu0a71ICYaAvahEALw_wcB</t>
  </si>
  <si>
    <t>https://www.corralon-fernandes.com/calefactores/490-calefactor-glama-m251-2500-calh-tb.html</t>
  </si>
  <si>
    <t>https://www.novogar.com.ar/productos/Calefactor-Tiro-balanceado-2000cal-Longvie-127?utm_term=&amp;utm_campaign=Merchants+Productos&amp;utm_source=adwords&amp;utm_medium=ppc&amp;hsa_acc=6240737821&amp;hsa_cam=17656768210&amp;hsa_grp=&amp;hsa_ad=&amp;hsa_src=x&amp;hsa_tgt=&amp;hsa_kw=&amp;hsa_mt=&amp;hsa_net=adwords&amp;hsa_ver=3&amp;gad_source=1&amp;gclid=Cj0KCQjwsPCyBhD4ARIsAPaaRf2x8c4_5V_5eLxZgwCSmQfI-1g95_Un2X1SmNaXX_u3jN73zC_TqE4aApFpEALw_wcB</t>
  </si>
  <si>
    <t>https://www.genesiohogar.com.ar/producto/calefactor-tiro-balanceado-emege-patagonia-2000-cal-mg?gad_source=1&amp;gclid=Cj0KCQjwsPCyBhD4ARIsAPaaRf0ZphWjRFwkRUhtTKWK-Wr0vRaEUCxJOz0CZEGdz14BPvl17SpUoh4aAo8QEALw_wcB</t>
  </si>
  <si>
    <t>https://www.novogar.com.ar/productos/Calefactor-Eskabe-Miniconvex-3000kcal-Gas-Natural-1231?utm_term=&amp;utm_campaign=Merchants+Productos&amp;utm_source=adwords&amp;utm_medium=ppc&amp;hsa_acc=6240737821&amp;hsa_cam=17656768210&amp;hsa_grp=&amp;hsa_ad=&amp;hsa_src=x&amp;hsa_tgt=&amp;hsa_kw=&amp;hsa_mt=&amp;hsa_net=adwords&amp;hsa_ver=3&amp;gad_source=1&amp;gclid=Cj0KCQjwsPCyBhD4ARIsAPaaRf0PUu5miUsEfgbzmOANlPsZN1RpMw8ZVxPKaINb3S9znf7UZn2OXXoaAg_KEALw_wcB</t>
  </si>
  <si>
    <t>https://www.musimundo.com/climatizacion/calefactores/calefactor-a-gas-sin-salida-eskabe-s21-mx3-p/p/00389019?gad_source=1&amp;gclid=Cj0KCQjwsPCyBhD4ARIsAPaaRf3C7LHcTfCqfpxzG5NuXNA9o7QruaU-Ye7TyK0Ur_NrKjS4H-YbdisaAj3MEALw_wcB</t>
  </si>
  <si>
    <t>https://articulo.mercadolibre.com.ar/MLA-913498752-estufa-gas-sin-salida-exterior-calden-vidrio-templado-3000-k-_JM?matt_tool=48630296&amp;matt_word=&amp;matt_source=google&amp;matt_campaign_id=14545592780&amp;matt_ad_group_id=158805524793&amp;matt_match_type=&amp;matt_network=g&amp;matt_device=c&amp;matt_creative=686409989445&amp;matt_keyword=&amp;matt_ad_position=&amp;matt_ad_type=pla&amp;matt_merchant_id=117424299&amp;matt_product_id=MLA913498752&amp;matt_product_partition_id=2460809059112&amp;matt_target_id=aud-2014906607007:pla-2460809059112&amp;cq_src=google_ads&amp;cq_cmp=14545592780&amp;cq_net=g&amp;cq_plt=gp&amp;cq_med=pla&amp;gad_source=1&amp;gclid=Cj0KCQjwsPCyBhD4ARIsAPaaRf3hvxjgXT4iNCD6VTUfezAmC6Hh49rIwPrGPZtJAV7Lj5rryeOzEp8aAi5SEALw_wcB</t>
  </si>
  <si>
    <t>https://articulo.mercadolibre.com.ar/MLA-860616560-calefactor-calden-sin-salida-exterior-gas-vitro-3000-kcal-_JM?matt_tool=48630296&amp;matt_word=&amp;matt_source=google&amp;matt_campaign_id=14545592780&amp;matt_ad_group_id=158805524793&amp;matt_match_type=&amp;matt_network=g&amp;matt_device=c&amp;matt_creative=686409989445&amp;matt_keyword=&amp;matt_ad_position=&amp;matt_ad_type=pla&amp;matt_merchant_id=117424299&amp;matt_product_id=MLA860616560&amp;matt_product_partition_id=2460809059112&amp;matt_target_id=aud-2014906607007:pla-2460809059112&amp;cq_src=google_ads&amp;cq_cmp=14545592780&amp;cq_net=g&amp;cq_plt=gp&amp;cq_med=pla&amp;gad_source=1&amp;gclid=Cj0KCQjwsPCyBhD4ARIsAPaaRf3QODriXpcQRDPixQlWaXTt6Jovkrfn7f-R6Vhj80cEWL8mz9XMfgcaAnEbEALw_wcB</t>
  </si>
  <si>
    <t>https://articulo.mercadolibre.com.ar/MLA-922890326-calefactor-a-gas-sin-salida-calden-3000-kcalh-_JM?matt_tool=97257500&amp;matt_word=&amp;matt_source=google&amp;matt_campaign_id=19577795690&amp;matt_ad_group_id=157361789677&amp;matt_match_type=&amp;matt_network=g&amp;matt_device=c&amp;matt_creative=686453754922&amp;matt_keyword=&amp;matt_ad_position=&amp;matt_ad_type=pla&amp;matt_merchant_id=441305643&amp;matt_product_id=MLA922890326&amp;matt_product_partition_id=2460809059152&amp;matt_target_id=aud-2014906607007:pla-2460809059152&amp;cq_src=google_ads&amp;cq_cmp=19577795690&amp;cq_net=g&amp;cq_plt=gp&amp;cq_med=pla&amp;gad_source=1&amp;gclid=Cj0KCQjwsPCyBhD4ARIsAPaaRf0znn1vBsz0fSPA6-z86k72mgtpkxxdANVlSnOi3UAsPiK2WYHM4ZoaAr9zEALw_wcB</t>
  </si>
  <si>
    <t>https://www.musimundo.com/climatizacion/calefactores/calefactor-a-gas-sin-salida-eskabe-s21-mx5-p/p/00389020?gad_source=1&amp;gclid=Cj0KCQjwsPCyBhD4ARIsAPaaRf2PJKocUvdMzbCxtcRivITuPFFaqqTarAsTEypGaq3wKTNskGun7mIaAkmGEALw_wcB</t>
  </si>
  <si>
    <t>https://www.mercadolibre.com.ar/calefactor-coppens-5000-sin-salida-peltre-acero-multigas-color-grafito/p/MLA26040690?item_id=MLA1538604328&amp;from=gshop&amp;matt_tool=42865398&amp;matt_word=&amp;matt_source=google&amp;matt_campaign_id=19569126948&amp;matt_ad_group_id=142120030261&amp;matt_match_type=&amp;matt_network=g&amp;matt_device=c&amp;matt_creative=645066262062&amp;matt_keyword=&amp;matt_ad_position=&amp;matt_ad_type=pla&amp;matt_merchant_id=735078350&amp;matt_product_id=MLA26040690-product&amp;matt_product_partition_id=2270801825417&amp;matt_target_id=aud-1925157273100:pla-2270801825417&amp;cq_src=google_ads&amp;cq_cmp=19569126948&amp;cq_net=g&amp;cq_plt=gp&amp;cq_med=pla&amp;gad_source=1&amp;gclid=Cj0KCQjwsPCyBhD4ARIsAPaaRf3rsn-6QvMBAtIV8OYJ9ujymDiP9573m276IKLgcAznjWuLHRGSgI4aAlGLEALw_wcB</t>
  </si>
  <si>
    <t>https://www.cetrogar.com.ar/cocina-escorial-candor-s2-gn-51cm.html?ff=38&amp;fp=7358&amp;gad_source=1&amp;gclid=Cj0KCQjw0_WyBhDMARIsAL1Vz8tuCWPjjp3kZpaOrj9aGOug-u5ibWyHAxOQ4T4Na4ENomGbPERu0gsaAmmHEALw_wcB</t>
  </si>
  <si>
    <t>https://www.fravega.com/p/cocina-escorial-candor-s2-gas-envasado-51cm-100988/?gad_source=1&amp;gclid=Cj0KCQjw0_WyBhDMARIsAL1Vz8sAi1UyYYWi4TwDz2RpLAZTS5YSU-njELa5hEWwLQdsstbLFxf8iNgaAkjeEALw_wcB&amp;gclsrc=aw.ds</t>
  </si>
  <si>
    <t>https://www.bvhmas.com/MLA-931269975-cocina-escorial-candor-s2-gas-natural-4-hornallas-pvisor-_JM?variation=92464552299&amp;gad_source=1&amp;gclid=Cj0KCQjw0_WyBhDMARIsAL1Vz8unQsMwBGiUgS6FcdD2wEE_IaoNHYtW9Z7Y9N9iB74-FOLAhNxEmFgaArFjEALw_wcB</t>
  </si>
  <si>
    <t>https://www.mercadolibre.com.ar/cocina-industrial-saho-kuma-550-multigas-4-hornallas-visor-color-gris/p/MLA34200887?pdp_filters=category:MLA404329#searchVariation=MLA34200887&amp;position=7&amp;search_layout=grid&amp;type=product&amp;tracking_id=6f67ae89-bd86-42e7-97a0-67adc7cc0102</t>
  </si>
  <si>
    <t>https://www.mercadolibre.com.ar/cocina-gastrostore-industrial-4h-le-multigas-4-hornallas-plateada-puerta-ciega-100l/p/MLA27292239?item_id=MLA1392010557&amp;from=gshop&amp;matt_tool=97257500&amp;matt_word=&amp;matt_source=google&amp;matt_campaign_id=19577795690&amp;matt_ad_group_id=157361789677&amp;matt_match_type=&amp;matt_network=g&amp;matt_device=c&amp;matt_creative=686453754922&amp;matt_keyword=&amp;matt_ad_position=&amp;matt_ad_type=pla&amp;matt_merchant_id=735113679&amp;matt_product_id=MLA27292239-product&amp;matt_product_partition_id=2460809059152&amp;matt_target_id=aud-2014906607007:pla-2460809059152&amp;cq_src=google_ads&amp;cq_cmp=19577795690&amp;cq_net=g&amp;cq_plt=gp&amp;cq_med=pla&amp;gad_source=1&amp;gclid=Cj0KCQjw0_WyBhDMARIsAL1Vz8vnQybue2vMEExqJ-g2CBnPDPb81duf1ZsyN-B9_IJOtzwobrclTCEaAqJpEALw_wcB</t>
  </si>
  <si>
    <t>https://www.madisontecno.com.ar/cocina-industrial-saho-kuma-550-multigas-4-hornallas-visor-color-gris/p/MLA34200887?pdp_filters=category%3AMLA404329%7Cseller_id%3A75279749%7Citem_id%3AMLA1696276038</t>
  </si>
  <si>
    <t>https://articulo.mercadolibre.com.ar/MLA-1424617429-cocina-industrial-saho-kuma-550-4-hornallas-puerta-ciega-_JM?matt_tool=48630296&amp;matt_word=&amp;matt_source=google&amp;matt_campaign_id=14545592780&amp;matt_ad_group_id=158805524793&amp;matt_match_type=&amp;matt_network=g&amp;matt_device=c&amp;matt_creative=686409989445&amp;matt_keyword=&amp;matt_ad_position=&amp;matt_ad_type=pla&amp;matt_merchant_id=114372554&amp;matt_product_id=MLA1424617429&amp;matt_product_partition_id=2460809059112&amp;matt_target_id=aud-2014906607007:pla-2460809059112&amp;cq_src=google_ads&amp;cq_cmp=14545592780&amp;cq_net=g&amp;cq_plt=gp&amp;cq_med=pla&amp;gad_source=1&amp;gclid=Cj0KCQjw0_WyBhDMARIsAL1Vz8tKdnwita_RUf3BnyBH-yf06ZMbinI43k6x1H6eBhzwsAhMuRUa-mAaAk3SEALw_wcB</t>
  </si>
  <si>
    <t>https://articulo.mercadolibre.com.ar/MLA-816375261-cocina-calabro-industrial-4-hornallas-plancha-carlitero-_JM?searchVariation=43856991574#searchVariation=43856991574&amp;position=4&amp;search_layout=stack&amp;type=item&amp;tracking_id=b85b32f0-b564-4984-a62c-9d0c344d1613</t>
  </si>
  <si>
    <t>https://www.lvequipamiento.com/productos/cocina-morelli-kuma-multigrill-820/?variant=873968476&amp;pf=mc&amp;gad_source=1&amp;gclid=Cj0KCQjw0_WyBhDMARIsAL1Vz8svqmEcsmeu8GOA6tLD2fJx-mVd-bzX7l87QzXymDC2O9SEkQNCGagaAhr1EALw_wcB</t>
  </si>
  <si>
    <t>https://articulo.mercadolibre.com.ar/MLA-1427423107-cocina-morelli-saho-5-hornallas-kuma-820-puerta-visor-_JM?matt_tool=97257500&amp;matt_word=&amp;matt_source=google&amp;matt_campaign_id=19577795690&amp;matt_ad_group_id=157361789677&amp;matt_match_type=&amp;matt_network=g&amp;matt_device=c&amp;matt_creative=686453754922&amp;matt_keyword=&amp;matt_ad_position=&amp;matt_ad_type=pla&amp;matt_merchant_id=114805368&amp;matt_product_id=MLA1427423107&amp;matt_product_partition_id=1963901921500&amp;matt_target_id=aud-2014906607007:pla-1963901921500&amp;cq_src=google_ads&amp;cq_cmp=19577795690&amp;cq_net=g&amp;cq_plt=gp&amp;cq_med=pla&amp;gad_source=1&amp;gclid=Cj0KCQjw0_WyBhDMARIsAL1Vz8vM75SrLqHanhOF6bXDYWFujigjjUesW9_o_kbIZ05Lj3mIqkMJlRYaAtJWEALw_wcB</t>
  </si>
  <si>
    <t>https://www.lvequipamiento.com/productos/cocina-morelli-saho-kuma-5-hornallas/?variant=873634406&amp;pf=mc&amp;gad_source=1&amp;gclid=Cj0KCQjw0_WyBhDMARIsAL1Vz8sZshe8KVk07kRKGr60JeSvRP7AXrnr9Ahk_529qBlhTcyhu_50Ut0aAhnAEALw_wcB</t>
  </si>
  <si>
    <t>https://www.mercadolibre.com.ar/cocina-escorial-candor-s2-gas-natural-4-hornallas-blanca-puerta-con-visor/p/MLA18184784</t>
  </si>
  <si>
    <t>https://www.mercadolibre.com.ar/cocina-glama-4ghpv-a-gas-4-hornallas-blanca-puerta-con-visor-54l/p/MLA9252423</t>
  </si>
  <si>
    <t>https://www.mercadolibre.com.ar/aire-acondicionado-split-taca-2600fcsael2-f-2600w-fc-tcl/p/MLA29660929</t>
  </si>
  <si>
    <t>https://www.cetrogar.com.ar/aire-acondicionado-split-tcl-2600w-taca-2600fcsa-el2-f.html</t>
  </si>
  <si>
    <t>https://articulo.mercadolibre.com.ar/MLA-1688406306-aire-acondicionado-split-philco-phbks26ha6an-2560watts-fc-_JM?searchVariation=179953226638#searchVariation=179953226638&amp;position=2&amp;search_layout=stack&amp;type=item&amp;tracking_id=c9605758-1749-4141-bc21-5bbc5348ff15</t>
  </si>
  <si>
    <t>https://www.mercadolibre.com.ar/aire-acondicionado-rca-split-friocalor-2600w-blanco-220v-rp2600fc/p/MLA19732416?offer_type=BEST_PRICE&amp;pdp_filters=category:MLA5726#position=-1&amp;search_layout=stack&amp;type=item&amp;tracking_id=ecd83208-5ff5-4a8a-a0d4-97150c485cfc</t>
  </si>
  <si>
    <t>https://articulo.mercadolibre.com.ar/MLA-1413003641-aire-acondicionado-split-rca-rp2600fcsk-2600watts-fc-_JM#position=17&amp;search_layout=stack&amp;type=item&amp;tracking_id=d3ed4b71-1e6f-4801-bc33-8a4685bc5b7d</t>
  </si>
  <si>
    <t>https://www.mercadolibre.com.ar/aire-acondicionado-bgh-silent-air-split-friocalor-2960-frigorias-blanco-220v-bs35wccr/p/MLA15236638?pdp_filters=category:MLA1644#searchVariation=MLA15236638&amp;position=1&amp;search_layout=stack&amp;type=product&amp;tracking_id=ed8fe18b-ff3b-408d-9588-a9ea7e00fe66</t>
  </si>
  <si>
    <t>https://www.prestigio.com.ar/aire-acondicionado-split-3550-w/p?idsku=8412&amp;gad_source=1&amp;gclid=CjwKCAjwvvmzBhA2EiwAtHVrb9a-GeUw3Vu_DsHaCmpA8MLClcPiHvCs5lkpjQRPuLJuPRDnsbzCOxoCFekQAvD_BwE</t>
  </si>
  <si>
    <t>https://www.musimundo.com/super-ofertas/aire-acondicionado-split-inverter-philco-phin35ha3bn-frio-calor-3053-frigorias/p/00850006?gad_source=1&amp;gclid=CjwKCAjwvvmzBhA2EiwAtHVrb1CtL8C1lNDQexXL6O12r4PmzYoTtQp14cP1Mu-9ClbLzCBqN5VOQBoCyhUQAvD_BwE</t>
  </si>
  <si>
    <t>https://bairesit.com.ar/tienda/climatizacion/aires-acondicionados/aire-acondicionado-tcl-friocalor-5300fcsael3-f?gad_source=1&amp;gclid=CjwKCAjwvvmzBhA2EiwAtHVrb1xpV_cKXgucIyTg1AVVTCc5sFurO0HYzQmi761jgS_deicBzSQYIRoCBa8QAvD_BwE</t>
  </si>
  <si>
    <t>https://www.mercadolibre.com.ar/split-r410-53-kw-fc-rca-tp5300inv-inverter-color-blanco/p/MLA28567397#searchVariation=MLA28567397&amp;position=2&amp;search_layout=stack&amp;type=product&amp;tracking_id=ed2f3a2e-3728-4739-8eae-2f9038dff78a</t>
  </si>
  <si>
    <t>https://www.rribaceta.com.ar/refrigeracion/21484-freezer-bambi-fh-3300-290-lts-dual-una-tapa.html</t>
  </si>
  <si>
    <t>https://www.tienda.gafa.com.ar/freezer_horizontal_gafa_blanco_inverter_402lts_fghi400b-xl/p?idsku=856900185&amp;gad_source=1&amp;gclid=CjwKCAjwvvmzBhA2EiwAtHVrb2dL4koveAg4TMA2RJJvwMEl7NG9I2Q28HVNomxIvsHdKfpY88TG-RoCa0QQAvD_BwE</t>
  </si>
  <si>
    <t>https://www.lvequipamiento.com/productos/freezer-vertical-briket-fv6200/?variant=723249685&amp;pf=mc&amp;gad_source=1&amp;gclid=CjwKCAjwvvmzBhA2EiwAtHVrbzNUXf-C2BVkuU4iZm61GQYulK4o09Z9wzGDKktQg-nuOpO2InJW9RoCChcQAvD_BwE</t>
  </si>
  <si>
    <t>https://www.cetrogar.com.ar/freezer-vertical-hauser-frv6200-235-lt-blanco.html?ff=38&amp;fp=27911&amp;gad_source=1&amp;gclid=CjwKCAjwvvmzBhA2EiwAtHVrb82NMRtUgGB9H6t8LA3Z1OiZDpUFHPCgR_S1z3Q-WfIvAOWGD96WWRoC5VwQAvD_BwE</t>
  </si>
  <si>
    <t>https://articulo.mercadolibre.com.ar/MLA-1125794937-horno-pizzero-morelli-saho-12-moldes-acero-inox-con-patas-_JM?matt_tool=39409270&amp;matt_word=&amp;matt_source=google&amp;matt_campaign_id=19547789274&amp;matt_ad_group_id=155228757017&amp;matt_match_type=&amp;matt_network=g&amp;matt_device=c&amp;matt_creative=686472100525&amp;matt_keyword=&amp;matt_ad_position=&amp;matt_ad_type=pla&amp;matt_merchant_id=178659051&amp;matt_product_id=MLA1125794937&amp;matt_product_partition_id=2267652701990&amp;matt_target_id=aud-1925157273100:pla-2267652701990&amp;cq_src=google_ads&amp;cq_cmp=19547789274&amp;cq_net=g&amp;cq_plt=gp&amp;cq_med=pla&amp;gad_source=1&amp;gclid=CjwKCAjwp4m0BhBAEiwAsdc4aC6SZ4uYXOngwequ_NOzpj897OARJ2RIyIBt8T5-AnA6YdQ41Ie1LxoCplYQAvD_BwE</t>
  </si>
  <si>
    <t>https://articulo.mercadolibre.com.ar/MLA-1137285984-horno-pizzero-rotisero-sol-real-18-moldes-acinox-179-_JM?matt_tool=92724942&amp;matt_word=&amp;matt_source=google&amp;matt_campaign_id=14508409196&amp;matt_ad_group_id=162589498972&amp;matt_match_type=&amp;matt_network=g&amp;matt_device=c&amp;matt_creative=686475006472&amp;matt_keyword=&amp;matt_ad_position=&amp;matt_ad_type=pla&amp;matt_merchant_id=255256796&amp;matt_product_id=MLA1137285984&amp;matt_product_partition_id=2267652701910&amp;matt_target_id=aud-2014906607167:pla-2267652701910&amp;cq_src=google_ads&amp;cq_cmp=14508409196&amp;cq_net=g&amp;cq_plt=gp&amp;cq_med=pla&amp;gad_source=1&amp;gclid=CjwKCAjwp4m0BhBAEiwAsdc4aJWmhOZP86EfmeyULi36axsYIb7DShWsxRHxrbI9DTcbFvQtvjZHKRoCF5YQAvD_BwE</t>
  </si>
  <si>
    <t>.</t>
  </si>
  <si>
    <t>-</t>
  </si>
  <si>
    <t>https://www.musimundo.com/electrohogar/termotanques/termotanque-a-gas-escorial-80l/p/00006007?gad_source=1&amp;gclid=CjwKCAjwp4m0BhBAEiwAsdc4aAZKK_oxoo0GuvzIaiau3lyfAl006Y3lLZDB09zS39l_g2dosZ9ArxoCr90QAvD_BwE</t>
  </si>
  <si>
    <t>https://www.fravega.com/p/termotanque-a-gas-escorial-80lt-94742/?gad_source=1&amp;gclid=CjwKCAjwp4m0BhBAEiwAsdc4aEJTWgVf3qWJ8fOTBC5Sy9zknc_5E3b7TffBfmmY1t1-dSUyOioe7xoCM4cQAvD_BwE&amp;gclsrc=aw.ds</t>
  </si>
  <si>
    <t>https://www.fravega.com/p/termotanque-a-gas-sherman-tpgp080-80lt-90627/</t>
  </si>
  <si>
    <t>https://www.novogar.com.ar/productos/Termotanque-Sherman-Multigas-80-Lts-de-Pie-con-Aislamiento-de-Poliuretano-3780?utm_term=&amp;utm_campaign=Merchants+Productos&amp;utm_source=adwords&amp;utm_medium=ppc&amp;hsa_acc=6240737821&amp;hsa_cam=17656768210&amp;hsa_grp=&amp;hsa_ad=&amp;hsa_src=x&amp;hsa_tgt=&amp;hsa_kw=&amp;hsa_mt=&amp;hsa_net=adwords&amp;hsa_ver=3&amp;gad_source=1&amp;gclid=CjwKCAjwp4m0BhBAEiwAsdc4aEUSuHf_7YtzZaZ5-_MVCcEl-xeEviArWxGIDBwfnq7--2P4Oy8-MBoCjioQAvD_BwE</t>
  </si>
  <si>
    <t>https://www.novogar.com.ar/productos/Termotanque-Alta-Recuperacion-250lts-De-pie-Gas-Natural-Rheem-3393?utm_term=&amp;utm_campaign=Merchants+Productos&amp;utm_source=adwords&amp;utm_medium=ppc&amp;hsa_acc=6240737821&amp;hsa_cam=17656768210&amp;hsa_grp=&amp;hsa_ad=&amp;hsa_src=x&amp;hsa_tgt=&amp;hsa_kw=&amp;hsa_mt=&amp;hsa_net=adwords&amp;hsa_ver=3&amp;gad_source=1&amp;gclid=CjwKCAjwp4m0BhBAEiwAsdc4aEGW_dqcfrk1emH7ZMB8pTJLXrfHbCQH2G4tE46V84egpoud3EY6URoC-IwQAvD_BwE</t>
  </si>
  <si>
    <t>https://www.mercadolibre.com.ar/termotanque-rheem-250l-comercial-alta-recuperacion-30000kcal/p/MLA23428834?item_id=MLA1372682845&amp;from=gshop&amp;matt_tool=97257500&amp;matt_word=&amp;matt_source=google&amp;matt_campaign_id=19577795690&amp;matt_ad_group_id=157361789677&amp;matt_match_type=&amp;matt_network=g&amp;matt_device=c&amp;matt_creative=686453754922&amp;matt_keyword=&amp;matt_ad_position=&amp;matt_ad_type=pla&amp;matt_merchant_id=735111307&amp;matt_product_id=MLA23428834-product&amp;matt_product_partition_id=2460809059192&amp;matt_target_id=aud-2014906607167:pla-2460809059192&amp;cq_src=google_ads&amp;cq_cmp=19577795690&amp;cq_net=g&amp;cq_plt=gp&amp;cq_med=pla&amp;gad_source=1&amp;gclid=CjwKCAjwp4m0BhBAEiwAsdc4aKw_6IYP7s-Getp0eeLyZa90MmHLIaY4U_63e3AYMrf6gYzaroEmBhoCrl0QAvD_BwE</t>
  </si>
  <si>
    <t>https://www.rheem.com.ar/Tienda-Online/Termotanques/Gas/RHCTP250N?gad_source=1&amp;gclid=CjwKCAjwp4m0BhBAEiwAsdc4aGXI92gEgEOV3plyZFH-yG0cV_zkTqaQ4pJU_bGGXoYWexwleAEXpBoCJywQAvD_BwE</t>
  </si>
  <si>
    <t>NO SE ENCUENTRA ESTA MARCA DE 250 LT</t>
  </si>
  <si>
    <t>https://www.musimundo.com/electrohogar/termotanques/termotanque-multigas-sherman-tpgp50/p/00011886?gad_source=1&amp;gclid=CjwKCAjwp4m0BhBAEiwAsdc4aHoGl9YrWvSTcz8MrZq68w_kgnEbVXL7k7FvGxJonL2F2SsM1UcIzRoC86EQAvD_BwE</t>
  </si>
  <si>
    <t>https://www.musimundo.com/electrohogar/termotanques/termotanque-a-gas-escorial-45l/p/00006006?gad_source=1&amp;gclid=CjwKCAjwyo60BhBiEiwAHmVLJbTkxi7d1EJmtyuL6ps6rP2-IEwvVgHjXtW5t9QfzN9igmcY7ubQohoC6ZIQAvD_BwE</t>
  </si>
  <si>
    <t>https://articulo.mercadolibre.com.ar/MLA-732604085-termotanque-universal-60-litros-electrico-_JM?matt_tool=48630296&amp;matt_word=&amp;matt_source=google&amp;matt_campaign_id=14545592780&amp;matt_ad_group_id=158805524793&amp;matt_match_type=&amp;matt_network=g&amp;matt_device=c&amp;matt_creative=686409989445&amp;matt_keyword=&amp;matt_ad_position=&amp;matt_ad_type=pla&amp;matt_merchant_id=5321373186&amp;matt_product_id=MLA732604085&amp;matt_product_partition_id=2460809058952&amp;matt_target_id=aud-2014906607167:pla-2460809058952&amp;cq_src=google_ads&amp;cq_cmp=14545592780&amp;cq_net=g&amp;cq_plt=gp&amp;cq_med=pla&amp;gad_source=1&amp;gclid=CjwKCAjwyo60BhBiEiwAHmVLJaUNLdjBRQI6GUU_TLB7mTRBrDoYj6h3V2b-tdcDO8mfVSl4UsHUmxoCFSoQAvD_BwE</t>
  </si>
  <si>
    <t>https://www.cetrogar.com.ar/termotanque-electrico-tue60-60-lt-universal.html</t>
  </si>
  <si>
    <t>NO SE ENCUENTRA ESTA MARCA DE 60 LT</t>
  </si>
  <si>
    <t>https://www.musimundo.com/electrohogar/termotanques/termotanque-a-gas-escorial-120l/p/00006008?gad_source=1&amp;gclid=CjwKCAjwyo60BhBiEiwAHmVLJZ5M3jcIbwjR_EeOpnZNQeN7INeoLj3pLtIqav2HdtrD5N4FFd4jABoC0icQAvD_BwE</t>
  </si>
  <si>
    <t>https://www.fravega.com/p/termotanque-a-gas-escorial-120lt-94902/?gad_source=1&amp;gclid=CjwKCAjwyo60BhBiEiwAHmVLJY9PPDqrpyGFT77Jr6OQ_2Yjb2OSXtJsH9T5larBnVgf-Pouj4fCeBoCIp8QAvD_BwE&amp;gclsrc=aw.ds</t>
  </si>
  <si>
    <t>https://www.novogar.com.ar/productos/Termotanque-de-pie-120lts-Multigas-Escorial-680?utm_term=&amp;utm_campaign=Merchants+Productos&amp;utm_source=adwords&amp;utm_medium=ppc&amp;hsa_acc=6240737821&amp;hsa_cam=17656768210&amp;hsa_grp=&amp;hsa_ad=&amp;hsa_src=x&amp;hsa_tgt=&amp;hsa_kw=&amp;hsa_mt=&amp;hsa_net=adwords&amp;hsa_ver=3&amp;gad_source=1&amp;gclid=CjwKCAjwyo60BhBiEiwAHmVLJQh05RSlYuK5cqYinSl2AI5nBujXAEwT77qvTeBIDJWh5-QjG2yBpRoC_8gQAvD_BwE</t>
  </si>
  <si>
    <t>https://www.musimundo.com/electrohogar/termotanques/termotanque-multigas-sherman-tpgp120/p/00011888?gad_source=1&amp;gclid=CjwKCAjwyo60BhBiEiwAHmVLJXQs4vkMFAAt1y41vK-yUSVxJzcinNIJkQ28w3H1SHYn0EySKKfADBoCdHwQAvD_BwE</t>
  </si>
  <si>
    <t>https://www.elitehogar.com.ar/productos/termotanque-universal-bigas-120lts-tu120-conexion-superior/</t>
  </si>
  <si>
    <t>https://www.fravega.com/p/ventilador-18-3-1-kudu-3-vel-90w-palas-metalicas-21201244/</t>
  </si>
  <si>
    <t>https://www.novogar.com.ar/productos/Ventilador-de-pie-Crivel-90w-20-3Vel-64?utm_term=&amp;utm_campaign=Ventilacion+-+2022&amp;utm_source=adwords&amp;utm_medium=ppc&amp;hsa_acc=6240737821&amp;hsa_cam=17162138396&amp;hsa_grp=136912891872&amp;hsa_ad=657195443988&amp;hsa_src=g&amp;hsa_tgt=dsa-517082365082&amp;hsa_kw=&amp;hsa_mt=&amp;hsa_net=adwords&amp;hsa_ver=3&amp;gad_source=1&amp;gclid=CjwKCAjwyo60BhBiEiwAHmVLJRciUx5YHu0NaLlxmJYD0KfatCmQwwXQpkinyFQ96I29p8crpT33WRoCJOkQAvD_BwE</t>
  </si>
  <si>
    <t>https://www.mercadolibre.com.ar/ventilador-crivel-pie-20-90w-v9-aspas-metal-cantidad-de-aspas-3-color-de-la-estructura-gris-diametro-20/p/MLA23028115?item_id=MLA1528934882&amp;from=gshop&amp;matt_tool=48630296&amp;matt_word=&amp;matt_source=google&amp;matt_campaign_id=14545592780&amp;matt_ad_group_id=158805524793&amp;matt_match_type=&amp;matt_network=g&amp;matt_device=c&amp;matt_creative=686409989445&amp;matt_keyword=&amp;matt_ad_position=&amp;matt_ad_type=pla&amp;matt_merchant_id=710835605&amp;matt_product_id=MLA23028115-product&amp;matt_product_partition_id=2460809059112&amp;matt_target_id=aud-2014906607167:pla-2460809059112&amp;cq_src=google_ads&amp;cq_cmp=14545592780&amp;cq_net=g&amp;cq_plt=gp&amp;cq_med=pla&amp;gad_source=1&amp;gclid=CjwKCAjwyo60BhBiEiwAHmVLJVrm0wyleWA7yhy02fEAYVmx8V-TiEODc7wsRdkOOFlv4dyeJDyBlxoCPXgQAvD_BwE</t>
  </si>
  <si>
    <t>https://articulo.mercadolibre.com.ar/MLA-900555548-ventilador-de-pie-75-w-v23-gris-_JM#position=28&amp;search_layout=stack&amp;type=item&amp;tracking_id=84d46925-c761-40d0-aca7-b0f4815fd9a9</t>
  </si>
  <si>
    <t>https://www.prestigio.com.ar/ventilador-pie-cabezal-oscilante-20-pulgadas-90-w/p?idsku=5334&amp;gad_source=1&amp;gclid=CjwKCAjwyo60BhBiEiwAHmVLJbwmDIGMGJhHpW3ETgiDg2RPsKn1uXxYquyJ59V2g4kkXMNQfXY14xoCKwMQAvD_BwE</t>
  </si>
  <si>
    <t>https://www.perozzi.com.ar/liliana-ventilador-de-pie-vvprn20-20-parrilla-metalica-negra.html?gad_source=1&amp;gclid=CjwKCAjwyo60BhBiEiwAHmVLJXZp31Bo_ElQqFnU9tMK3OU1KW04_zyzqE7NWMwTlab4gu_XYtYNIBoCOFsQAvD_BwE</t>
  </si>
  <si>
    <t>https://chemesweb.com.ar/climatizacion/4081-ventilador-de-pie-liliana-20-vpm2016-orbital.html?gad_source=1&amp;gclid=CjwKCAjwyo60BhBiEiwAHmVLJQxMVvhs_1fn_08ZVcoEwnGnpm4nx4_bTLoRGLFDBUz6oejSavVWuBoCRcEQAvD_BwE</t>
  </si>
  <si>
    <t>https://www.novogar.com.ar/productos/Ventilador-de-Pie-Indelplas-20-90w-3-Velocidades-con-Botonera-4441?utm_term=&amp;utm_campaign=Ventilacion+-+2022&amp;utm_source=adwords&amp;utm_medium=ppc&amp;hsa_acc=6240737821&amp;hsa_cam=17162138396&amp;hsa_grp=136912891872&amp;hsa_ad=657195443988&amp;hsa_src=g&amp;hsa_tgt=dsa-517082365082&amp;hsa_kw=&amp;hsa_mt=&amp;hsa_net=adwords&amp;hsa_ver=3&amp;gad_source=1&amp;gclid=CjwKCAjwyo60BhBiEiwAHmVLJfRekEooyBbmJaLWWwDC4EVnBLtMN6YjZyEjSoyLYPdzh-lPRRiMqRoCahoQAvD_BwE</t>
  </si>
  <si>
    <t>https://www.hendel.com/ventilador-de-pie-20-indelplas-negro.html</t>
  </si>
  <si>
    <t>https://www.mercadolibre.com.ar/ventilador-de-pie-20-pulgadas-potente-90w-indelplas-ivp20-ep-color-de-la-estructura-negro-cantidad-de-aspas-5-color-de-las-aspas-negro-material-de-las-aspas-plastico/p/MLA19589478#searchVariation=MLA19589478&amp;position=4&amp;search_layout=stack&amp;type=product&amp;tracking_id=5a1bbad5-7b7e-4d2e-b181-bc07f1343032</t>
  </si>
  <si>
    <t>https://www.coppel.com.ar/ventilador-embassy-fp21-623288/p?utm_source=coppelecpipol&amp;utm_medium=gperformancemaxpipol&amp;utm_campaign=performancemax&amp;gad_source=1&amp;gclid=CjwKCAjwyo60BhBiEiwAHmVLJbOKq4U04PtJpmgHzOcSBVbvRVMCOkZ03pQfwFQW08qQt7FQEW_8uRoCYYYQAvD_BwE</t>
  </si>
  <si>
    <t>https://www.tescuo.com.ar/productos/ventilador-de-pie-20-llanos/</t>
  </si>
  <si>
    <t>https://www.bringeri.com.ar/20229068/p?idsku=20229068&amp;gad_source=1&amp;gclid=CjwKCAjwyo60BhBiEiwAHmVLJd5PipZobAqNMwwrhlKnptcVp9CiUFxwIVujFHI1RYpsV13CzRyMQxoCA8sQAvD_BwE</t>
  </si>
  <si>
    <t>https://habitar.com.ar/vent-pared-ivpa20-indelplas.html</t>
  </si>
  <si>
    <t>https://www.maxihogar.com.ar/ventilador-de-pared-20--embassy-fy-20pa-100w-034457/p</t>
  </si>
  <si>
    <t>https://articulo.mercadolibre.com.ar/MLA-1377553341-sabana-plana-1-12-plaza-percal-200-hilos-70-alg-30-pol-_JM</t>
  </si>
  <si>
    <t>https://articulo.mercadolibre.com.ar/MLA-1123357661-sabana-plana-i-1-12-pl-i-blanca-i-percal-180-hilos-i-</t>
  </si>
  <si>
    <t>https://articulo.mercadolibre.com.ar/MLA-896957156-sabana-plana-1-12-pl-blanca-percal-180-hilos-alg-y-pol-</t>
  </si>
  <si>
    <t>https://cordobacolchones.com/colchones/colchon-80-x-13-tnt/</t>
  </si>
  <si>
    <t>https://www.slot-one.com.ar/productos/pc-hogarena-oficina-intel-core-i3-12100-16gb-ram-ddr4-ssd-240gb-win-11/?gad_source=1&amp;gad_campaignid=21990611648&amp;gbraid=0AAAAADnYKpsTpSzwMDsQPsuWAPnfahZr5&amp;gclid=Cj0KCQjwnovFBhDnARIsAO4V7mCMAPe6X3CFZz086fOh-FZrjzSFH6DUfHE6Teg2Is69p6X7DH9PMgwaAscYEALw_wcB</t>
  </si>
  <si>
    <t>https://articulo.mercadolibre.com.ar/MLA-1112319097-pc-armada-intel-core-i3-10100-8gb-ram-240g-ssd-_JM?matt_tool=23400024&amp;matt_word=&amp;matt_source=google&amp;matt_campaign_id=22107887679&amp;matt_ad_group_id=172980945043&amp;matt_match_type=&amp;matt_network=g&amp;matt_device=c&amp;matt_creative=729634833533&amp;matt_keyword=&amp;matt_ad_position=&amp;matt_ad_type=pla&amp;matt_merchant_id=5308365287&amp;matt_product_id=MLA1112319097&amp;matt_product_partition_id=2389840739899&amp;matt_target_id=aud-1930507555320:pla-2389840739899&amp;cq_src=google_ads&amp;cq_cmp=22107887679&amp;cq_net=g&amp;cq_plt=gp&amp;cq_med=pla&amp;gad_source=1&amp;gad_campaignid=22107887679&amp;gbraid=0AAAAAD01zQZgbfVNLWS8YYrEhq5SR7pXN&amp;gclid=Cj0KCQjwnovFBhDnARIsAO4V7mDhWB_leBlXlzq5zLj3OcieZp7umkA-3mZpLcrFTRdVMSjLgSVtm0caApuDEALw_wcB</t>
  </si>
  <si>
    <t>https://articulo.mercadolibre.com.ar/MLA-1445469430-pc-armada-intel-core-i3-10105-10ma-8gb-ssd-240gb-acuario-_JM?matt_tool=23400024&amp;matt_word=&amp;matt_source=google&amp;matt_campaign_id=22107887679&amp;matt_ad_group_id=172980945043&amp;matt_match_type=&amp;matt_network=g&amp;matt_device=c&amp;matt_creative=729634833533&amp;matt_keyword=&amp;matt_ad_position=&amp;matt_ad_type=pla&amp;matt_merchant_id=140252511&amp;matt_product_id=MLA1445469430&amp;matt_product_partition_id=2389840739939&amp;matt_target_id=aud-1930507555320:pla-2389840739939&amp;cq_src=google_ads&amp;cq_cmp=22107887679&amp;cq_net=g&amp;cq_plt=gp&amp;cq_med=pla&amp;gad_source=1&amp;gad_campaignid=22107887679&amp;gbraid=0AAAAAD01zQZgbfVNLWS8YYrEhq5SR7pXN&amp;gclid=Cj0KCQjwnovFBhDnARIsAO4V7mA2rFMONwSSg0bT4jv6zbPcxGr483Ns8UDQr1JJ4ttX-lR6G9SOpK4aAlNgEALw_wcB</t>
  </si>
  <si>
    <t>https://www.oncity.com/notebook-lenovo-ideapad-slim-3-15iah8---83er0022ar-intel-core-i5-151994/p?gad_source=1&amp;gad_campaignid=21840744669&amp;gbraid=0AAAAA-DmLwQrwsIOKZfiHNV76mITy9DDW&amp;gclid=Cj0KCQjwnovFBhDnARIsAO4V7mBObydvjPppdo5fAW4M9--0ewlIeRT2VFpBMuqW6oKjv4LiLk8SU3caAmZ2EALw_wcB</t>
  </si>
  <si>
    <t>https://www.xtr.com.ar/productos/notebook-asus-x515ea15-fhd-core-i78gb512ssd-w11-11215-o4ilf/</t>
  </si>
  <si>
    <t>https://www.fravega.com/p/notebook-asus-15-6-intel-i7-8gb-512gb-ssd-free-dos-x515ea-ej2181-990156145/?utm_source=google&amp;utm_medium=cpc&amp;utm_campaign=Conversion_Prosp_GG-PMax_Catalogo_Notebooks_AO&amp;utm_term=&amp;utm_content=&amp;gclsrc=aw.ds&amp;gad_source=1&amp;gad_campaignid=18124660069&amp;gbraid=0AAAAADlr5LLjKB72rHZ_YPTihIyh7AZAi&amp;gclid=Cj0KCQjwnovFBhDnARIsAO4V7mDiI9OLZirGe6KP_l0cVPNH2uFT35ZY-w4Ynl79BNkR0S6jRWlAmW8aAngiEALw_wcB</t>
  </si>
  <si>
    <t>https://www.yuhmak.com/monitor-gfast-215-1920x1080-led-full-hd-t-220-dh2/p?idsku=19522&amp;gad_source=1&amp;gad_campaignid=19589923622&amp;gbraid=0AAAAApNYMX8qUHbrNDTb6GqLZNkH8II5D&amp;gclid=Cj0KCQjwnovFBhDnARIsAO4V7mDupREQE4VxStqchbyWrD2jsXM1ZUi_KIQT49AAM4mE5QwAwf21ffsaAmB0EALw_wcB</t>
  </si>
  <si>
    <t>https://www.tidi.com.ar/monitor-asus-vy229hf-22-pulg-full-hd-100-hz/p?utm_source=google&amp;utm_medium=cpc&amp;utm_campaign=22798833810&amp;utm_content=6595842110&amp;product_id=2088&amp;device=c&amp;gad_source=1&amp;gad_campaignid=22808381194&amp;gbraid=0AAAAApUKSQgOpXdVVNBA2_e116LfbBZd7&amp;gclid=Cj0KCQjwnovFBhDnARIsAO4V7mBPbsIGgvN6xwHsuBqDlBMwaIY_qc6WxPRsV0h7lnHAOkYDYcYjDaYaAks9EALw_wcB</t>
  </si>
  <si>
    <t>https://www.laeditorial.com.ar/tecnologia/71944-monitor-gfast-215-t-220?gad_source=1&amp;gad_campaignid=19480490565&amp;gbraid=0AAAAAC-wkcxDgmg4FMH3Gi-U8ihhvpBKr&amp;gclid=Cj0KCQjwnovFBhDnARIsAO4V7mBO2RNM8W-rjUREmavHODH6x3WBUn7IuY3xpnscfW_t_WxByCsRwvsaAqZIEALw_wcB</t>
  </si>
  <si>
    <t>https://hightecelectronica.mercadoshops.com.ar/teclado-genius-kb-118-usb-black-espanol-resistente-teclado-negro/p/MLA18629887?pdp_filters=category%3AMLA418448%7Cseller_id%3A21884494%7Citem_id%3AMLA1142832752</t>
  </si>
  <si>
    <t>https://www.mercadolibre.com.ar/mouse-optico-inalambrico-con-receptor-usb-kolke-kem-698-color-negro/p/MLA47552659?pdp_filters=item_id%3AMLA2220020106&amp;from=gshop&amp;matt_tool=62189588&amp;matt_word=&amp;matt_source=google&amp;matt_campaign_id=22107887697&amp;matt_ad_group_id=172980951483&amp;matt_match_type=&amp;matt_network=g&amp;matt_device=c&amp;matt_creative=729634834232&amp;matt_keyword=&amp;matt_ad_position=&amp;matt_ad_type=pla&amp;matt_merchant_id=735078350&amp;matt_product_id=MLA47552659-product&amp;matt_product_partition_id=2389679447430&amp;matt_target_id=aud-1930507555320:pla-2389679447430&amp;cq_src=google_ads&amp;cq_cmp=22107887697&amp;cq_net=g&amp;cq_plt=gp&amp;cq_med=pla&amp;gad_source=1&amp;gad_campaignid=22107887697&amp;gbraid=0AAAAAD01zQazjgZqlfCF1ffz7Cy0-inRH&amp;gclid=Cj0KCQjwnovFBhDnARIsAO4V7mCRGSEjUqGvIYfsgw7l7CRaJFgzkT3Pgpk9mzIdiDpGvQL9E_9s-2QaAi-7EALw_wcB</t>
  </si>
  <si>
    <t>https://www.alegio.com.ar/productos/mouse-optico-usb-c-genius-dx-110-negro/?variant=1248688128&amp;pf=mc&amp;gad_source=1&amp;gad_campaignid=21817875720&amp;gbraid=0AAAAA90OjBAef5QKfyVfc0EXnIrStNT9y&amp;gclid=Cj0KCQjwnovFBhDnARIsAO4V7mAscGaWcAN7mePEnj3ICajkI7VLqZRgs83uVcC6Tr1WxG3qdXUtVDsaAoJdEALw_wcB</t>
  </si>
  <si>
    <t>https://www.mercadolibre.com.ar/mouse-genius-dx-110-usb-optico-1000-dpi-negro/p/MLA44070362?pdp_filters=item_id%3AMLA2138769796&amp;from=gshop&amp;matt_tool=62189588&amp;matt_word=&amp;matt_source=google&amp;matt_campaign_id=22107887697&amp;matt_ad_group_id=172980951483&amp;matt_match_type=&amp;matt_network=g&amp;matt_device=c&amp;matt_creative=729634834232&amp;matt_keyword=&amp;matt_ad_position=&amp;matt_ad_type=pla&amp;matt_merchant_id=735113679&amp;matt_product_id=MLA44070362-product&amp;matt_product_partition_id=2389848360845&amp;matt_target_id=aud-1930507555320:pla-2389848360845&amp;cq_src=google_ads&amp;cq_cmp=22107887697&amp;cq_net=g&amp;cq_plt=gp&amp;cq_med=pla&amp;gad_source=1&amp;gad_campaignid=22107887697&amp;gbraid=0AAAAAD01zQazjgZqlfCF1ffz7Cy0-inRH&amp;gclid=Cj0KCQjwnovFBhDnARIsAO4V7mBrJcxAp7vTQ5zDphKVSjztmvDQQ3Cdd-KZd3hi63ehvekDT5iRnbAaAgNSEALw_wcB</t>
  </si>
  <si>
    <t>https://www.xtr.com.ar/productos/mouse-genius-nx-7000-blueeye-rojo-7735r-ohm2w/</t>
  </si>
  <si>
    <t>https://www.comeros.com.ar/tienda/mouse-genius-nx-7000-red-wireless/?utm_source=Google%20Shopping&amp;utm_campaign=Prueba%20Feed%20Google&amp;utm_medium=cpc&amp;utm_term=97705&amp;utm_term=&amp;utm_campaign=PC+Gaming+-+Noviembre&amp;utm_source=adwords&amp;utm_medium=ppc&amp;hsa_acc=9244061629&amp;hsa_cam=21966286469&amp;hsa_grp=&amp;hsa_ad=&amp;hsa_src=x&amp;hsa_tgt=&amp;hsa_kw=&amp;hsa_mt=&amp;hsa_net=adwords&amp;hsa_ver=3&amp;gad_source=1&amp;gad_campaignid=21959992038&amp;gbraid=0AAAAAD006uuINofipnS4l0oM7t7K-YBbc&amp;gclid=Cj0KCQjwnovFBhDnARIsAO4V7mDB_AKH6oujAamGRFTxy6TG46ML2ifA2Nb5ub3lJTGBFy8e8LlTwbcaAg6NEALw_wcB</t>
  </si>
  <si>
    <t>https://blitzhandel24.com/ar/innovation-it-webcam-c1096-fhd-1080p?sPartner=g_s_ar&amp;number=241821611&amp;gad_source=1&amp;gad_campaignid=20869110127&amp;gbraid=0AAAAACyG72xYFAEbeknsbaQahvrh5cIl6&amp;gclid=Cj0KCQjwnovFBhDnARIsAO4V7mCwtVAQq-jMC9iXP5Q7JRYqx1Y_Jm2lmbhlVF-yu2CrXceenNCT3_oaAohqEALw_wcB</t>
  </si>
  <si>
    <t>https://www.comeros.com.ar/tienda/webcam-genius-facecam-1000x-v2-720p-usb-black-2/?utm_term=&amp;utm_campaign=PC+Gaming+-+Noviembre&amp;utm_source=adwords&amp;utm_medium=ppc&amp;hsa_acc=9244061629&amp;hsa_cam=21966286469&amp;hsa_grp=&amp;hsa_ad=&amp;hsa_src=x&amp;hsa_tgt=&amp;hsa_kw=&amp;hsa_mt=&amp;hsa_net=adwords&amp;hsa_ver=3&amp;gad_source=1&amp;gad_campaignid=21959992038&amp;gbraid=0AAAAAD006uuINofipnS4l0oM7t7K-YBbc&amp;gclid=Cj0KCQjwnovFBhDnARIsAO4V7mC4R0QY4x58LlYc45KeCXMWmAd9XY0Zd6DPoyGlQbRH8sc_sTCcFhAaAg12EALw_wcB</t>
  </si>
  <si>
    <t>https://www.bytecom.com.ar/FA1000X-moron-haedo-ituzaingo-castelar-padua-oeste-ramos-mejia-camara-webcam-genius-facecam-1000x-720p.htm?gad_source=1&amp;gad_campaignid=22877988849&amp;gbraid=0AAAABAqyoseIUF_a-vxP4dPMxsf5m0c-_&amp;gclid=Cj0KCQjwnovFBhDnARIsAO4V7mChlgsAimZ4V0Q_jTC9Xj_BHd3C9BwxnuHuU4nKwEJx9jqJpu4W7Q4aAgyREALw_wcB</t>
  </si>
  <si>
    <t>https://www.gezatek.com.ar/tienda/webcam/2604-webcam-genius-1000x-v2-720p-usb-cmic.html</t>
  </si>
  <si>
    <t>https://www.comeros.com.ar/tienda/auriculares-klipxtreme-sekual-para-pc-c-microfono/?utm_source=Google%20Shopping&amp;utm_campaign=Prueba%20Feed%20Google&amp;utm_medium=cpc&amp;utm_term=87793&amp;utm_term=&amp;utm_campaign=PC+Gaming+-+Noviembre&amp;utm_source=adwords&amp;utm_medium=ppc&amp;hsa_acc=9244061629&amp;hsa_cam=21966286469&amp;hsa_grp=&amp;hsa_ad=&amp;hsa_src=x&amp;hsa_tgt=&amp;hsa_kw=&amp;hsa_mt=&amp;hsa_net=adwords&amp;hsa_ver=3&amp;gad_source=1&amp;gad_campaignid=21959992038&amp;gbraid=0AAAAAD006uuINofipnS4l0oM7t7K-YBbc&amp;gclid=Cj0KCQjwnovFBhDnARIsAO4V7mB18Uw4Ss8Zs1B4ZH83UseGFvw3HPHIknCgUjCZLaUiwSVILNnYF_oaAsRTEALw_wcB</t>
  </si>
  <si>
    <t>https://www.mercadolibre.com.ar/auriculares-con-microfono-logitech-h111-981-000612-oficina-ajustable-color-gris/p/MLA11754916?pdp_filters=item_id%3AMLA886692123&amp;from=gshop&amp;matt_tool=59171340&amp;matt_word=&amp;matt_source=google&amp;matt_campaign_id=22107887718&amp;matt_ad_group_id=172980959923&amp;matt_match_type=&amp;matt_network=g&amp;matt_device=c&amp;matt_creative=729634834688&amp;matt_keyword=&amp;matt_ad_position=&amp;matt_ad_type=pla&amp;matt_merchant_id=735111307&amp;matt_product_id=MLA11754916-product&amp;matt_product_partition_id=2389837591619&amp;matt_target_id=aud-2418879680145:pla-2389837591619&amp;cq_src=google_ads&amp;cq_cmp=22107887718&amp;cq_net=g&amp;cq_plt=gp&amp;cq_med=pla&amp;gad_source=1&amp;gad_campaignid=22107887718&amp;gbraid=0AAAAAD01zQYgXIe1G1J_4jPFvCNKNxKD4&amp;gclid=Cj0KCQjwnovFBhDnARIsAO4V7mB01yHcKNmBfUu69iPm_diaOS6X5RWG8WXTOmjfmp8NpGRqJ3pIDnEaAiCTEALw_wcB</t>
  </si>
  <si>
    <t>https://www.mercadolibre.com.ar/audifonos-gamer-xtech-diadema-35mm-microfono-pc/p/MLA19776395?pdp_filters=item_id%3AMLA1631872964&amp;from=gshop&amp;matt_tool=25784909&amp;matt_word=&amp;matt_source=google&amp;matt_campaign_id=22107887724&amp;matt_ad_group_id=172980960123&amp;matt_match_type=&amp;matt_network=g&amp;matt_device=c&amp;matt_creative=729634834706&amp;matt_keyword=&amp;matt_ad_position=&amp;matt_ad_type=pla&amp;matt_merchant_id=735113679&amp;matt_product_id=MLA19776395-product&amp;matt_product_partition_id=2389837591819&amp;matt_target_id=aud-1930507555320:pla-2389837591819&amp;cq_src=google_ads&amp;cq_cmp=22107887724&amp;cq_net=g&amp;cq_plt=gp&amp;cq_med=pla&amp;gad_source=1&amp;gad_campaignid=22107887724&amp;gbraid=0AAAAAD01zQamzIvs1rBTRj_3r6qUHA4kc&amp;gclid=Cj0KCQjwnovFBhDnARIsAO4V7mARx2diKN6Lb690eq4eHJuPWlurawqU4qnd3CMHBs6VfLrBPtAraZMaAh_HEALw_wcB</t>
  </si>
  <si>
    <t>https://www.mercadolibre.com.ar/auricular-digital-usb-con-microfono-xtech-xth240-color-negro/p/MLA21341227?pdp_filters=item_id%3AMLA1469957759&amp;from=gshop&amp;matt_tool=25784909&amp;matt_word=&amp;matt_source=google&amp;matt_campaign_id=22107887724&amp;matt_ad_group_id=172980960123&amp;matt_match_type=&amp;matt_network=g&amp;matt_device=c&amp;matt_creative=729634834706&amp;matt_keyword=&amp;matt_ad_position=&amp;matt_ad_type=pla&amp;matt_merchant_id=735113679&amp;matt_product_id=MLA21341227-product&amp;matt_product_partition_id=2391999850235&amp;matt_target_id=aud-1930507555320:pla-2391999850235&amp;cq_src=google_ads&amp;cq_cmp=22107887724&amp;cq_net=g&amp;cq_plt=gp&amp;cq_med=pla&amp;gad_source=1&amp;gad_campaignid=22107887724&amp;gbraid=0AAAAAD01zQamzIvs1rBTRj_3r6qUHA4kc&amp;gclid=Cj0KCQjwnovFBhDnARIsAO4V7mAFjkLSF4crqakLGh-RSOY5ddhi3SVnO8dbn1CD3ca_S21-aOa3sAkaAhWfEALw_wcB</t>
  </si>
  <si>
    <t>https://www.laeditorial.com.ar/tecnologia/72774-impresora-pantum-laser-monocr-p2509w?gad_source=1&amp;gad_campaignid=19480490565&amp;gbraid=0AAAAAC-wkcxDgmg4FMH3Gi-U8ihhvpBKr&amp;gclid=Cj0KCQjwnovFBhDnARIsAO4V7mCljs31ZGkYzanaKrccB7EhCE4vlaKbq2q4QNRPTXi5nf1dYXANvgsaAncmEALw_wcB</t>
  </si>
  <si>
    <t>https://www.start.com.ar/impresora-xerox-3020-laser-b-n-3020v_bi/p?srsltid=AfmBOookeQeZxgRMXmL4CzP9qDnR68DgfSOGMVDdijQWmKK-L_X4QMmF</t>
  </si>
  <si>
    <t>https://www.mercadolibre.com.ar/impresora-simple-funcion-monocromatica-xerox-phaser-3020bi-con-wifi/p/MLA15233711#polycard_client=search-nordic&amp;searchVariation=MLA15233711&amp;wid=MLA866151684&amp;position=2&amp;search_layout=stack&amp;type=product&amp;tracking_id=42273143-6f3f-48da-be81-2a3fdee601f6&amp;sid=search</t>
  </si>
  <si>
    <t>https://gorilagames.com/465754-perifericos-impresora-brother-hl-1212w-monocromatica?gad_source=1&amp;gad_campaignid=22228779749&amp;gbraid=0AAAAAC57AwpK7nJV_ve3dMOc15ZdrEStM&amp;gclid=Cj0KCQjwnovFBhDnARIsAO4V7mB0PVEpDslYVX-ZUxQ7DUHWfLx3v8sgzu76laJT60CKA8Z4Sz8Iu4AaAkkiEALw_wcB</t>
  </si>
  <si>
    <t>https://comprartecno.com.ar/product/impresora-brother-laser-hl-1212w-wifi/?gad_source=1&amp;gad_campaignid=18126676758&amp;gbraid=0AAAAABZJ_g5Zdhu88CUMXk13yjRZ2Z2H-&amp;gclid=Cj0KCQjwnovFBhDnARIsAO4V7mClQBRcymr_zhi_e7qzMHCdIAxemSH7934oxahEXOehRpoJQdJmducaAovgEALw_wcB</t>
  </si>
  <si>
    <t>https://www.fravega.com/p/impresora-hp-laserjet-m111w-wi-fi-364584/?utm_source=google&amp;utm_medium=cpc&amp;utm_campaign=Conversion_Prosp_GG-PMax_Catalogo_Tecnologia_AO&amp;utm_term=&amp;utm_content=&amp;gclsrc=aw.ds&amp;gad_source=1&amp;gad_campaignid=20439641680&amp;gbraid=0AAAAADlr5LLHuiL2s45EK6IfJrVBVSR1d&amp;gclid=Cj0KCQjwnovFBhDnARIsAO4V7mDSjv4VXgQ2lkamEu-EBJ_ZVX2zbLn8hABhBw5kUgNqWpc9HWaauC4aAh1XEALw_wcB</t>
  </si>
  <si>
    <t>https://comprartecno.com.ar/product/impresora-laser-hp-m111w-wifi/?gad_source=1&amp;gad_campaignid=18126676758&amp;gbraid=0AAAAABZJ_g5Zdhu88CUMXk13yjRZ2Z2H-&amp;gclid=Cj0KCQjwnovFBhDnARIsAO4V7mCyfa8U14HagW08BpkTT0Br7MOPd21sHjPByRdDi4Tn5kbuQ9JrmTQaApycEALw_wcB</t>
  </si>
  <si>
    <t>https://www.laeditorial.com.ar/tecnologia/62491-impresora-xerox-laser-monocromatica-3020-wifi?gad_source=1&amp;gad_campaignid=19480490565&amp;gbraid=0AAAAAC-wkcxDgmg4FMH3Gi-U8ihhvpBKr&amp;gclid=Cj0KCQjwnovFBhDnARIsAO4V7mDCLxYck2xKKGAbVlTazYb2le9gVNayjqWtqUd255rqG06FBQ-7BCQaAhKlEALw_wcB</t>
  </si>
  <si>
    <t>https://www.mercadolibre.com.ar/impresora-laser-xerox-b230-laser-imprime-doble-cara-automaticamente/p/MLA19838038?pdp_filters=item_id%3AMLA1504789339&amp;from=gshop&amp;matt_tool=96567775&amp;matt_word=&amp;matt_source=google&amp;matt_campaign_id=22107887691&amp;matt_ad_group_id=172980952723&amp;matt_match_type=&amp;matt_network=g&amp;matt_device=c&amp;matt_creative=729634833836&amp;matt_keyword=&amp;matt_ad_position=&amp;matt_ad_type=pla&amp;matt_merchant_id=710835605&amp;matt_product_id=MLA19838038-product&amp;matt_product_partition_id=2387499471747&amp;matt_target_id=aud-2418879680145:pla-2387499471747&amp;cq_src=google_ads&amp;cq_cmp=22107887691&amp;cq_net=g&amp;cq_plt=gp&amp;cq_med=pla&amp;gad_source=1&amp;gad_campaignid=22107887691&amp;gbraid=0AAAAAD01zQYYoaqrzMtK7v31agcHKtJOS&amp;gclid=Cj0KCQjwnovFBhDnARIsAO4V7mCTylkKJcmVoTV_jM6EkmyKY3FDu23T8oWbqbR7j2i5Ow3lK7XUGBYaAkUxEALw_wcB</t>
  </si>
  <si>
    <t>https://www.megatone.net/producto/impresora-laser-brother-dcp-1617nw-21ppm-wifi_MKT0476APR/?utm_source=google&amp;utm_medium=cpc&amp;utm_campaign=20655094975&amp;utm_content=&amp;utm_term=&amp;gad_source=1&amp;gad_campaignid=20651831726&amp;gbraid=0AAAAADCPK-RMJYaX6Ti7RwfWaw6NnJ2LO&amp;gclid=Cj0KCQjwnovFBhDnARIsAO4V7mATlmcFnmHnOkehgWJylbxaM2TVUkWrWZ_hYDnAXrJ41FxjIuJP_4oaAt7cEALw_wcB</t>
  </si>
  <si>
    <t>https://gorilagames.com/227569-perifericos-seagate-disco-duro-externo-portatil-2tb-expansion-black-usb-3?gad_source=1&amp;gad_campaignid=22228779749&amp;gbraid=0AAAAAC57AwpK7nJV_ve3dMOc15ZdrEStM&amp;gclid=Cj0KCQjwnovFBhDnARIsAO4V7mCCp3lOz4iYNb4HWPbmwYtsCbxGLLInKHbUg3lKEgxYuAiqklrOElQaAk3IEALw_wcB</t>
  </si>
  <si>
    <t>https://www.mercadolibre.com.ar/disco-duro-externo-seagate-expansion-1tb-negro/p/MLA21079209?pdp_filters=item_id%3AMLA1640239248&amp;from=gshop&amp;matt_tool=62189588&amp;matt_word=&amp;matt_source=google&amp;matt_campaign_id=22107887697&amp;matt_ad_group_id=172980954363&amp;matt_match_type=&amp;matt_network=g&amp;matt_device=c&amp;matt_creative=729634834268&amp;matt_keyword=&amp;matt_ad_position=&amp;matt_ad_type=pla&amp;matt_merchant_id=735113679&amp;matt_product_id=MLA21079209-product&amp;matt_product_partition_id=2390887735575&amp;matt_target_id=aud-1930507555320:pla-2390887735575&amp;cq_src=google_ads&amp;cq_cmp=22107887697&amp;cq_net=g&amp;cq_plt=gp&amp;cq_med=pla&amp;gad_source=1&amp;gad_campaignid=22107887697&amp;gbraid=0AAAAAD01zQazjgZqlfCF1ffz7Cy0-inRH&amp;gclid=Cj0KCQjwnovFBhDnARIsAO4V7mB_4IfXS79nYBXEKYl9NQN9CGnL8da8T6tjO6jdWvXs6nQ9KmNA7aYaAoQZEALw_wcB</t>
  </si>
  <si>
    <t>https://www.fravega.com/p/proyector-gadnic-8000-lumenes-dolby-990168625/?utm_source=google&amp;utm_medium=cpc&amp;utm_campaign=Conversion_Prosp_GG-PMax_Catalogo_Tecnologia_AO&amp;utm_term=&amp;utm_content=&amp;gclsrc=aw.ds&amp;gad_source=1&amp;gad_campaignid=20439641680&amp;gbraid=0AAAAADlr5LLHuiL2s45EK6IfJrVBVSR1d&amp;gclid=Cj0KCQjwnovFBhDnARIsAO4V7mDb9fb72EtHy51XOK0IyQXrAkhblJCa0pLl5VvnbUgYL2XhLJ4NbacaAjkyEALw_wcB</t>
  </si>
  <si>
    <t>https://www.cetrogar.com.ar/proyector-epson-powerlite-e20-xga-1024-x-768-3400-ansi-lumenes-hdmi-parlante-x1-5w.html?gad_source=1&amp;gad_campaignid=20386384951&amp;gbraid=0AAAAADhWNdiu_zZQe_9cTiq5fiHHaXfUR&amp;gclid=Cj0KCQjwnovFBhDnARIsAO4V7mCP580qyB--jWhLqgFlk_3Z1AcWNO_cxjGHxSGmYlHONBBX2AmBdXUaAhWHEALw_wcB</t>
  </si>
  <si>
    <t>https://www.mercadolibre.com.ar/proyector-mini-viewsonic-value-pa503s-4000lm-blanco-y-gris/p/MLA43935901?pdp_filters=item_id%3AMLA1139487617&amp;from=gshop&amp;matt_tool=72987486&amp;matt_word=&amp;matt_source=google&amp;matt_campaign_id=22107887694&amp;matt_ad_group_id=172980952523&amp;matt_match_type=&amp;matt_network=g&amp;matt_device=c&amp;matt_creative=729634834040&amp;matt_keyword=&amp;matt_ad_position=&amp;matt_ad_type=pla&amp;matt_merchant_id=735111307&amp;matt_product_id=MLA43935901-product&amp;matt_product_partition_id=2387499471507&amp;matt_target_id=aud-2418879680145:pla-2387499471507&amp;cq_src=google_ads&amp;cq_cmp=22107887694&amp;cq_net=g&amp;cq_plt=gp&amp;cq_med=pla&amp;gad_source=1&amp;gad_campaignid=22107887694&amp;gbraid=0AAAAAD01zQaysxM8DikaWrHr8sP_lpxXJ&amp;gclid=Cj0KCQjwnovFBhDnARIsAO4V7mDa0ALP3Lqn479Gq8mrbvHOC3rYh7CwY7Ei2CbNiSaGw3R6KMRoiHIaAjrAEALw_wcB</t>
  </si>
  <si>
    <t>https://www.oncity.com/proyector-fhd-viewsonic-pa700s-154362/p?gad_source=1&amp;gad_campaignid=21951579010&amp;gbraid=0AAAAA-DmLwRXKNcVApQa3CX2KvGPuFmDz&amp;gclid=Cj0KCQjwnovFBhDnARIsAO4V7mDg1Sx6h1i83mnRLI0yDFJrLsXmkhOFucJfxCfx43e5r05igoHmyGMaAsm6EALw_wcB</t>
  </si>
  <si>
    <t>https://www.inovamusicnet.com/producto/viewsonic-pa503hd-proyector-de-alta-luminosidad-de-4000-lumenes-con-zoom-optico-de-1-1x-entradas-usb-y-hdmi-para-hogar-y-oficina-%F0%9F%A5%87%E2%9C%94%EF%B8%8F-a-pedido-%F0%9F%8F%86/?gad_source=1&amp;gad_campaignid=18346825402&amp;gbraid=0AAAAADtZfRv_kfeo2c9PYQfKJJnHjryvu&amp;gclid=Cj0KCQjwnovFBhDnARIsAO4V7mDHEXZ6rVwBxfhWejoIrJdDB_gE8FYQY7Fbv2hxZbZzT2w-q8UFTuoaAhlJEALw_wcB</t>
  </si>
  <si>
    <t>GRUPO II - Línea blanca- electrodomésticos y artículos del hogar e industrial.</t>
  </si>
  <si>
    <t>https://www.oncity.com/anafe-a-gas-morelli-basic-cheff-750-4-h-138490/p?gad_source=1&amp;gad_campaignid=21951579010&amp;gbraid=0AAAAA-DmLwS7MmmhYQrh6FwOVGHlk0K_u&amp;gclid=EAIaIQobChMI-OSp_-aWjwMVEltIAB3yBznLEAQYBSABEgKSbfD_BwE</t>
  </si>
  <si>
    <t>https://articulo.mercadolibre.com.ar/MLA-2066464500-anafe-industrial-soul-pevi-4-hornallas-acero-inoxidable-_JM?matt_tool=46344839&amp;matt_word=&amp;matt_source=google&amp;matt_campaign_id=22107887019&amp;matt_ad_group_id=171942178965&amp;matt_match_type=&amp;matt_network=g&amp;matt_device=c&amp;matt_creative=729634814603&amp;matt_keyword=&amp;matt_ad_position=&amp;matt_ad_type=pla&amp;matt_merchant_id=114372554&amp;matt_product_id=MLA2066464500&amp;matt_product_partition_id=2417611461284&amp;matt_target_id=aud-1930507555320:pla-2417611461284&amp;cq_src=google_ads&amp;cq_cmp=22107887019&amp;cq_net=g&amp;cq_plt=gp&amp;cq_med=pla&amp;gad_source=1&amp;gad_campaignid=22107887019&amp;gbraid=0AAAAAD01zQZkUBMSWr4b6reRKgD9QkT4u&amp;gclid=Cj0KCQjw5JXFBhCrARIsAL1ckPsmTwVBSZ34pcJ5jBlpRjhHoSwgBvKIm9V91jqL22fsNnOJLKNso7caAt4SEALw_wcB</t>
  </si>
  <si>
    <t>https://www.mercadolibre.com.ar/danda-anafe-industrial-a-gas-4-hornallas-con-base-acero-inoxidable-plateado/p/MLA19167676?pdp_filters=item_id%3AMLA2106653868&amp;from=gshop&amp;matt_tool=84835140&amp;matt_word=&amp;matt_source=google&amp;matt_campaign_id=22107887490&amp;matt_ad_group_id=173357595996&amp;matt_match_type=&amp;matt_network=g&amp;matt_device=c&amp;matt_creative=729634821353&amp;matt_keyword=&amp;matt_ad_position=&amp;matt_ad_type=pla&amp;matt_merchant_id=735078350&amp;matt_product_id=MLA19167676-product&amp;matt_product_partition_id=2388138306670&amp;matt_target_id=aud-2418879680145:pla-2388138306670&amp;cq_src=google_ads&amp;cq_cmp=22107887490&amp;cq_net=g&amp;cq_plt=gp&amp;cq_med=pla&amp;gad_source=1&amp;gad_campaignid=22107887490&amp;gbraid=0AAAAAD01zQah-kLdwghcsBaDIz-G05OcU&amp;gclid=Cj0KCQjw5JXFBhCrARIsAL1ckPuzwCLf5ON8utUyKeU49fyEHzwHofDuvKpE0lUaU0Tl8WPcyu6EaWsaAgyMEALw_wcB</t>
  </si>
  <si>
    <t>https://www.fravega.com/p/estufa-a-cuarzo-2-velas-800w-tower-t207-blanco-990239128/?utm_source=google&amp;utm_medium=cpc&amp;utm_campaign=Conversion_Prosp_GG-PMax_Catalogo_Invierno_AO&amp;utm_term=&amp;utm_content=&amp;gclsrc=aw.ds&amp;gad_source=1&amp;gad_campaignid=18181179482&amp;gbraid=0AAAAADlr5LLClrSm1gKwtyp8q4sqBw0cD&amp;gclid=Cj0KCQjw5JXFBhCrARIsAL1ckPsqfYBovpvjvdwX7q-zX9kf10IeoAL4QW5jFvIdIxVL5jIj-LvzqbUaAo_kEALw_wcB</t>
  </si>
  <si>
    <t>https://www.easy.com.ar/estufa-cuarzo-pioneer-2-velas-800wts/p?idsku=1420836&amp;gclsrc=aw.ds&amp;gad_source=1&amp;gad_campaignid=22410485735&amp;gbraid=0AAAAADlfgKi68i6eRPYO0Emie6uFLgH8J&amp;gclid=Cj0KCQjw5JXFBhCrARIsAL1ckPs5Ld_ChXofM7YRy-_FM60RKkXw23HPOrIaB8x3fzfqo6JFUsvFe_QaAteGEALw_wcB</t>
  </si>
  <si>
    <t>https://www.oncity.com/calefactor-infrarrojo-liliana-ci070-138586/p?gad_source=1&amp;gad_campaignid=21947600855&amp;gbraid=0AAAAA-DmLwSKQaUbjsgS92PHfMSzOxl4f&amp;gclid=Cj0KCQjw5JXFBhCrARIsAL1ckPsboD8Oowne8PQPlVIkIaaWbEPH7rNs8toNc8c3vo9C8QnypYGrHGwaAnDEEALw_wcB</t>
  </si>
  <si>
    <t>https://www.hiperlibertad.com.ar/calefactor-liliana-infrarojo-1000w-ci070/p?idsku=5229&amp;gad_source=1&amp;gad_campaignid=21798903107&amp;gbraid=0AAAAADSYgW4bD_gqfQmaTOIAbqNJ27L91&amp;gclid=Cj0KCQjw5JXFBhCrARIsAL1ckPv7bZF870lemfbO3Sk5zEVI3TYpQRXgsPeAJmEYUYOTC6JzWgOSqoQaAjiTEALw_wcB</t>
  </si>
  <si>
    <t>https://www.fravega.com/p/calefactor-tiro-balanceado-volcan-2000kcal-gn-20281207/?utm_source=google&amp;utm_medium=cpc&amp;utm_campaign=Conversion_Prosp_GG-PMax_Catalogo_Invierno_AO&amp;utm_term=&amp;utm_content=&amp;gclsrc=aw.ds&amp;gad_source=1&amp;gad_campaignid=18181179482&amp;gbraid=0AAAAADlr5LLClrSm1gKwtyp8q4sqBw0cD&amp;gclid=Cj0KCQjw5JXFBhCrARIsAL1ckPsRN-Lw-YWFvyZNRPAvByhhPGk7S8DAf_9MY8cb63jZhHUClWejyWsaAgDnEALw_wcB</t>
  </si>
  <si>
    <t>https://www.magazzino.com.ar/calefactor-sin-salida-miniconvex-eskabe-s21-mx3p-3000-kcal-h/p?idsku=2200&amp;gad_source=1&amp;gad_campaignid=21115307915&amp;gbraid=0AAAAAokLgKLYQZWX3Yjfio37Q6BMr4CxD&amp;gclid=Cj0KCQjw5JXFBhCrARIsAL1ckPvRfhhUN5IHnBB3pz5Nv4OV2StTyT__exhuOAYHH2pvvSpF0XgaEkEaAtqCEALw_wcB</t>
  </si>
  <si>
    <t>https://www.magazzino.com.ar/calefactor-sin-salida-miniconvex-eskabe-s21-mx5p-5000-kcal-h/p?idsku=2201&amp;gad_source=1&amp;gad_campaignid=21115307915&amp;gbraid=0AAAAAokLgKLYQZWX3Yjfio37Q6BMr4CxD&amp;gclid=Cj0KCQjw5JXFBhCrARIsAL1ckPvRgHlABsfczd1jw0whsh8ybAAjEfuRBW6oduqFbOXfLubHEr4FSJAaAv56EALw_wcB</t>
  </si>
  <si>
    <t>https://www.ortizyortega.com.ar/products/calefactor-a-gas-5000-kcal-h-sin-salida-eskabe-s21-mx-5-mf-multigas-color-marfil-con-aromatizador?gad_source=1&amp;gad_campaignid=15535433689&amp;gbraid=0AAAAADFePsWEqAAq-VoYPTV1Dysxd-4fP&amp;gclid=Cj0KCQjw5JXFBhCrARIsAL1ckPsjxQXBxPiDvPwp9fGjqfMv06D9m7ngKKu3qfrbu1NWd6JW7Lmd_zMaAkndEALw_wcB</t>
  </si>
  <si>
    <t>https://www.ortizyortega.com.ar/products/calefactor-a-gas-5000-kcal-h-tiro-natural-coppens-6000-tn-peltre-acero-salida-posterior-derecha-multigas?gad_source=1&amp;gad_campaignid=15535433689&amp;gbraid=0AAAAADFePsWEqAAq-VoYPTV1Dysxd-4fP&amp;gclid=Cj0KCQjw5JXFBhCrARIsAL1ckPsn4sAdCuj9mXuwBmu64DKO8Dz8oxWz3U6kupcH9uICFPfdq2y5cV0aAuXjEALw_wcB</t>
  </si>
  <si>
    <t>https://www.musimundo.com/climatizacion/calefactores/calefactor-a-gas-sin-salida-coppens-c30iist/p/00015425?gad_source=1&amp;gad_campaignid=15247303171&amp;gbraid=0AAAAADRjEyBkcvfw8fgRoQ8U6i_rXFd8G&amp;gclid=Cj0KCQjw5JXFBhCrARIsAL1ckPsgqupn5yHthRGGYLuzWwg8LgKL9Jng8wpTvo-SuVwMKNcGL_-HQcoaAktlEALw_wcB</t>
  </si>
  <si>
    <t>https://www.perozzi.com.ar/eskabe-calefactor-4800-kcal-tb-siglo-21-s21-tb5-p-gn.html?gad_source=1&amp;gad_campaignid=20369803674&amp;gbraid=0AAAAApH5NlILR-jgtveIiZWtcWRBh930z&amp;gclid=Cj0KCQjw5JXFBhCrARIsAL1ckPsa8IsO2BEGHr9Mtc6s97CG1HPpORec_ZvN3KBGrLWJtkq9j7XXpWkaApLCEALw_wcB</t>
  </si>
  <si>
    <t>https://www.oncity.com/calefactor-tiro-balanceado-coppens-c60bipam-136431/p?gad_source=1&amp;gad_campaignid=21840744669&amp;gbraid=0AAAAA-DmLwR-a9OFKW_MLhdqQFnMciZQ7&amp;gclid=Cj0KCQjw5JXFBhCrARIsAL1ckPtBbLZ246vFVsuLbPS412K7UU11n3scOBqNCLxsV6_fjtBrcbJiJ_AaApkBEALw_wcB</t>
  </si>
  <si>
    <t>https://www.fravega.com/p/calefactor-coppens-4000-tb-s-izquierda-peltre-acero-multigas-990139674/?utm_source=google&amp;utm_medium=cpc&amp;utm_campaign=Conversion_Prosp_GG-PMax_Catalogo_Invierno_AO&amp;utm_term=&amp;utm_content=&amp;gclsrc=aw.ds&amp;gad_source=1&amp;gad_campaignid=18181179482&amp;gbraid=0AAAAADlr5LLClrSm1gKwtyp8q4sqBw0cD&amp;gclid=Cj0KCQjw5JXFBhCrARIsAL1ckPs4Xi1cJ14iF6VLFf6ZS7hEJ7BgIj-ShIdRXb-yGLtR0LyYqdFcoDcaAn5pEALw_wcB</t>
  </si>
  <si>
    <t>https://www.mercadolibre.com.ar/calefactor-tiro-balanceado-peltre-coppens-4000-tb-derecha/p/MLA22362065?pdp_filters=item_id%3AMLA1737714890&amp;from=gshop&amp;matt_tool=84835140&amp;matt_word=&amp;matt_source=google&amp;matt_campaign_id=22107887490&amp;matt_ad_group_id=173357596716&amp;matt_match_type=&amp;matt_network=g&amp;matt_device=c&amp;matt_creative=729634821482&amp;matt_keyword=&amp;matt_ad_position=&amp;matt_ad_type=pla&amp;matt_merchant_id=710835605&amp;matt_product_id=MLA22362065-product&amp;matt_product_partition_id=2390507333238&amp;matt_target_id=aud-2418879680145:pla-2390507333238&amp;cq_src=google_ads&amp;cq_cmp=22107887490&amp;cq_net=g&amp;cq_plt=gp&amp;cq_med=pla&amp;gad_source=1&amp;gad_campaignid=22107887490&amp;gbraid=0AAAAAD01zQah-kLdwghcsBaDIz-G05OcU&amp;gclid=Cj0KCQjw5JXFBhCrARIsAL1ckPtHLjnDEYx3ty1vqRBn3DtsbLyR88A_FEuejy3NcxSKnvaJ9qwWMrIaAg5pEALw_wcB</t>
  </si>
  <si>
    <t>https://ral-kar.com.ar/?srsltid=AfmBOorDAOuAZWfJnH_BcljZUqak166pneRLagGUvd4V492UlYByyHhE&amp;gad_source=1&amp;gad_campaignid=21865206157&amp;gbraid=0AAAAACs12GQFxWI1radMlMqq8_Dv_wlSZ&amp;gclid=Cj0KCQjw5JXFBhCrARIsAL1ckPvFR1VFNvqGbsGV9fnaBoN4esTBq_xX4ve3Q_uElugUqlg-1FVYdAkaAr74EALw_wcB#!/producto/2215/</t>
  </si>
  <si>
    <t>https://www.dcocinas.com.ar/productos/cocina-industrial-morelli-capri-550-multigas-4-hornallas-acero-inoxidable-con-puerta-ciega/?srsltid=AfmBOoqxHfO32jKOvNt5lZPofJKkT8PUDDLJw2OeAOOCg6Ft0CjAbCvX</t>
  </si>
  <si>
    <t>https://www.gastroquil.com/cocina-industrial-calabro---mod-14---4-hornallas/p?idsku=619&amp;utm_source=google&amp;utm_medium=cpc&amp;utm_campaign={campaignname}&amp;utm_content={adgroupname}&amp;utm_term=&amp;gad_source=1&amp;gad_campaignid=22782242309&amp;gbraid=0AAAAA-lP9wGiTDDH8euni-WzKsg1hDFXa&amp;gclid=Cj0KCQjw5JXFBhCrARIsAL1ckPsyg_8yCwjggz53pIaNMT6gLyaO9MA-FF0Ml9K5rXQukDYDVzjKeKoaAolzEALw_wcB</t>
  </si>
  <si>
    <t>https://www.rribaceta.com.ar/cocinas/23500-cocina-escorial-master-style-inoxidable-multigas-56cm.html</t>
  </si>
  <si>
    <t>https://ferreteriaelmaestro.com.ar/producto/cocina-a-gas/?v=c582dec943ff</t>
  </si>
  <si>
    <t>https://www.yuhmak.com/aire-acondicionado-tcl-split-2600w-f-c-elite-2-onn-off-rv-sk-taca-2600fcsa-el2-f-sk-dh2/p?idsku=16333&amp;gad_source=1&amp;gad_campaignid=19589923622&amp;gbraid=0AAAAApNYMX8VgTb9dlyzFnk9tidvl86Uq&amp;gclid=Cj0KCQjw5JXFBhCrARIsAL1ckPsoDDHy_xPP0a11nVaU8OCYlD2iYQ1le9wlSon9r7imWm5C-DV6gVEaAmv8EALw_wcB</t>
  </si>
  <si>
    <t>https://www.ortizyortega.com.ar/products/aire-acondicionado-split-3200w-rca-rp3200fc-frio-calor-ee-a?gad_source=1&amp;gad_campaignid=15535433689&amp;gbraid=0AAAAADFePsWEqAAq-VoYPTV1Dysxd-4fP&amp;gclid=Cj0KCQjw5JXFBhCrARIsAL1ckPuHj6WqZ3Bw3yQGcTl3JRXWBzGOzQ8FfI6FIIZPE13b4meUH_7DSRYaAoNOEALw_wcB</t>
  </si>
  <si>
    <t>https://www.fravega.com/p/aire-acondicionado-split-frio-calor-philco-2300f-2750w-phs25ha4cn-20671/?utm_source=google&amp;utm_medium=cpc&amp;utm_campaign=Conversion_Prosp_GG-PMax_Catalogo_Aires-Acondicionados_AO&amp;utm_term=&amp;utm_content=&amp;gclsrc=aw.ds&amp;gad_source=1&amp;gad_campaignid=18181035323&amp;gbraid=0AAAAADlr5LKffvk81lIWZ1a0D1LUxBxQx&amp;gclid=Cj0KCQjw5JXFBhCrARIsAL1ckPu7C8PlIFlgUiffTs_kMWGgMc5wCc8LUKS_YAeK-5s0LBzmH6RAt-EaAhPbEALw_wcB</t>
  </si>
  <si>
    <t>https://www.cetrogar.com.ar/aire-acondicionado-split-bgh-3200w-fc-ea-bs35wchu.html?gad_source=1&amp;gad_campaignid=20386618306&amp;gbraid=0AAAAADhWNdj2_p6VfJ0opmLbT6eO3CsUC&amp;gclid=Cj0KCQjw5JXFBhCrARIsAL1ckPtWJ-O3BGjtJ3zfoKC9z358r3u-t9f6l3Tu5jFr5E-h-B_1bjTC6kAaAl_vEALw_wcB</t>
  </si>
  <si>
    <t>https://grupomarquez.com.ar/tienda/climatizacion/aire-acondicionado/aire-acondicionado-split/aire-acondicionado-tcl-taca-3200fcsa-split-3200w-fc-inverter?gad_source=1&amp;gad_campaignid=22743323024&amp;gbraid=0AAAAADL8XiCRPlp_BVzDoRn15nw8jWTNf&amp;gclid=Cj0KCQjw5JXFBhCrARIsAL1ckPsjlOMCEg1e10nujLRivmj6L5vcbsrBYq-DCjBkXGPCyUjhadTK-zAaAjtoEALw_wcB</t>
  </si>
  <si>
    <t>https://www.fravega.com/p/aire-acondicionado-split-tcl-taca-3300fcsa-el3-f-21200798/?utm_source=google&amp;utm_medium=cpc&amp;utm_campaign=Conversion_Prosp_GG-PMax_Catalogo_Aires-Acondicionados_AO&amp;utm_term=&amp;utm_content=&amp;gclsrc=aw.ds&amp;gad_source=1&amp;gad_campaignid=18181035323&amp;gbraid=0AAAAADlr5LKffvk81lIWZ1a0D1LUxBxQx&amp;gclid=Cj0KCQjw5JXFBhCrARIsAL1ckPtsgQf47BS3Js4Pr2FzHL4M8bB93cLKkkA76s6S2gOTBmU2z2QLJTUaAtZwEALw_wcB</t>
  </si>
  <si>
    <t>https://www.yuhmak.com/aire-acond-philco-split-inverter-3500w-frio-calor-phin35ha3bn-dh2/p?idsku=9178&amp;gad_source=1&amp;gad_campaignid=19589923622&amp;gbraid=0AAAAApNYMX8VgTb9dlyzFnk9tidvl86Uq&amp;gclid=Cj0KCQjw5JXFBhCrARIsAL1ckPvX1LwdX4KDnl1awOiweziIuivh_Osspwrt6-68fVET37dRHfwVYr8aAqtyEALw_wcB</t>
  </si>
  <si>
    <t>https://www.oncity.com/aire-acondicionado-split-inverter-bgh-bsi52wclw-frio-calor-5250-155012/p?gad_source=1&amp;gad_campaignid=21840744669&amp;gbraid=0AAAAA-DmLwR-a9OFKW_MLhdqQFnMciZQ7&amp;gclid=Cj0KCQjw5JXFBhCrARIsAL1ckPtx49x8JSRhLydX3svGpOCfwUDs6xbB7ygXjQwPJ5bWs_RbG0egmBwaAlVlEALw_wcB</t>
  </si>
  <si>
    <t>https://www.casamandrile.com.ar/productos/freezer-bambi-fh3300bpa/?variant=851437104&amp;pf=mc&amp;gad_source=1&amp;gad_campaignid=20987169046&amp;gbraid=0AAAAApmexxmKLjZ9g7lKHXbA7PXatJmUu&amp;gclid=Cj0KCQjw5JXFBhCrARIsAL1ckPsD4Vuk1gYMXShcArEP1JKIVTfMVfnFfvLV-sGIYymP-dgD1tspzAQaAtgIEALw_wcB</t>
  </si>
  <si>
    <t>https://www.electroyhogar.com.ar/MLA-910134937-freezer-bambi-fh-3300bpa-290-lts-ccanasto-87x112x70cm-_JM?variation=77501811392&amp;gad_source=1&amp;gad_campaignid=19493164068&amp;gbraid=0AAAAABtFAuDAr9nqNvwmzevhI3MQSafDd&amp;gclid=Cj0KCQjw5JXFBhCrARIsAL1ckPvXCjPXvX0OCLCGQx0jATXPjwIKgZT-vbzW7A2fPXJFKAqFsa2pUOIaAmddEALw_wcB</t>
  </si>
  <si>
    <t>https://www.carrefour.com.ar/freezer-vertical-alto-philco-phcv181b-color-blanco-de-180-lts-1752524/p?idsku=245742&amp;utm_source=ecom_google&amp;utm_campaign=merchant-center-electro&amp;utm_medium=merchant-center&amp;gad_source=1&amp;gad_campaignid=22173616227&amp;gbraid=0AAAAADunTUHCuonq14x9U5y3KbhsrVf8V&amp;gclid=Cj0KCQjw5JXFBhCrARIsAL1ckPudway9YGrfXxkYykbXBwc7XdZSoXZsMgCggw_xBRAq7siBobPpDlMaAlfPEALw_wcB</t>
  </si>
  <si>
    <t>https://www.misparrillas.com.ar/productos/horno-pizzero-12-moldes-danda-908i/?pf=gs&amp;variant=1115154783&amp;gad_source=1&amp;gad_campaignid=20967371656&amp;gbraid=0AAAAADx6P66ir60KwBHEi8KIh74I2nLk-&amp;gclid=Cj0KCQjw5JXFBhCrARIsAL1ckPtGkzztgWWLM95pXNNQJVpcU_aASPJbJLBI9Old-pybZXV3EMkteKkaAmu2EALw_wcB</t>
  </si>
  <si>
    <t>https://www.rribaceta.com.ar/equipamiento-comercial/gastronomia/11621-horno-pastelero-depaolo-12-moldes.html?utm_source=adwords&amp;utm_medium=ppc&amp;ctf_src=g&amp;ctf_net=adwords&amp;ctf_grp=168944165204&amp;ctf_ver=1&amp;ctf_cam=21687094965&amp;ctf_acc=7115638038&amp;ctf_ad=713269016369&amp;ctf_tgt=pla-293946777986&amp;gad_source=1&amp;gad_campaignid=21687094965&amp;gbraid=0AAAAADvUnrN9INfJzfqQ3O09fF-UCtAoQ&amp;gclid=Cj0KCQjw5JXFBhCrARIsAL1ckPsn8tCN0fIKWwczLW8ufL0zoLOoIZ8bSI3YlFxJiDuvrBhVsFpaQHgaAj4OEALw_wcB</t>
  </si>
  <si>
    <t>https://www.rribaceta.com.ar/equipamiento-comercial/hornos-pizzeros-y-pasteleros/6599-horno-pizzero-sol-real-18-moldes-acero.html?&amp;utm_campaign=&amp;utm_term=&amp;utm_source=adwords&amp;utm_medium=ppc&amp;ctf_src=g&amp;ctf_net=adwords&amp;ctf_mt=&amp;ctf_grp=168944165204&amp;ctf_ver=1&amp;ctf_cam=21687094965&amp;ctf_kw=&amp;ctf_acc=711-563-8038&amp;ctf_ad=713269016369&amp;ctf_tgt=pla-293946777986&amp;ctf_acc=7115638038&amp;gad_source=1&amp;gad_campaignid=21687094965&amp;gbraid=0AAAAADvUnrN9INfJzfqQ3O09fF-UCtAoQ&amp;gclid=Cj0KCQjw5JXFBhCrARIsAL1ckPsuNU2MCnA6DZZdNKJKNlGr_iJ3NjiZyYa-dmcdarFdDUs1YA_h1AcaAuchEALw_wcB</t>
  </si>
  <si>
    <t>https://www.misparrillas.com.ar/productos/horno-morelli-pastelero-18-moldes/?pf=gs&amp;variant=1232396248&amp;gad_source=1&amp;gad_campaignid=20967371656&amp;gbraid=0AAAAADx6P66ir60KwBHEi8KIh74I2nLk-&amp;gclid=Cj0KCQjw5JXFBhCrARIsAL1ckPt18G6GIOrORJj5KFVGv7P-7ZMuBHe5h5CKuCUS3x8AGq3MAprsJBsaAhFkEALw_wcB</t>
  </si>
  <si>
    <t>https://www.carrefour.com.ar/termotanque-multigas-universal-55-lts-classic-line-/p?idsku=2079&amp;utm_source=ecom_google&amp;utm_campaign=merchant-center-electro&amp;utm_medium=merchant-center&amp;gad_source=1&amp;gad_campaignid=22173616227&amp;gbraid=0AAAAADunTUHCuonq14x9U5y3KbhsrVf8V&amp;gclid=Cj0KCQjw5JXFBhCrARIsAL1ckPtp5xxO-f5o5zgaHDrWZ1Q__tysE-lFto8u2Q5ooefHmCMFxD_CHZMaAjHOEALw_wcB</t>
  </si>
  <si>
    <t>https://www.fravega.com/p/termotanque-a-gas-sherman-tpgp050-50lt-90626/?utm_source=google&amp;utm_medium=cpc&amp;utm_campaign=Conversion_Prosp_GG-PMax_Catalogo_Invierno_AO&amp;utm_term=&amp;utm_content=&amp;gclsrc=aw.ds&amp;gad_source=1&amp;gad_campaignid=18181179482&amp;gbraid=0AAAAADlr5LLClrSm1gKwtyp8q4sqBw0cD&amp;gclid=Cj0KCQjw5JXFBhCrARIsAL1ckPt5kW2P5jPWluXKFZEZ8suCL7VRFm9FGSrZA4iej_aGV56k-gqCJFQaAtdEEALw_wcB</t>
  </si>
  <si>
    <t>https://grupomarquez.com.ar/tienda/termotanques-y-calefones/termotanques-y-calefones/termotanques/termotanques-a-gas/conexion-superior/termotanque-sherman-tpgp050msh13-50-lts-pie-superior-multigas?gad_source=1&amp;gad_campaignid=22743323024&amp;gbraid=0AAAAADL8XiCRPlp_BVzDoRn15nw8jWTNf&amp;gclid=Cj0KCQjw5JXFBhCrARIsAL1ckPtE-JulPaS07iRcxoFRkX_oGTa9bQyJ-u8owXq601UjPmQqbqXmpT8aArjzEALw_wcB</t>
  </si>
  <si>
    <t>https://grupomarquez.com.ar/tienda/termotanques-y-calefones/termotanques-y-calefones/termotanques/termotanques-a-gas/conexion-superior/termotanque-sherman-tpgp120msh13-120-lts-gas-pie-superior?gad_source=1&amp;gad_campaignid=22743323024&amp;gbraid=0AAAAADL8XiCRPlp_BVzDoRn15nw8jWTNf&amp;gclid=Cj0KCQjw5JXFBhCrARIsAL1ckPt1y1I5IdM8oRUSkSmkMVLI2CeA9PSYbB1C7Ec72BToU7GnPE628LwaAizFEALw_wcB</t>
  </si>
  <si>
    <t>https://www.fravega.com/p/termotanque-a-gas-120-lts-sherman-tpgp120msh13-superior-pie-20310408/?utm_source=google&amp;utm_medium=cpc&amp;utm_campaign=Conversion_Prosp_GG-PMax_Catalogo_Invierno_AO&amp;utm_term=&amp;utm_content=&amp;gclsrc=aw.ds&amp;gad_source=1&amp;gad_campaignid=18181179482&amp;gbraid=0AAAAADlr5LLClrSm1gKwtyp8q4sqBw0cD&amp;gclid=Cj0KCQjw5JXFBhCrARIsAL1ckPvLURW0te0jjca33LIgB1PT5nkXKdqiyPLHyouwBGjxDATLTVV0kyUaAhKeEALw_wcB</t>
  </si>
  <si>
    <t>https://www.ortizyortega.com.ar/products/termotanque-a-gas-saiar-tpg120-de-pie-268-lts?gad_source=1&amp;gad_campaignid=15535433689&amp;gbraid=0AAAAADFePsWEqAAq-VoYPTV1Dysxd-4fP&amp;gclid=Cj0KCQjw5JXFBhCrARIsAL1ckPvSxZy0LnHbJqSlewjfr2esEoMK4wz5hj4ctuaX1jjUoXugjCBIXKAaAjAlEALw_wcB</t>
  </si>
  <si>
    <t>https://www.magazzino.com.ar/ventilador-de-pie-liliana-vprn20-negro-plastico-20-diametro/p?idsku=3542&amp;gad_source=1&amp;gad_campaignid=21115307915&amp;gbraid=0AAAAAokLgKLYQZWX3Yjfio37Q6BMr4CxD&amp;gclid=Cj0KCQjw5JXFBhCrARIsAL1ckPuIrAYd4uadusNSAFigDEQbRY-xazIH5wPl9zgp_dTC_Ot6W_i4MOEaAtQqEALw_wcB</t>
  </si>
  <si>
    <t>https://www.easy.com.ar/ventilador-de-pared-indelplas-20-pg/p?idsku=1403820&amp;gclsrc=aw.ds&amp;gad_source=1&amp;gad_campaignid=22652510607&amp;gbraid=0AAAAADlfgKjtvdNhyw_lVl_ytwNrzwEt_&amp;gclid=Cj0KCQjw5JXFBhCrARIsAL1ckPs1sywkQT3mt9BiQZ580o4bPhP4II07aZN87bYP1wsVU9NzcC0oZyoaAgGZEALw_wcB</t>
  </si>
  <si>
    <t>https://www.mercadolibre.com.ar/pc-intel-core-i5-10400-32gb-ram-512gb-ssd-win11-office-wifi/up/MLAU3212662951#polycard_client=search-nordic&amp;wid=MLA2099753332&amp;search_layout=stack&amp;position=1&amp;type=product&amp;tracking_id=4da7936b-03cc-4f69-8634-45c998de7581&amp;sid=search</t>
  </si>
  <si>
    <t>https://articulo.mercadolibre.com.ar/MLA-1429962507-mini-pc-asus-pn52-ryzen-5-5600h-barebone-ct-_JM#polycard_client=search-nordic&amp;search_layout=stack&amp;position=8&amp;type=item&amp;tracking_id=fa2e9b40-37a1-418c-af91-e380d3687b37&amp;wid=MLA1429962507&amp;sid=search</t>
  </si>
  <si>
    <t>,</t>
  </si>
  <si>
    <t>https://www.mercadolibre.com.ar/pc-lenovo-thinkcentre-neo-50s-g4-i5-8g-256g-sff-12je000eas/up/MLAU3328805169#polycard_client=search-nordic&amp;wid=MLA2207652004&amp;search_layout=stack&amp;position=1&amp;type=product&amp;tracking_id=a7007708-990d-4e5e-a314-03b728c34c93&amp;sid=search</t>
  </si>
  <si>
    <t>https://articulo.mercadolibre.com.ar/MLA-2305529804-pc-armada-intel-i9-13900f-rtx-5070-b760m-64gb-ddr5-1tb-m2-_JM#polycard_client=search-nordic&amp;search_layout=stack&amp;position=2&amp;type=item&amp;tracking_id=740553c3-7024-4200-a906-d478c605bbb4&amp;wid=MLA2305529804&amp;sid=search</t>
  </si>
  <si>
    <t>https://axa.com.ar/webaxa/pcs/6462-pc-equismax-x-series-intel-core-i7-12700-16gb-video-radeon-rx6400-ssd-m2-1tb-pcx08.html?gad_source=1&amp;gad_campaignid=21545962024&amp;gbraid=0AAAAADxworqzizidooLXGU9e1imCDaOHr&amp;gclid=Cj0KCQjwwsrFBhD6ARIsAPnUFD3k2L16hUPS_soVl5RFNv4ZhagUXe_Hbv2ePaBEiKQ21ZprWUidXoMaAoctEALw_wcB</t>
  </si>
  <si>
    <t>https://www.mercadolibre.com.ar/notebook-lenovo-v15-g4-core-i7-13620h-512gbssd-16gb-156-w11-color-negro/p/MLA47254291?pdp_filters=item_id%3AMLA2046899632&amp;from=gshop&amp;matt_tool=68681271&amp;matt_word=&amp;matt_source=google&amp;matt_campaign_id=22107887682&amp;matt_ad_group_id=172980945963&amp;matt_match_type=&amp;matt_network=g&amp;matt_device=c&amp;matt_creative=729634833575&amp;matt_keyword=&amp;matt_ad_position=&amp;matt_ad_type=pla&amp;matt_merchant_id=735113679&amp;matt_product_id=MLA47254291-product&amp;matt_product_partition_id=2389831149281&amp;matt_target_id=aud-2436913197515:pla-2389831149281&amp;cq_src=google_ads&amp;cq_cmp=22107887682&amp;cq_net=g&amp;cq_plt=gp&amp;cq_med=pla&amp;gad_source=1&amp;gad_campaignid=22107887682&amp;gbraid=0AAAAAD01zQZ51ZL3zMnHGS6qjDoEW4Ci-&amp;gclid=Cj0KCQjwwsrFBhD6ARIsAPnUFD3oeZfDLygIhpvkYw7twPVVskQ8PTGfjw4X1wiB-fbK4wBM6l71iRcaAi1hEALw_wcB</t>
  </si>
  <si>
    <t>https://articulo.mercadolibre.com.ar/MLA-1457208101-notebook-lenovo-14-thinkbook-intel-i5-1035g4-ssd-256gb-8gb-_JM?searchVariation=185707608649#polycard_client=search-nordic&amp;searchVariation=185707608649&amp;search_layout=stack&amp;position=2&amp;type=item&amp;tracking_id=ccc80a93-c4b6-41d3-87e9-9313b7374a1d</t>
  </si>
  <si>
    <t>https://articulo.mercadolibre.com.ar/MLA-1423336203-notebook-lenovo-thinkpad-l15-gen2-i7-8gb-ram-256gb-ssd-se-_JM?searchVariation=182582279197#polycard_client=search-nordic&amp;searchVariation=182582279197&amp;search_layout=stack&amp;position=3&amp;type=item&amp;tracking_id=2e574acb-e934-4331-8d3e-437d7cff48c7</t>
  </si>
  <si>
    <t>https://www.mercadolibre.com.ar/notebook-hp-250-g9-core-i5-1335u-32gb-ssd-1tb-156-win11/p/MLA52362540#polycard_client=search-nordic&amp;wid=MLA2194760728&amp;search_layout=stack&amp;position=1&amp;type=product&amp;tracking_id=8dac8683-3b81-47a9-af63-19adabe50689&amp;sid=search</t>
  </si>
  <si>
    <t>https://articulo.mercadolibre.com.ar/MLA-2076235108-notebook-acer-aspire-3-156-core-i3-1005g1-4gb-1tb-freedos-_JM?searchVariation=187865116195#polycard_client=search-nordic&amp;searchVariation=187865116195&amp;search_layout=stack&amp;position=4&amp;type=item&amp;tracking_id=01690cb8-3f69-45ca-bc3f-d539986ed0bd</t>
  </si>
  <si>
    <t>https://www.mercadolibre.com.ar/notebook-lenovo-thinkpad-l15-gen4-ryzen-7-pro-16gb-ssd-512gb/p/MLA27721352#polycard_client=search-nordic&amp;wid=MLA1506730973&amp;search_layout=stack&amp;position=1&amp;type=product&amp;tracking_id=f56e5c27-da2a-4d79-ac02-1c564fd8aa6d&amp;sid=search</t>
  </si>
  <si>
    <t>https://www.mercadolibre.com.ar/notebook-thinkpad-l15-156-color-negro-8gb-de-ram-256gb-ssd-amd-ryzen-5/p/MLA27932685#polycard_client=search-nordic&amp;wid=MLA1426139083&amp;search_layout=stack&amp;position=2&amp;type=product&amp;tracking_id=a72c22de-6dc5-482f-9eb8-3fc72f48b896&amp;sid=search</t>
  </si>
  <si>
    <t>https://articulo.mercadolibre.com.ar/MLA-1965606030-lenovo-thinkbook-14-g6-irl-i7-13700h-16gb-512gb-21kg00nuar-_JM?searchVariation=186174579867#polycard_client=search-nordic&amp;searchVariation=186174579867&amp;search_layout=stack&amp;position=33&amp;type=item&amp;tracking_id=3bd313cb-a078-4357-873d-97e834a0fdd9</t>
  </si>
  <si>
    <t>https://www.mercadolibre.com.ar/notebook-lenovo-v15-g3-iap-i7-1255u-16gb-512gb-156-w11-color-gris/p/MLA51434409#polycard_client=search-nordic&amp;wid=MLA1509738707&amp;search_layout=stack&amp;position=3&amp;type=product&amp;tracking_id=c757dab5-d9dd-419b-b780-a0badc6510d8&amp;sid=search</t>
  </si>
  <si>
    <t>https://www.mercadolibre.com.ar/notebook-lenovo-thinkbook-16-g8-irl-intel-core-7-240h-16-gb-ddr5-sdram-512-gb-ssd-406-cm-16-wuxga-1920x1200px-intel-graphics-wi-fi-6-80211ax-color-arctic-grey/p/MLA51382986?pdp_filters=item_id:MLA2131083738#wid=MLA2131083738&amp;sid=search&amp;is_advertising=true&amp;searchVariation=MLA51382986&amp;backend_model=search-backend&amp;position=6&amp;search_layout=stack&amp;type=pad&amp;tracking_id=1e6a826b-d4aa-47d5-87f4-5542bf95fa40&amp;is_advertising=true&amp;ad_domain=VQCATCORE_LST&amp;ad_position=6&amp;ad_click_id=NTA2YjI0OTMtNjdlZS00ZTZhLTg0ODUtODA2MDZmY2FhMjI4</t>
  </si>
  <si>
    <t>https://productosintegra.com/producto/monitor-led-185-full-hd-hikvision/?srsltid=AfmBOoo9bjCVE08QNyMpP68KoktLchXFk2oOzRqB7euUCvLO4P8ZMgd-</t>
  </si>
  <si>
    <t>https://bioscomputacion.com.ar/495485-monitores-monitor-19-hikvision-ds-d5019qe-b-hdmi-vga-4682?srsltid=AfmBOorRB_SoTehOgoElzWX8067p9BIDXdqbCXGYGJPgfy0RMf0ty4Z8</t>
  </si>
  <si>
    <t>https://articulo.mercadolibre.com.ar/MLA-1942602662-monitor-hikvision-ds-d5019qe-b-185-_JM?searchVariation=182018389172#polycard_client=search-nordic&amp;searchVariation=182018389172&amp;search_layout=grid&amp;position=2&amp;type=item&amp;tracking_id=44335def-990c-4660-b823-be6916adc423</t>
  </si>
  <si>
    <t>https://grupomarquez.com.ar/tienda/tecnologia-y-celulares/monitores/monitores/monitor-lg-19m38a-b-led-185-hd?gad_source=1&amp;gad_campaignid=22743323024&amp;gbraid=0AAAAADL8XiBGAn3KR2wUIBw41XESTo15v&amp;gclid=CjwKCAjwiNXFBhBKEiwAPSaPCUjWOg3QVyBnRGgh20_voD7x1I46hjPCn99g-w7X4f6HM-mcu4lPXxoCd1MQAvD_BwE</t>
  </si>
  <si>
    <t>https://www.fravega.com/p/monitor-lg-hd-19-5-20u401a-b-364890/?utm_source=google&amp;utm_medium=cpc&amp;utm_campaign=Conversion_Prosp_GG-PMax_Catalogo_Tecnologia_AO&amp;utm_term=&amp;utm_content=&amp;gclsrc=aw.ds&amp;gad_source=1&amp;gad_campaignid=20439641680&amp;gbraid=0AAAAADlr5LL7nc2HvsPNN1IUliR0OWivu&amp;gclid=CjwKCAjwiNXFBhBKEiwAPSaPCSKBt0UWS1vuhUh8bEFU_nsgwQPURtEsN5bSX5P4SAS--MehuxxuwBoCY58QAvD_BwE</t>
  </si>
  <si>
    <t>https://servitec.ar/producto/monitor-noblex-22-led-91mk22x7100/</t>
  </si>
  <si>
    <t>https://www.mercadolibre.com.ar/monitor-noblex-mk22x7100-con-pantalla-de-2145-75hz-y-resolucion-full-hd/p/MLA43956665#polycard_client=search-nordic&amp;wid=MLA1890321260&amp;search_layout=grid&amp;position=1&amp;type=product&amp;tracking_id=8d18c8a7-49ec-4918-bd48-dff888f0e21f&amp;sid=search</t>
  </si>
  <si>
    <t>https://www.fravega.com/p/monitor-philips-193v5lhsb2-77-18-5-hd-990025037/?utm_source=google&amp;utm_medium=cpc&amp;utm_campaign=Conversion_Prosp_GG-PMax_Catalogo_Tecnologia_AO&amp;utm_term=&amp;utm_content=&amp;gclsrc=aw.ds&amp;gad_source=1&amp;gad_campaignid=20439641680&amp;gbraid=0AAAAADlr5LL7nc2HvsPNN1IUliR0OWivu&amp;gclid=CjwKCAjwiNXFBhBKEiwAPSaPCTaIAEJ6yhhECzWdhKKLdR4mOrTFA_lToijAkOWLX0NDP71PTCIlLhoCqBQQAvD_BwE</t>
  </si>
  <si>
    <t>https://www.perozzi.com.ar/philips-monitor-led-19193v5lhsb25577-hdmi.html?gad_source=1&amp;gad_campaignid=20379171295&amp;gbraid=0AAAAApH5NlKPq6RmU-3V6Ss3pxsZt0okY&amp;gclid=CjwKCAjwiNXFBhBKEiwAPSaPCZ49kimdUVAK1Cta_rWLSacCWC7WJAnO-ao9PQP1yqAywMIO_WfC7BoCCeUQAvD_BwE</t>
  </si>
  <si>
    <t>https://www.fravega.com/p/monitor-philips-221v8-77-21-5-full-hd-990025038/?utm_source=google&amp;utm_medium=cpc&amp;utm_campaign=Conversion_Prosp_GG-PMax_Catalogo_Tecnologia_AO&amp;utm_term=&amp;utm_content=&amp;gclsrc=aw.ds&amp;gad_source=1&amp;gad_campaignid=20439641680&amp;gbraid=0AAAAADlr5LL7nc2HvsPNN1IUliR0OWivu&amp;gclid=CjwKCAjwiNXFBhBKEiwAPSaPCYSRdfuAU2Pfz2MrYM6oq6gNm5AFnLXC95goinDH-RH32nyNYl6XahoCOtwQAvD_BwE</t>
  </si>
  <si>
    <t>https://www.mercadolibre.com.ar/monitor-215-lcd-philips-221v877-hdmi-vga-full-hd-color-negro/p/MLA44746084#polycard_client=search-nordic&amp;wid=MLA1517673985&amp;search_layout=stack&amp;position=2&amp;type=product&amp;tracking_id=e9292c9a-1898-4fb3-99ee-43fa0ac547db&amp;sid=search</t>
  </si>
  <si>
    <t>https://www.oncity.com/monitor-philips-241v8l-77-146926/p?gad_source=1&amp;gad_campaignid=21951579010&amp;gbraid=0AAAAA-DmLwRk4JJw63c6Gn_YaCWl07anF&amp;gclid=CjwKCAjwiNXFBhBKEiwAPSaPCbgFZw75miVea5O7QvWo0PuE1qymMABAer7n5lrdqKSluJtJ9qdZKhoClRIQAvD_BwE</t>
  </si>
  <si>
    <t>https://www.mercadolibre.com.ar/monitor-gamer-philips-con-pantalla-de-24-75hz-y-resolucion-full-hd/p/MLA43960948#polycard_client=search-nordic&amp;wid=MLA1772779096&amp;search_layout=grid&amp;position=1&amp;type=product&amp;tracking_id=6f5d003c-8bcd-48f0-a6b6-066d1eb37879&amp;sid=search</t>
  </si>
  <si>
    <t>https://www.fravega.com/p/monitor-philips-27-272v8la-55--364209/?utm_source=google&amp;utm_medium=cpc&amp;utm_campaign=Conversion_Prosp_GG-PMax_Catalogo_Tecnologia_AO&amp;utm_term=&amp;utm_content=&amp;gclsrc=aw.ds&amp;gad_source=1&amp;gad_campaignid=20439641680&amp;gbraid=0AAAAADlr5LL7nc2HvsPNN1IUliR0OWivu&amp;gclid=CjwKCAjwiNXFBhBKEiwAPSaPCWUC831ZG1oMjprVQgcNRK_mojCKc83e0p_flJ9UPWzAdF2HDEFVXhoCbwwQAvD_BwE</t>
  </si>
  <si>
    <t>https://www.oncity.com/monitor-27--philips-full-hd-272v8la-55-71084/p?gad_source=1&amp;gad_campaignid=22157549030&amp;gbraid=0AAAAA-DmLwRLqThMbYrrzvXjSQMmHptza&amp;gclid=CjwKCAjwiNXFBhBKEiwAPSaPCQaY3PyW3NV9L5IJW6jML1Nbc_hNaRHxg2sRfBykPfHYgCKnTJq0aBoCfVAQAvD_BwE</t>
  </si>
  <si>
    <t>https://www.fravega.com/p/monitor-gamer-samsung-lf22t350fhlczb-22--363901/?utm_source=google&amp;utm_medium=cpc&amp;utm_campaign=Conversion_Prosp_GG-PMax_Catalogo_Tecnologia_AO&amp;utm_term=&amp;utm_content=&amp;gclsrc=aw.ds&amp;gad_source=1&amp;gad_campaignid=20439641680&amp;gbraid=0AAAAADlr5LL7nc2HvsPNN1IUliR0OWivu&amp;gclid=CjwKCAjwiNXFBhBKEiwAPSaPCdfVTbZE3FUoLBq3akyGeD7kxW21SSF6czXpv5cy-HK1g6o9s8Kw6BoCR74QAvD_BwE</t>
  </si>
  <si>
    <t>https://www.cetrogar.com.ar/monitor-22-full-hd-lf22t350fhlczb-samsung.html?gad_source=1&amp;gad_campaignid=21977272212&amp;gbraid=0AAAAADhWNdjwfacNl8ottByTZREN9v2ZI&amp;gclid=CjwKCAjwiNXFBhBKEiwAPSaPCZDc32g3QJ3KBEyMygMLsq3-RxjG3xhIMqKEyNgWLfvVEIEItelH_hoCS7QQAvD_BwE</t>
  </si>
  <si>
    <t>https://improstock.com.ar/producto/monitor-19-va1903h-widescreen-lcd-viewsonic-332649/?srsltid=AfmBOoqK2BGqmqrcbigEGA-qCAz5EIufkTJiEijCUKHtZ5gplTHdUEwt</t>
  </si>
  <si>
    <t>https://articulo.mercadolibre.com.ar/MLA-2031488282-viewsonic-va1903h-de-19-pulgadas-wxga-1366x768p-16-9-monito-_JM#polycard_client=search-nordic&amp;search_layout=stack&amp;position=5&amp;type=item&amp;tracking_id=200b927d-517c-4511-97c8-958f9384bbbc</t>
  </si>
  <si>
    <t>https://www.oncity.com/monitor-viewsonic-va240-h-154357/p?gad_source=1&amp;gad_campaignid=21951579010&amp;gbraid=0AAAAA-DmLwRk4JJw63c6Gn_YaCWl07anF&amp;gclid=CjwKCAjwiNXFBhBKEiwAPSaPCXdNyfR38TR8IqaPp7-o8lugsmgk76I-0P3UQJXc1frRUSkyl9b0EBoChmkQAvD_BwE</t>
  </si>
  <si>
    <t>https://articulo.mercadolibre.com.ar/MLA-2081849226-monitor-led-24-viewsonic-va240-h-100hz-1ms-full-hd-hdmi-_JM?searchVariation=187944388355#is_advertising=true&amp;searchVariation=187944388355&amp;backend_model=search-backend&amp;position=12&amp;search_layout=grid&amp;type=pad&amp;tracking_id=7d87db5f-9e11-4579-a36c-aeddcceb9c73&amp;is_advertising=true&amp;ad_domain=VQCATCORE_LST&amp;ad_position=12&amp;ad_click_id=YTQ5YTc1NGItNTZkNS00MTZhLWI2NDUtMGE3OWU4MDFlYjA1</t>
  </si>
  <si>
    <t>https://www.comeros.com.ar/tienda/monitor-24-cx-pf185m-hdmi-144-hz/?utm_source=Google%20Shopping&amp;utm_campaign=Prueba%20Feed%20Google&amp;utm_medium=cpc&amp;utm_term=65538&amp;utm_term=&amp;utm_campaign=PC+Gaming+-+Noviembre&amp;utm_source=adwords&amp;utm_medium=ppc&amp;hsa_acc=9244061629&amp;hsa_cam=21966286469&amp;hsa_grp=&amp;hsa_ad=&amp;hsa_src=x&amp;hsa_tgt=&amp;hsa_kw=&amp;hsa_mt=&amp;hsa_net=adwords&amp;hsa_ver=3&amp;gad_source=1&amp;gad_campaignid=21959992038&amp;gbraid=0AAAAAD006utt5U3-DzlEfw2an6RYOk8M0&amp;gclid=CjwKCAjwiNXFBhBKEiwAPSaPCUK4JLHpFDg-sUCXwGZH9kAD-qwcS8EMHY4Tm2gaVHNUU9rn3TkW8xoC4qcQAvD_BwE</t>
  </si>
  <si>
    <t>https://articulo.mercadolibre.com.ar/MLA-2206325340-monitor-cx-24-236f-hdmi-vga-vesa-negro-_JM?matt_tool=62189588&amp;matt_word=&amp;matt_source=google&amp;matt_campaign_id=22107887697&amp;matt_ad_group_id=172980949563&amp;matt_match_type=&amp;matt_network=g&amp;matt_device=c&amp;matt_creative=729634834208&amp;matt_keyword=&amp;matt_ad_position=&amp;matt_ad_type=pla&amp;matt_merchant_id=5455205379&amp;matt_product_id=MLA2206325340&amp;matt_product_partition_id=2391721105885&amp;matt_target_id=aud-2009682610025:pla-2391721105885&amp;cq_src=google_ads&amp;cq_cmp=22107887697&amp;cq_net=g&amp;cq_plt=gp&amp;cq_med=pla&amp;gad_source=1&amp;gad_campaignid=22107887697&amp;gbraid=0AAAAAD01zQbwK6TILNl-GNlicVM0u-BKX&amp;gclid=CjwKCAjwiNXFBhBKEiwAPSaPCcqV1hdn5iGyHYCgXiCmE9otAuTfngpxc_Tm12RHQY6tKwAgIgOzhxoCMdwQAvD_BwE</t>
  </si>
  <si>
    <t>https://articulo.mercadolibre.com.ar/MLA-2192923646-monitor-dahua-22-fhd-vgahdmi-dhi-lm22-a200j-_JM?searchVariation=184356269062#polycard_client=search-nordic&amp;searchVariation=184356269062&amp;search_layout=stack&amp;position=5&amp;type=item&amp;tracking_id=defd10b7-6e46-426b-a43b-877dccfaca4c</t>
  </si>
  <si>
    <t>https://www.computershopping.com.ar/Producto/Teclado-Genius-KB-118-USB-Negro</t>
  </si>
  <si>
    <t>https://www.seel.com.ar/productos/teclado-inalambrico-genius-slimstar-7230-integra-ai-copilot/?srsltid=AfmBOorVdY2XR7Aq7yQQu185AMZFhsyhlNkbzex89VcRUBVO1WfZqmjx</t>
  </si>
  <si>
    <t>https://www.mercadolibre.com.ar/teclado-genius-slimstar-7230-inalambrico-espanol-wireless-idioma-espanol-espana-color-del-teclado-negro/p/MLA24151058#polycard_client=search-nordic&amp;wid=MLA1518100371&amp;search_layout=stack&amp;position=1&amp;type=product&amp;tracking_id=5accd301-b08a-4733-8d8c-b52ada4baec0&amp;sid=search</t>
  </si>
  <si>
    <t>https://www.oncity.com/teclado---mouse-logitech-mk235-140535/p?gad_source=1&amp;gad_campaignid=21840744669&amp;gbraid=0AAAAA-DmLwQ5SyfOWzW_EB25GDJ93LUYc&amp;gclid=CjwKCAjwiNXFBhBKEiwAPSaPCS33ydSDPdy0QkY9AdXxf4ABR0Q1yOsPxHc8kMSgP4NwNczTYZgBrxoCCvIQAvD_BwE</t>
  </si>
  <si>
    <t>https://www.fravega.com/p/combo-teclado-y-mouse-inalambrico-logitech-mk235-negro-596724/?utm_source=google&amp;utm_medium=cpc&amp;utm_campaign=Conversion_Prosp_GG-PMax_Catalogo_Tecnologia_AO&amp;utm_term=&amp;utm_content=&amp;gclsrc=aw.ds&amp;gad_source=1&amp;gad_campaignid=20439641680&amp;gbraid=0AAAAADlr5LL7nc2HvsPNN1IUliR0OWivu&amp;gclid=CjwKCAjwiNXFBhBKEiwAPSaPCbsiGpI6K22vypOkbBMyURaszQydTrSeRNd390F0EFjGWSj2WnKlyBoCsrUQAvD_BwE</t>
  </si>
  <si>
    <t>https://www.fravega.com/p/teclado-usb-gfast-keq-022-15-hot-key-negro-990049644/?utm_source=google&amp;utm_medium=cpc&amp;utm_campaign=Conversion_Prosp_GG-PMax_Catalogo_Tecnologia_AO&amp;utm_term=&amp;utm_content=&amp;gclsrc=aw.ds&amp;gad_source=1&amp;gad_campaignid=20439641680&amp;gbraid=0AAAAADlr5LL7nc2HvsPNN1IUliR0OWivu&amp;gclid=CjwKCAjwiNXFBhBKEiwAPSaPCZK3HM0P8ID0qrFFsEnMV4M1JvHOtaoxH4keL8NQ82UWQVaRFhaM5BoCLTYQAvD_BwE</t>
  </si>
  <si>
    <t>https://www.mercadolibre.com.ar/teclado-usb-gfast-keq-022-15-hot-key-negro/p/MLA26207406?pdp_filters=item_id%3AMLA1429773239&amp;from=gshop&amp;matt_tool=62189588&amp;matt_word=&amp;matt_source=google&amp;matt_campaign_id=22107887697&amp;matt_ad_group_id=172980951483&amp;matt_match_type=&amp;matt_network=g&amp;matt_device=c&amp;matt_creative=729634834232&amp;matt_keyword=&amp;matt_ad_position=&amp;matt_ad_type=pla&amp;matt_merchant_id=735114561&amp;matt_product_id=MLA26207406-product&amp;matt_product_partition_id=2389679447430&amp;matt_target_id=aud-2009682610025:pla-2389679447430&amp;cq_src=google_ads&amp;cq_cmp=22107887697&amp;cq_net=g&amp;cq_plt=gp&amp;cq_med=pla&amp;gad_source=1&amp;gad_campaignid=22107887697&amp;gbraid=0AAAAAD01zQbwK6TILNl-GNlicVM0u-BKX&amp;gclid=CjwKCAjwiNXFBhBKEiwAPSaPCTalnei0AyW2nMPRhXow7BkTKSHRpFeli1zks9csS5eSx4t-y3hvFRoCTSkQAvD_BwE</t>
  </si>
  <si>
    <t>https://nerdstore.com.ar/producto/mouse-cx-lm9935-usb-usb-kitgab-727-323/?srsltid=AfmBOor0_NZ8-FE30s6V1KzDkE5kMUEqDNqFytbspj74PWWZwG0lT3lS&amp;v=8985c1d64f80</t>
  </si>
  <si>
    <t>https://www.mercadolibre.com.ar/webcam-camara-web-gtc-hd-1920-x-1080-usb-20-microfono-color-negro/p/MLA20040760#polycard_client=search-nordic&amp;wid=MLA1491236068&amp;search_layout=stack&amp;position=2&amp;type=product&amp;tracking_id=68ab500e-e850-4560-ac0d-8c1f52f0aa7f&amp;sid=search</t>
  </si>
  <si>
    <t>https://www.computershopping.com.ar/Producto/Logitech-HD-Pro-Webcam-C920s---Full-HD-1080p-con-tapa-de-obturador</t>
  </si>
  <si>
    <t>https://www.mercadolibre.com.ar/webcam-pro-full-hd-c920s-1080p-30-fps-logitech-color-negro/p/MLA18351904?pdp_filters=item_id%3AMLA1136475817&amp;from=gshop&amp;matt_tool=62189588&amp;matt_word=&amp;matt_source=google&amp;matt_campaign_id=22107887697&amp;matt_ad_group_id=172980951963&amp;matt_match_type=&amp;matt_network=g&amp;matt_device=c&amp;matt_creative=729634834238&amp;matt_keyword=&amp;matt_ad_position=&amp;matt_ad_type=pla&amp;matt_merchant_id=735111307&amp;matt_product_id=MLA18351904-product&amp;matt_product_partition_id=2389138088787&amp;matt_target_id=aud-2009682610025:pla-2389138088787&amp;cq_src=google_ads&amp;cq_cmp=22107887697&amp;cq_net=g&amp;cq_plt=gp&amp;cq_med=pla&amp;gad_source=1&amp;gad_campaignid=22107887697&amp;gbraid=0AAAAAD01zQbwK6TILNl-GNlicVM0u-BKX&amp;gclid=CjwKCAjwiNXFBhBKEiwAPSaPCXtHlJ6k2K2O4IzHCT2hOmZPOcXHX2EPH5vveRV8g5zOmPlIixGtChoCkfAQAvD_BwE</t>
  </si>
  <si>
    <t>https://articulo.mercadolibre.com.ar/MLA-1501627718-camara-web-suono-720p-usb-mic-conexion-35mm-y-usb-_JM?matt_tool=62189588&amp;matt_word=&amp;matt_source=google&amp;matt_campaign_id=22107887697&amp;matt_ad_group_id=172980951963&amp;matt_match_type=&amp;matt_network=g&amp;matt_device=c&amp;matt_creative=729634834238&amp;matt_keyword=&amp;matt_ad_position=&amp;matt_ad_type=pla&amp;matt_merchant_id=139205711&amp;matt_product_id=MLA1501627718&amp;matt_product_partition_id=2390058776800&amp;matt_target_id=aud-2009682610025:pla-2390058776800&amp;cq_src=google_ads&amp;cq_cmp=22107887697&amp;cq_net=g&amp;cq_plt=gp&amp;cq_med=pla&amp;gad_source=1&amp;gad_campaignid=22107887697&amp;gbraid=0AAAAAD01zQbwK6TILNl-GNlicVM0u-BKX&amp;gclid=CjwKCAjwiNXFBhBKEiwAPSaPCQ5No3s8ulK6P0-WG63fDDptH4rkpu0xsXdaaw2-c6MoEp54Vg3KUBoCgnQQAvD_BwE</t>
  </si>
  <si>
    <t>https://www.fravega.com/p/camara-web-wesdar-webcam-usb-hd-720p-plug--play-microfono-990017065/?djazz_ref=20174821&amp;djazz_srv=related-by-visits&amp;djazz_src=detailview&amp;djazz_pos=2</t>
  </si>
  <si>
    <t>https://www.fravega.com/p/auriculares-logitech-h390-comfort-usb-stereo-20032592/?utm_source=google&amp;utm_medium=cpc&amp;utm_campaign=Conversion_Prosp_GG-PMax_Catalogo_Tecnologia_AO&amp;utm_term=&amp;utm_content=&amp;gclsrc=aw.ds&amp;gad_source=1&amp;gad_campaignid=20439641680&amp;gbraid=0AAAAADlr5LL7nc2HvsPNN1IUliR0OWivu&amp;gclid=CjwKCAjwiNXFBhBKEiwAPSaPCY14MkqrOJS-t6gI-89_Yt18wTm5iPCWtOZcUu6B9iJYIZ75JX5EfxoCIw8QAvD_BwE</t>
  </si>
  <si>
    <t>https://www.oncity.com/auricular-logitech-h390-124632/p?gad_source=1&amp;gad_campaignid=21951579010&amp;gbraid=0AAAAA-DmLwRk4JJw63c6Gn_YaCWl07anF&amp;gclid=CjwKCAjwiNXFBhBKEiwAPSaPCUS-pM9G-3wEARaD4ODdVqbiuM2WNps0ABRA45TumPf9wExxb9A1dRoC9KkQAvD_BwE</t>
  </si>
  <si>
    <t>https://www.fravega.com/p/auriculares-con-microfono-poly-hp-blackwire-3220-usb-negro-22508823/?utm_source=google&amp;utm_medium=cpc&amp;utm_campaign=Conversion_Prosp_GG-PMax_Catalogo_Tecnologia_AO&amp;utm_term=&amp;utm_content=&amp;gclsrc=aw.ds&amp;gad_source=1&amp;gad_campaignid=20439641680&amp;gbraid=0AAAAADlr5LL7nc2HvsPNN1IUliR0OWivu&amp;gclid=CjwKCAjwiNXFBhBKEiwAPSaPCeEJJsZ1QNDKyayzohyKRsd0YSmsAUAApkVMeAAEB-6d8gOEKS2h3BoC6pwQAvD_BwE</t>
  </si>
  <si>
    <t>https://articulo.mercadolibre.com.ar/MLA-1800346564-auriculares-plantronics-blackwire-3320-usb-c-_JM?searchVariation=183062910703#polycard_client=search-nordic&amp;searchVariation=183062910703&amp;search_layout=stack&amp;position=1&amp;type=item&amp;tracking_id=5a2f826c-edd9-4324-8a61-95ff303ca56a</t>
  </si>
  <si>
    <t>https://printmarket.com.ar/productos/impresora-laser-brother-hl-l2320d/?variant=1068374394&amp;pf=mc&amp;gad_source=1&amp;gad_campaignid=22485164522&amp;gbraid=0AAAAADBR0AI7J4TCSWVfiqNpwo9Vjg4Ud&amp;gclid=CjwKCAjwiNXFBhBKEiwAPSaPCXQJVJnt5Wk7apRGNAz4O1lO19jJzt9_OWMpFH_IFibMimdeGY0hcBoCvskQAvD_BwE</t>
  </si>
  <si>
    <t>https://www.mercadolibre.com.ar/impresora-simple-funcion-monocromatica-brother-hll-hl-l2320d/p/MLA15559688?pdp_filters=item_id%3AMLA1411981884&amp;from=gshop&amp;matt_tool=62189588&amp;matt_word=&amp;matt_source=google&amp;matt_campaign_id=22107887697&amp;matt_ad_group_id=172980952923&amp;matt_match_type=&amp;matt_network=g&amp;matt_device=c&amp;matt_creative=729634834250&amp;matt_keyword=&amp;matt_ad_position=&amp;matt_ad_type=pla&amp;matt_merchant_id=735078350&amp;matt_product_id=MLA15559688-product&amp;matt_product_partition_id=2394350644021&amp;matt_target_id=aud-2009682610025:pla-2394350644021&amp;cq_src=google_ads&amp;cq_cmp=22107887697&amp;cq_net=g&amp;cq_plt=gp&amp;cq_med=pla&amp;gad_source=1&amp;gad_campaignid=22107887697&amp;gbraid=0AAAAAD01zQbwK6TILNl-GNlicVM0u-BKX&amp;gclid=CjwKCAjwiNXFBhBKEiwAPSaPCXAeO8L9CtuLpopaI0KGL0l5OE5xeMIywU50rpcg2d8Kkwc9DuT6thoCfi4QAvD_BwE</t>
  </si>
  <si>
    <t>https://printmarket.com.ar/productos/impresora-laser-brother-hl-l2360dw/?variant=1068374500&amp;pf=mc&amp;gad_source=1&amp;gad_campaignid=22485164522&amp;gbraid=0AAAAADBR0AI7J4TCSWVfiqNpwo9Vjg4Ud&amp;gclid=CjwKCAjwiNXFBhBKEiwAPSaPCRyYxYzHqFP1XW-n1DA316mv-hof2BvdxFbRZDhR7tysXS6ccvVj0BoC-cIQAvD_BwE</t>
  </si>
  <si>
    <t>https://printmarket.com.ar/productos/impresora-laser-brother-hl-l5100dn/?_gl=1*4rs81p*_up*MQ..*_gs*MQ..&amp;gclid=CjwKCAjwiNXFBhBKEiwAPSaPCRyYxYzHqFP1XW-n1DA316mv-hof2BvdxFbRZDhR7tysXS6ccvVj0BoC-cIQAvD_BwE&amp;gbraid=0AAAAADBR0AI7J4TCSWVfiqNpwo9Vjg4Ud</t>
  </si>
  <si>
    <t>https://printmarket.com.ar/productos/impresora-laser-brother-hl-6200dw/?_gl=1*1dhwe1g*_up*MQ..*_gs*MQ..&amp;gclid=CjwKCAjwiNXFBhBKEiwAPSaPCRyYxYzHqFP1XW-n1DA316mv-hof2BvdxFbRZDhR7tysXS6ccvVj0BoC-cIQAvD_BwE&amp;gbraid=0AAAAADBR0AI7J4TCSWVfiqNpwo9Vjg4Ud</t>
  </si>
  <si>
    <t>https://printmarket.com.ar/productos/impresora-laser-brother-hl-l6400dw/?_gl=1*1dhwe1g*_up*MQ..*_gs*MQ..&amp;gclid=CjwKCAjwiNXFBhBKEiwAPSaPCRyYxYzHqFP1XW-n1DA316mv-hof2BvdxFbRZDhR7tysXS6ccvVj0BoC-cIQAvD_BwE&amp;gbraid=0AAAAADBR0AI7J4TCSWVfiqNpwo9Vjg4Ud</t>
  </si>
  <si>
    <t>https://printmarket.com.ar/productos/impresora-laser-color-brother-hl-l8360cdw/?_gl=1*s6447g*_up*MQ..*_gs*MQ..&amp;gclid=CjwKCAjwiNXFBhBKEiwAPSaPCRyYxYzHqFP1XW-n1DA316mv-hof2BvdxFbRZDhR7tysXS6ccvVj0BoC-cIQAvD_BwE&amp;gbraid=0AAAAADBR0AI7J4TCSWVfiqNpwo9Vjg4Ud</t>
  </si>
  <si>
    <t>https://www.mercadolibre.com.ar/impresora-laser-monocromatica-brother-hl-l2360dw-dup-usb-wifi-wireless-ethernet-negro-127v/p/MLA19487546#polycard_client=search-nordic&amp;wid=MLA1427063169&amp;search_layout=stack&amp;position=1&amp;type=product&amp;tracking_id=870f3f20-efc1-404e-ac2b-3e0e23077856&amp;sid=search</t>
  </si>
  <si>
    <t>https://www.mercadolibre.com.ar/impresora-simple-funcion-monocromatica-brother-hl-l5100dn/p/MLA18090632#polycard_client=search-nordic&amp;wid=MLA1463417160&amp;search_layout=stack&amp;position=1&amp;type=product&amp;tracking_id=1b417c54-1ef2-450d-b31e-35940c1d37cb&amp;sid=search</t>
  </si>
  <si>
    <t>https://www.mercadolibre.com.ar/impresora-simple-funcion-monocromatica-brother-hll-hl-l6200dw-con-wifi/p/MLA20619170#polycard_client=search-nordic&amp;wid=MLA2268130756&amp;search_layout=stack&amp;position=4&amp;type=product&amp;tracking_id=d541f34b-02df-4869-a88d-cdf86fcc53aa&amp;sid=search</t>
  </si>
  <si>
    <t>https://www.mercadolibre.com.ar/impresora-brother-hl-l6400dw-monocromatica-blanca-color-blanco/p/MLA24174923?offer_type=BEST_PRICE#wid=MLA2269538826&amp;sid=search</t>
  </si>
  <si>
    <t>https://www.mercadolibre.com.ar/impresora-brother-laser-hl-l8360cdw-duplex-color-l8360-ctas-color-blanconegro/p/MLA15135713?offer_type=BEST_PRICE#wid=MLA1136330213&amp;sid=search</t>
  </si>
  <si>
    <t>https://www.mercadolibre.com.ar/impresora-multifuncion-monocromatica-pantum-m6509-con-wifi/p/MLA18917012#polycard_client=search-nordic&amp;wid=MLA1428859981&amp;search_layout=stack&amp;position=1&amp;type=product&amp;tracking_id=28dcca13-753d-4143-afe3-fcac7d3d3d1e&amp;sid=search</t>
  </si>
  <si>
    <t>https://printmarket.com.ar/productos/impresora-multifuncion-laser-monocromatica-pantum-m6509nw/?variant=1231220908&amp;pf=mc&amp;gad_source=1&amp;gad_campaignid=22485164522&amp;gbraid=0AAAAADBR0AI7J4TCSWVfiqNpwo9Vjg4Ud&amp;gclid=CjwKCAjwiNXFBhBKEiwAPSaPCXILWWNrYgZjrYxDnYQyPcdcOTJ6_0ngKFJyeNlvH3nPSINfZkOkXhoC28MQAvD_BwE</t>
  </si>
  <si>
    <t>https://www.fravega.com/p/impresora-multifuncion-hp-4103fdw-laserjet-pro-adf-usb-wifi-990024640/?utm_source=google&amp;utm_medium=cpc&amp;utm_campaign=Conversion_Prosp_GG-PMax_Catalogo_Tecnologia_AO&amp;utm_term=&amp;utm_content=&amp;gclsrc=aw.ds&amp;gad_source=1&amp;gad_campaignid=20439641680&amp;gbraid=0AAAAADlr5LL7nc2HvsPNN1IUliR0OWivu&amp;gclid=CjwKCAjwiNXFBhBKEiwAPSaPCWEJ2WICqUhrIiorXmLqnblhDRZGDdhGkLcvu-YxyxnKfbnr2_BYpRoCuDAQAvD_BwE</t>
  </si>
  <si>
    <t>https://www.mercadolibre.com.ar/impresora-multifuncion-hp-laserjet-pro-mfp-4103fdw-monocroma-color-blanco/p/MLA25162459?pdp_filters=item_id%3AMLA2086690334&amp;from=gshop&amp;matt_tool=62189588&amp;matt_word=&amp;matt_source=google&amp;matt_campaign_id=22107887697&amp;matt_ad_group_id=172980952923&amp;matt_match_type=&amp;matt_network=g&amp;matt_device=c&amp;matt_creative=729634834250&amp;matt_keyword=&amp;matt_ad_position=&amp;matt_ad_type=pla&amp;matt_merchant_id=735114561&amp;matt_product_id=MLA25162459-product&amp;matt_product_partition_id=2394350644021&amp;matt_target_id=aud-2009682610025:pla-2394350644021&amp;cq_src=google_ads&amp;cq_cmp=22107887697&amp;cq_net=g&amp;cq_plt=gp&amp;cq_med=pla&amp;gad_source=1&amp;gad_campaignid=22107887697&amp;gbraid=0AAAAAD01zQbwK6TILNl-GNlicVM0u-BKX&amp;gclid=CjwKCAjwiNXFBhBKEiwAPSaPCdSQfv9g1p-6AONVvWrxAug6wFVbHrgFAInGwpbPyjcf8PgSqLwpCRoC7zYQAvD_BwE</t>
  </si>
  <si>
    <t>https://www.cetrogar.com.ar/impresora-brother-multifuncion-laser-dcp-1617nw.html?gad_source=1&amp;gad_campaignid=21977272212&amp;gbraid=0AAAAADhWNdjwfacNl8ottByTZREN9v2ZI&amp;gclid=CjwKCAjwiNXFBhBKEiwAPSaPCS9TZVs7vn36Ug23n4VIsVfBDJin1sUriBtxMyu_bKMSlIYvMzb4fBoCja8QAvD_BwE</t>
  </si>
  <si>
    <t>https://axa.com.ar/webaxa/sistema-continuo/8529-multifuncion-brother-dcp-t820dw-inkbenefit-tank-wi-fi-duplex.html?gad_source=1&amp;gad_campaignid=21545962024&amp;gbraid=0AAAAADxworpvYTw8dbUZdfeUwzXpoUfWB&amp;gclid=CjwKCAjwiNXFBhBKEiwAPSaPCVDS9iMyaj4-C27CSLhx1UZA8GiRc0QupXPmN_yUPZyn3P3TFi37ChoCs1YQAvD_BwE</t>
  </si>
  <si>
    <t>https://axa.com.ar/webaxa/laser-bn-y-color/7053-multifuncion-brother-dcp-l2540dw.html?gad_source=1&amp;gad_campaignid=21545962024&amp;gbraid=0AAAAADxworpvYTw8dbUZdfeUwzXpoUfWB&amp;gclid=CjwKCAjwiNXFBhBKEiwAPSaPCdxoApmmMbEBDmJo3f8Q_ddEetnnY8gUc9_S7GGC0elfb0fkLbLeShoCZdkQAvD_BwE</t>
  </si>
  <si>
    <t>https://printmarket.com.ar/productos/impresora-multifuncion-laser-brother-dcp-l5660dn/?variant=1165225799&amp;pf=mc&amp;gad_source=1&amp;gad_campaignid=22485164522&amp;gbraid=0AAAAADBR0AI7J4TCSWVfiqNpwo9Vjg4Ud&amp;gclid=CjwKCAjwiNXFBhBKEiwAPSaPCS6m3ip6KufLTDTTrBqZgU46cSIZvFnJEhtjPPD26gr_o5ofHxgw7RoCES8QAvD_BwE</t>
  </si>
  <si>
    <t>https://www.insu-com.com.ar/Articulos/index/731163507</t>
  </si>
  <si>
    <t>https://printmarket.com.ar/productos/impresora-multifuncion-laser-color-brother-mfc-l8900cdw/?_gl=1*1g7ywqc*_up*MQ..*_gs*MQ..&amp;gclid=CjwKCAjwiNXFBhBKEiwAPSaPCS6m3ip6KufLTDTTrBqZgU46cSIZvFnJEhtjPPD26gr_o5ofHxgw7RoCES8QAvD_BwE&amp;gbraid=0AAAAADBR0AI7J4TCSWVfiqNpwo9Vjg4Ud</t>
  </si>
  <si>
    <t>https://portalinsumos.com.ar/producto/impresora-multifuncion-brother-mfc-l6900dw-con-wifi/?gad_source=1&amp;gad_campaignid=22102108277&amp;gbraid=0AAAAABK61c5o1eEebMHgtlFf6aEPGNUBx&amp;gclid=CjwKCAjwiNXFBhBKEiwAPSaPCcYtMjBpZrAFnA0VCZc8yQiShsDvUbUqaMplMRkDgVvGcS9V8hBWURoC8bMQAvD_BwE</t>
  </si>
  <si>
    <t>https://www.mercadolibre.com.ar/impresora-3-en-1-brother-dcp-t830dw-inyeccion-de-tinta/p/MLA45180830#polycard_client=search-nordic&amp;wid=MLA2164667200&amp;search_layout=stack&amp;position=2&amp;type=product&amp;tracking_id=5c817cd5-08b2-47aa-9386-399272dbda8f&amp;sid=search</t>
  </si>
  <si>
    <t>https://www.mercadolibre.com.ar/brother-dcp-l2540dw-multifuncional-mono-laser-duplex-wi-fi-color-negro/p/MLA15136770#polycard_client=search-nordic&amp;wid=MLA1470986035&amp;search_layout=stack&amp;position=1&amp;type=product&amp;tracking_id=83482fcf-da19-413b-94ee-0a8cd4d48cf6&amp;sid=search</t>
  </si>
  <si>
    <t>https://www.mercadolibre.com.ar/impresora-multifuncion-monocromatica-brother-dcp-l5600dn-color-gris-y-negro/p/MLA15226533#polycard_client=search-nordic&amp;wid=MLA1509826510&amp;search_layout=stack&amp;position=1&amp;type=product&amp;tracking_id=5d1fd26e-8610-45aa-b02f-e90c324b6375&amp;sid=search</t>
  </si>
  <si>
    <t>https://barrioscomputacion.com.ar/impresoras/impresora-multifuncion-brother-dcp-l6600dw-tn880/</t>
  </si>
  <si>
    <t>https://www.mercadolibre.com.ar/impresora-multifuncion-a-color-brother-mfc-l8900cdw-con-wifi/p/MLA15160325#polycard_client=search-nordic&amp;wid=MLA1516368749&amp;search_layout=stack&amp;position=1&amp;type=product&amp;tracking_id=441ecb9c-2c31-4b43-851a-b826fdd01b1e&amp;sid=search</t>
  </si>
  <si>
    <t>https://www.mercadolibre.com.ar/disco-externo-adata-hdd-ahd330-2tb-usb-30/up/MLAU3219260681?matt_tool=26868923&amp;matt_word=&amp;matt_source=google&amp;matt_campaign_id=21484855850&amp;matt_ad_group_id=183642468147&amp;matt_match_type=&amp;matt_network=g&amp;matt_device=c&amp;matt_creative=756609744424&amp;matt_keyword=&amp;matt_ad_position=&amp;matt_ad_type=&amp;matt_merchant_id=&amp;matt_product_id=&amp;matt_product_partition_id=&amp;matt_target_id=dsa-1461605087469&amp;cq_src=google_ads&amp;cq_cmp=21484855850&amp;cq_net=g&amp;cq_plt=gp&amp;cq_med=&amp;gad_source=1&amp;gad_campaignid=21484855850&amp;gbraid=0AAAAAD01zQb-9poksN_fGI2-JUlTIzK9J&amp;gclid=CjwKCAjwiNXFBhBKEiwAPSaPCa-etqqETaqwRvLzHrq2_3lX_IdDJtQkiywStPwAs2eRjPWB7tLiGRoC0WMQAvD_BwE</t>
  </si>
  <si>
    <t>https://articulo.mercadolibre.com.ar/MLA-1387428388-disco-externo-adata-ahv320-2tu31-2tb-hdd-usb-32-ultra-slim-_JM?searchVariation=177554046203#polycard_client=search-nordic&amp;searchVariation=177554046203&amp;search_layout=stack&amp;position=5&amp;type=item&amp;tracking_id=4947f7de-f74c-44ce-b21a-201d36ee6231</t>
  </si>
  <si>
    <t>https://www.mercadolibre.com.ar/disco-duro-interno-western-digital-blue-wd20ezbx-2tb-negro/p/MLA38536885?pdp_filters=item_id:MLA1911936564#wid=MLA1911936564&amp;sid=search&amp;is_advertising=true&amp;searchVariation=MLA38536885&amp;backend_model=search-backend&amp;position=1&amp;search_layout=stack&amp;type=pad&amp;tracking_id=73efca88-59e0-428c-b686-fc08c48e24f6&amp;is_advertising=true&amp;ad_domain=VQCATCORE_LST&amp;ad_position=1&amp;ad_click_id=ZTJjMzJkOWYtYWY2MS00MGQ1LWI5M2YtMjU2OGQ1ODgxYjUw</t>
  </si>
  <si>
    <t>https://www.fravega.com/p/disco-solido-externo-kingston-ssd-2tb-xs1000-990153262/?utm_source=google&amp;utm_medium=cpc&amp;utm_campaign=Conversion_Prosp_GG-PMax_Catalogo_Tecnologia_AO&amp;utm_term=&amp;utm_content=&amp;gclsrc=aw.ds&amp;gad_source=1&amp;gad_campaignid=20439641680&amp;gbraid=0AAAAADlr5LL7nc2HvsPNN1IUliR0OWivu&amp;gclid=CjwKCAjwiNXFBhBKEiwAPSaPCZLhQWQexcyvUAmn48_LXHevTGqF9EY93-5XzVPT_pWDz3XEsrpKHBoCM8gQAvD_BwE</t>
  </si>
  <si>
    <t>https://www.oncity.com/disco-solido-externo-kingston---ssd-2tb-xs1000-13692/p?gad_source=1&amp;gad_campaignid=22157549030&amp;gbraid=0AAAAA-DmLwRLqThMbYrrzvXjSQMmHptza&amp;gclid=CjwKCAjwiNXFBhBKEiwAPSaPCRcPwM8iR0NgcbHFWH9txV2pc5jV2oLl_SsbcjRzzisqsNVnAzqOTBoCAg0QAvD_BwE</t>
  </si>
  <si>
    <t>https://www.oncity.com/disco-externo-wd-elements-5tb-hdd-usb-3-0-74178/p?gad_source=1&amp;gad_campaignid=22157549030&amp;gbraid=0AAAAA-DmLwRLqThMbYrrzvXjSQMmHptza&amp;gclid=CjwKCAjwiNXFBhBKEiwAPSaPCS2cYCsrXc-I8JpmZEtz-nIeds4BrWVnfT2wWpfya-hVEvluFtoP7BoCLuoQAvD_BwE</t>
  </si>
  <si>
    <t>https://www.fravega.com/p/disco-externo-western-digital-5tb-mport-black-usb-3-0-990005081/?utm_source=google&amp;utm_medium=cpc&amp;utm_campaign=Conversion_Prosp_GG-PMax_Catalogo_Tecnologia_AO&amp;utm_term=&amp;utm_content=&amp;gclsrc=aw.ds&amp;gad_source=1&amp;gad_campaignid=20439641680&amp;gbraid=0AAAAADlr5LL7nc2HvsPNN1IUliR0OWivu&amp;gclid=CjwKCAjwiNXFBhBKEiwAPSaPCYn1IC3SlJsQA3D1ZwgVUNI7JlB_6IRIJMhSBQ9O0qn3yn4KK6FWvxoCyIEQAvD_BwE</t>
  </si>
  <si>
    <t>https://www.fravega.com/p/proyector-epson-powerlite-x49-363955/?utm_source=google&amp;utm_medium=cpc&amp;utm_campaign=Conversion_Prosp_GG-PMax_Catalogo_Tecnologia_AO&amp;utm_term=&amp;utm_content=&amp;gclsrc=aw.ds&amp;gad_source=1&amp;gad_campaignid=20439641680&amp;gbraid=0AAAAADlr5LL7nc2HvsPNN1IUliR0OWivu&amp;gclid=CjwKCAjwiNXFBhBKEiwAPSaPCfoqUDGJSLzS-UtOwiCZgeRToJs_ZvQEyEsH-HvJtkpF1eqJ6nySzRoC7sEQAvD_BwE</t>
  </si>
  <si>
    <t>https://www.oncity.com/proyector-x49-73778/p?gad_source=1&amp;gad_campaignid=22157549030&amp;gbraid=0AAAAA-DmLwRLqThMbYrrzvXjSQMmHptza&amp;gclid=CjwKCAjwiNXFBhBKEiwAPSaPCWAzDaczmJrsN-mIsFAAR26MgYi0X15rfPu_YCShHzjjSoxNlGkdZxoColoQAvD_BwE</t>
  </si>
  <si>
    <t>https://www.gruponetworld.com.ar/infraestructura/ups/ups-apc-3000va-easy-tower-srv3ki-ar-20106.html?gad_source=1&amp;gad_campaignid=21741880779&amp;gbraid=0AAAAACXQLO1BHzr6IiILzfQZJH7Hoi8Vl&amp;gclid=CjwKCAjwiNXFBhBKEiwAPSaPCb5UzjfhT7g0kqE2wSg0_8ST7ErCO3GezmJkMaHGQEW6pYZYC1BZKBoCOyIQAvD_BwE</t>
  </si>
  <si>
    <t>https://www.mercadolibre.com.ar/ups-3-kva-3000va-online-senoidal-c-baterial-lyonn-ult-3000v/p/MLA22764712?pdp_filters=item_id%3AMLA1465348534&amp;from=gshop&amp;matt_tool=62189588&amp;matt_word=&amp;matt_source=google&amp;matt_campaign_id=22107887697&amp;matt_ad_group_id=172980951963&amp;matt_match_type=&amp;matt_network=g&amp;matt_device=c&amp;matt_creative=729634834238&amp;matt_keyword=&amp;matt_ad_position=&amp;matt_ad_type=pla&amp;matt_merchant_id=735078350&amp;matt_product_id=MLA22764712-product&amp;matt_product_partition_id=2390058776800&amp;matt_target_id=aud-2009682610025:pla-2390058776800&amp;cq_src=google_ads&amp;cq_cmp=22107887697&amp;cq_net=g&amp;cq_plt=gp&amp;cq_med=pla&amp;gad_source=1&amp;gad_campaignid=22107887697&amp;gbraid=0AAAAAD01zQbwK6TILNl-GNlicVM0u-BKX&amp;gclid=CjwKCAjwiNXFBhBKEiwAPSaPCbUFWu7m0NQDLzVHpm2CtZWNyCQisFEtSNz98iIz1nL_hT_WmloLtRoCgXwQAvD_BwE</t>
  </si>
  <si>
    <t>https://www.mercadolibre.com.ar/ups-apc-back-bx2200mi-2200va-estabilizador-protector-energia-color-negro/p/MLA19101767?pdp_filters=item_id%3AMLA1298091287&amp;from=gshop&amp;matt_tool=62189588&amp;matt_word=&amp;matt_source=google&amp;matt_campaign_id=22107887697&amp;matt_ad_group_id=172980951963&amp;matt_match_type=&amp;matt_network=g&amp;matt_device=c&amp;matt_creative=729634834238&amp;matt_keyword=&amp;matt_ad_position=&amp;matt_ad_type=pla&amp;matt_merchant_id=735078350&amp;matt_product_id=MLA19101767-product&amp;matt_product_partition_id=2390058776800&amp;matt_target_id=aud-2009682610025:pla-2390058776800&amp;cq_src=google_ads&amp;cq_cmp=22107887697&amp;cq_net=g&amp;cq_plt=gp&amp;cq_med=pla&amp;gad_source=1&amp;gad_campaignid=22107887697&amp;gbraid=0AAAAAD01zQbwK6TILNl-GNlicVM0u-BKX&amp;gclid=CjwKCAjwiNXFBhBKEiwAPSaPCRltB_HwiAyKyUiesjteF3MASuaf72qItfxbtxjsXbltAgJt3tlOixoCCs8QAvD_BwE</t>
  </si>
  <si>
    <t>https://www.computershopping.com.ar/Producto/UPS-APC-Back-UPS-2200VA---BX2200MI-AR</t>
  </si>
  <si>
    <t>https://articulo.mercadolibre.com.ar/MLA-1904153560-ulefone-power-armor-14-pro-dual-sim-8gb-128gb-ip69k-10000m-_JM?searchVariation=181584214086#polycard_client=search-nordic&amp;searchVariation=181584214086&amp;search_layout=stack&amp;position=9&amp;type=item&amp;tracking_id=13056861-ccc1-47a9-a8e9-57643fcc586e</t>
  </si>
  <si>
    <t>https://www.calcina.com.ar/productos/calefactor-electrico-convector-magiclick-c1215/</t>
  </si>
  <si>
    <t>https://www.mercadolibre.com.ar/calefactor-electrico-magiclick-c1009-blanco/p/MLA6190425#polycard_client=search-nordic&amp;wid=MLA933661448&amp;search_layout=stack&amp;position=1&amp;type=product&amp;tracking_id=f7345d07-5623-4575-b44d-cf38409de9f5&amp;sid=search</t>
  </si>
  <si>
    <t>https://www.oncity.com/vitroconvector-peabody-pe-vc10rn-150990/p</t>
  </si>
  <si>
    <t>https://www.mercadolibre.com.ar/calefactor-electrico-vitroconvector-peabody-pe-vc10rb-1000w-vidrio-plano-color-blanco/p/MLA35420971#polycard_client=search-nordic&amp;wid=MLA2102552928&amp;search_layout=stack&amp;position=8&amp;type=product&amp;tracking_id=a34ed7bf-5b02-4c65-a76a-0a6650bd5a3a&amp;sid=search</t>
  </si>
  <si>
    <t>https://www.atenasventilacion.com.ar/calefaccion/vitroconvector-doble-vidrio-peabody-pe-bvc15b-1500w-blanco/?gad_source=1&amp;gad_campaignid=17176505502&amp;gbraid=0AAAAADlKyS3RihYVs9XarAY5IWGO_20kp&amp;gclid=CjwKCAjwq9rFBhAIEiwAGVAZPwoMHTNO3O-BsOXvjBSCK81CztZTj8w-081LKV_pddjYts6OBxhdpBoCgG4QAvD_BwE</t>
  </si>
  <si>
    <t>https://www.mercadolibre.com.ar/calefactor-electrico-vitroconvector-doble-vidrio-peabody-pe-bvc15b-1500w-color-blanco/p/MLA19719762#polycard_client=search-nordic&amp;search_layout=stack&amp;position=1&amp;type=product&amp;tracking_id=979575fd-7280-41c2-9675-9f5cb9db5753&amp;wid=MLA1372033294&amp;sid=search</t>
  </si>
  <si>
    <t>https://www.dogil.com.ar/productos/panel-peabody-pe-vc20rb-2000w-vitro/?variant=1135490771&amp;pf=mc&amp;gad_source=1&amp;gad_campaignid=22646112636&amp;gbraid=0AAAAA_9wDqZDTHHn3otEYE0672a0z-zrW&amp;gclid=CjwKCAjwq9rFBhAIEiwAGVAZPzcc7rs5MgLNqTt3C6wCE2_Z9JhJPx1_M6BHZ-iSs-lcY_bZi0a-qBoCg58QAvD_BwE</t>
  </si>
  <si>
    <t>https://www.mercadolibre.com.ar/vitroconvector-peabody-pe-vc20n-2000w-electrico-negro/p/MLA25833286?pdp_filters=item_id%3AMLA2192992296&amp;from=gshop&amp;matt_tool=17355274&amp;matt_word=&amp;matt_source=google&amp;matt_campaign_id=22107887493&amp;matt_ad_group_id=173357596756&amp;matt_match_type=&amp;matt_network=g&amp;matt_device=c&amp;matt_creative=729634821578&amp;matt_keyword=&amp;matt_ad_position=&amp;matt_ad_type=pla&amp;matt_merchant_id=735113679&amp;matt_product_id=MLA25833286-product&amp;matt_product_partition_id=2413642641994&amp;matt_target_id=aud-2009682610025:pla-2413642641994&amp;cq_src=google_ads&amp;cq_cmp=22107887493&amp;cq_net=g&amp;cq_plt=gp&amp;cq_med=pla&amp;gad_source=1&amp;gad_campaignid=22107887493&amp;gbraid=0AAAAAD01zQa7uYdtulkE4GYLrJGIyJrTw&amp;gclid=CjwKCAjwq9rFBhAIEiwAGVAZP9_TC9UVQ570h9teX4m0j1usnhM1jzC3YMcRSZYCCl3icfrtTNnH7hoCT6sQAvD_BwE</t>
  </si>
  <si>
    <t>https://www.casasilvia.com/calefactor-el-ctrico-hn-15-1500-w-0184960121/p?idsku=14614&amp;gad_source=1&amp;gad_campaignid=21660139581&amp;gbraid=0AAAAAC71S9857prDa2ay21n7rK5tvwvKq&amp;gclid=CjwKCAjwq9rFBhAIEiwAGVAZP9kk2dticsFCsyNRBO_lRJ36jX2MdmfD2j1_hQb3ZCUu5hY_lTFN-hoCVTIQAvD_BwE</t>
  </si>
  <si>
    <t>https://www.mercadolibre.com.ar/protalia-hn15-calefactor-estufa-infrarroja-potencia-1500w/p/MLA34637048?pdp_filters=item_id%3AMLA2147705986&amp;from=gshop&amp;matt_tool=17355274&amp;matt_word=&amp;matt_source=google&amp;matt_campaign_id=22107887493&amp;matt_ad_group_id=173357596756&amp;matt_match_type=&amp;matt_network=g&amp;matt_device=c&amp;matt_creative=729634821578&amp;matt_keyword=&amp;matt_ad_position=&amp;matt_ad_type=pla&amp;matt_merchant_id=710835605&amp;matt_product_id=MLA34637048-product&amp;matt_product_partition_id=2390507404558&amp;matt_target_id=aud-2009682610025:pla-2390507404558&amp;cq_src=google_ads&amp;cq_cmp=22107887493&amp;cq_net=g&amp;cq_plt=gp&amp;cq_med=pla&amp;gad_source=1&amp;gad_campaignid=22107887493&amp;gbraid=0AAAAAD01zQa7uYdtulkE4GYLrJGIyJrTw&amp;gclid=CjwKCAjwq9rFBhAIEiwAGVAZP7o_0W5CkdfT_HGr9f3SlSneiW-8jV5CzOAGZf1kOgwUnZaTbNnMgRoCXN0QAvD_BwE</t>
  </si>
  <si>
    <t>https://www.cetrogar.com.ar/verticalefactor-infrarrojo-liliana-cv027-doble-resist-cuarzo-cccv027-0000000128.html?gad_source=1&amp;gad_campaignid=22134183995&amp;gbraid=0AAAAADhWNdjIS5YnPfMb2o9eAijHN5HrW&amp;gclid=CjwKCAjwq9rFBhAIEiwAGVAZP8VxGWOxxl5LjR26R3eBkjR-d7VGKX7hTiM1rcmcQWbB4rspD5iOeRoC7ZEQAvD_BwE</t>
  </si>
  <si>
    <t>https://www.fravega.com/p/calefactor-tiro-balanceado-volcan-2000kcal-gn-20281207/?utm_source=google&amp;utm_medium=cpc&amp;utm_campaign=Conversion_Prosp_GG-PMax_Catalogo_Invierno_AO&amp;utm_term=&amp;utm_content=&amp;gclsrc=aw.ds&amp;gad_source=1&amp;gad_campaignid=18181179482&amp;gbraid=0AAAAADlr5LLSBHCYsQDuZi6NklON0dBTe&amp;gclid=CjwKCAjwq9rFBhAIEiwAGVAZP9J3yiJZgjrfpUHY_fMA6pxD_seDUpWo7tbUlUnvX_T4st4hCvF5gRoCgEQQAvD_BwE</t>
  </si>
  <si>
    <t>https://grupomarquez.com.ar/tienda/climatizacion/calefaccion/calefaccion-a-gas/tiro-balanceado/calefactor-volcan-42316vn-2000-kcalh-tiro-balanceado-gas-natural?gad_source=1&amp;gad_campaignid=22743323024&amp;gbraid=0AAAAADL8XiBzUOsrVBvdnqj-Cm6scVThR&amp;gclid=CjwKCAjwq9rFBhAIEiwAGVAZPxuMw5qI7G6E5L6daDVhTy606Y5lkZEdpz9m0VDpdLNgKkF3NhKtwRoCsGQQAvD_BwE</t>
  </si>
  <si>
    <t>https://www.oncity.com/calefactor-sin-salida-coppens-c30stam-136432/p?gad_source=1&amp;gad_campaignid=21951579010&amp;gbraid=0AAAAA-DmLwRyx71TETeJzKUIBejTZM7iL&amp;gclid=CjwKCAjwq9rFBhAIEiwAGVAZP5SJ8muUkBZYUdV5rRmsQXyT3jSWmmrQRcloNeyaOjnT92EvpP-vjhoCATgQAvD_BwE</t>
  </si>
  <si>
    <t>https://www.bringeri.com.ar/473/p?idsku=10210034&amp;gad_source=1&amp;gad_campaignid=19005273767&amp;gbraid=0AAAAADRw5gMKwJokXiKqH1EZ2PsLjaDgs&amp;gclid=CjwKCAjwq9rFBhAIEiwAGVAZP1JkcvZjBeCRPX4pcbgGlN1worYhKFnzFNiygwiQ_EsqIoN0TKSy6hoCg64QAvD_BwE</t>
  </si>
  <si>
    <t>https://www.fravega.com/p/calefactor-coppens-6000-tb-s-izquierda-peltre-acero-multigas-990031171/?utm_source=google&amp;utm_medium=cpc&amp;utm_campaign=Conversion_Prosp_GG-PMax_Catalogo_Invierno_AO&amp;utm_term=&amp;utm_content=&amp;gclsrc=aw.ds&amp;gad_source=1&amp;gad_campaignid=18181179482&amp;gbraid=0AAAAADlr5LLSBHCYsQDuZi6NklON0dBTe&amp;gclid=CjwKCAjwq9rFBhAIEiwAGVAZPznVVN9qwqdskxBrd-SSGfPkIA6qEeRNojbNmpEnMY_tDA1Bxvt9MBoCMooQAvD_BwE</t>
  </si>
  <si>
    <t>https://www.bringeri.com.ar/471/p?idsku=10210032&amp;gad_source=1&amp;gad_campaignid=19005273767&amp;gbraid=0AAAAADRw5gMKwJokXiKqH1EZ2PsLjaDgs&amp;gclid=CjwKCAjwq9rFBhAIEiwAGVAZP1Yi3BoaQTgsP-pHzWnhPHEdrQLvQzqTNzDNQXogwIZCaaQhZRZP7xoCz90QAvD_BwE</t>
  </si>
  <si>
    <t>https://grupomarquez.com.ar/tienda/climatizacion/calefaccion/calefaccion-a-gas/calefactor-eskabe-s21-tb5-5000-kcalh-tiro-balanceado-horizontal-multigas?gad_source=1&amp;gad_campaignid=22743323024&amp;gbraid=0AAAAADL8XiBzUOsrVBvdnqj-Cm6scVThR&amp;gclid=CjwKCAjwq9rFBhAIEiwAGVAZP3rgk88QI7pFwZY6vN8HPxSBfNI9LKp6Ht46jNmln87YBGWB_vJEsRoC0C4QAvD_BwE</t>
  </si>
  <si>
    <t>https://www.bringeri.com.ar/calefactor-eskabe-tb-s21-tb5-mg-marfil/p?idsku=2710064&amp;gad_source=1&amp;gad_campaignid=19005273767&amp;gbraid=0AAAAADRw5gMKwJokXiKqH1EZ2PsLjaDgs&amp;gclid=CjwKCAjwq9rFBhAIEiwAGVAZP_vqLrdSaafQtzAj47RCRhHPMWui3gaQCOLKdkrRKMPQdbqxjGAQHhoCgdYQAvD_BwE</t>
  </si>
  <si>
    <t>https://www.pampahogar.com.ar/calefactor-glama-401tb-4000-tb-gn-100664?srsltid=AfmBOoodQml_efU4Hf9kLe2j_hBcmCUgKeEnSw6nUYZzDmoij_vrpFeG</t>
  </si>
  <si>
    <t>https://www.mercadolibre.com.ar/glama-estufa-tiro-balanceado-4000-color-beige/p/MLA22441934?pdp_filters=item_id%3AMLA1384462778&amp;from=gshop&amp;matt_tool=17355274&amp;matt_word=&amp;matt_source=google&amp;matt_campaign_id=22107887493&amp;matt_ad_group_id=173357596756&amp;matt_match_type=&amp;matt_network=g&amp;matt_device=c&amp;matt_creative=729634821578&amp;matt_keyword=&amp;matt_ad_position=&amp;matt_ad_type=pla&amp;matt_merchant_id=735111307&amp;matt_product_id=MLA22441934-product&amp;matt_product_partition_id=2413642641994&amp;matt_target_id=aud-2009682610025%3Apla-2413642641994&amp;cq_src=google_ads&amp;cq_cmp=22107887493&amp;cq_net=g&amp;cq_plt=gp&amp;cq_med=pla&amp;gad_source=1&amp;gad_campaignid=22107887493&amp;gbraid=0AAAAAD01zQa7uYdtulkE4GYLrJGIyJrTw&amp;gclid=CjwKCAjwq9rFBhAIEiwAGVAZPwRpy2QjXv5lkkC9E4rByLBnPlXu5mOCt-hY8CJaqv4koU-FNWabiRoCAtwQAvD_BwE&amp;offer_type=BEST_INSTALLMENTS</t>
  </si>
  <si>
    <t>https://www.bringeri.com.ar/122/p?idsku=2710063&amp;gad_source=1&amp;gad_campaignid=19005273767&amp;gbraid=0AAAAADRw5gMKwJokXiKqH1EZ2PsLjaDgs&amp;gclid=CjwKCAjwq9rFBhAIEiwAGVAZP0dzbnxvPEfAwgOueEwK3IqHkWp5N4Cg2E5n6FKnYNMjuCaNOD8n8hoCDPIQAvD_BwE</t>
  </si>
  <si>
    <t>https://www.fravega.com/p/calefactor-a-gas-eskabe-s21-miniconvex-3000kcal-sin-salida-20261061/?utm_source=google&amp;utm_medium=cpc&amp;utm_campaign=Conversion_Prosp_GG-PMax_Catalogo_Invierno_AO&amp;utm_term=&amp;utm_content=&amp;gclsrc=aw.ds&amp;gad_source=1&amp;gad_campaignid=18181179482&amp;gbraid=0AAAAADlr5LLSBHCYsQDuZi6NklON0dBTe&amp;gclid=CjwKCAjwq9rFBhAIEiwAGVAZP5MyTpsGpqMN_0AYYFgRs6heeUGNZo5bH52WoLxKcE7_082p3pkoYRoCbtQQAvD_BwE</t>
  </si>
  <si>
    <t>https://grupomarquez.com.ar/tienda/climatizacion/calefaccion/calefaccion-a-gas/tiro-balanceado/calefactor-eskabe-s21-tb-3-mf-p-3000-kcalh-tiro-balanceado-multigas?gad_source=1&amp;gad_campaignid=22743323024&amp;gbraid=0AAAAADL8XiBzUOsrVBvdnqj-Cm6scVThR&amp;gclid=CjwKCAjwq9rFBhAIEiwAGVAZP009doeuEGLiLHwbmTAXfdTDYU38HTp83NwLk3ITLUax-OqdJKfBShoCGy4QAvD_BwE</t>
  </si>
  <si>
    <t>https://www.bringeri.com.ar/469/p?idsku=10210030&amp;gad_source=1&amp;gad_campaignid=19005273767&amp;gbraid=0AAAAADRw5gMKwJokXiKqH1EZ2PsLjaDgs&amp;gclid=CjwKCAjwq9rFBhAIEiwAGVAZP_dz6a9aycgNqnPQMEp0MQpcHm7ykDfIfC2G1E7VxZDSQm5t3n3B8RoCly8QAvD_BwE</t>
  </si>
  <si>
    <t>https://www.misparrillas.com.ar/productos/cocina-morelli-mr-cheff-750/?pf=gs&amp;variant=711312566&amp;gad_source=1&amp;gad_campaignid=20967371656&amp;gbraid=0AAAAADx6P66BBU9SRy809GL1WYHjE4vFm&amp;gclid=CjwKCAjwq9rFBhAIEiwAGVAZPyOAhoXjEiRLvOS_f4J-0ocL5lJSYA5gbex3tqC3gJbmV55HqeF83hoCcJwQAvD_BwE</t>
  </si>
  <si>
    <t>https://www.tiendacolucci.com.ar/MLA-1427076711-cocina-industrial-morelli-basic-cheff-750-4-hornallas-horno-_JM?variation=182813640547&amp;gad_source=1&amp;gad_campaignid=22530963973&amp;gbraid=0AAAAA_j5iPRO8_frrgqMjFkgBJbhmlYCh&amp;gclid=CjwKCAjwq9rFBhAIEiwAGVAZP_7wCysecq9xb_SxpFBGhrbMJoNMGuCX7qapGAOkGr1ETqLA9KevoBoCsGsQAvD_BwE</t>
  </si>
  <si>
    <t>https://www.misparrillas.com.ar/productos/cocina-morelli-mr-cheff-1100/?pf=gs&amp;variant=711321356&amp;gad_source=1&amp;gad_campaignid=20967371656&amp;gbraid=0AAAAADx6P66BBU9SRy809GL1WYHjE4vFm&amp;gclid=CjwKCAjwq9rFBhAIEiwAGVAZP6eVx4-vD5CEjiAGCPAP_WC0wn1ttrUZZIMFxhlcogNZ9dAE3BNILxoCk5EQAvD_BwE</t>
  </si>
  <si>
    <t>https://www.tiendacolucci.com.ar/MLA-1427089891-cocina-industrial-morelli-basic-cheff-1100-6-hornallas-horno-_JM?variation=180511595000&amp;gad_source=1&amp;gad_campaignid=22530963973&amp;gbraid=0AAAAA_j5iPRO8_frrgqMjFkgBJbhmlYCh&amp;gclid=CjwKCAjwq9rFBhAIEiwAGVAZP8hJ450b9ZBBR9RbLXkBLYnKu7QmugX_-OiYZ7YvV5NrLRFq4ETfEhoC-OIQAvD_BwE</t>
  </si>
  <si>
    <t>https://www.cetrogar.com.ar/cocina-escorial-candor-s2-gn-51cm.html?gad_source=1&amp;gad_campaignid=20377196616&amp;gbraid=0AAAAADhWNdhZ8kxKg4aN1W1TLiVtU3bDU&amp;gclid=CjwKCAjwq9rFBhAIEiwAGVAZP4SE5Ish_xG4dUscKI35k2y49ylTfnmSd-cKjaQP6QocClNTSOsRvxoC14QQAvD_BwE</t>
  </si>
  <si>
    <t>https://www.reig.com.ar/productos/cocina-4-hornallas-candor-gas-natural-escorial/?variant=900767021&amp;pf=mc&amp;gad_source=1&amp;gad_campaignid=22874265582&amp;gbraid=0AAAABAuq8DRyQ3gml_DmIhn54vcIqAs7E&amp;gclid=CjwKCAjwq9rFBhAIEiwAGVAZPzU2L1qdDbONEBqtBADLxT_fyeDaDhgaBkWqkfF319UgSY-Edym2wBoCkMIQAvD_BwE</t>
  </si>
  <si>
    <t>https://www.naldo.com.ar/split-2500w-f-c--a--r410a-phs25ha4cn/p?gad_source=1&amp;gad_campaignid=19962375832&amp;gbraid=0AAAAACXWAbExLWQtUJ3JVTWf67WhQLWhF&amp;gclid=CjwKCAjwq9rFBhAIEiwAGVAZP9ZRQ-CGhKOUPB1N7IYrlIrabiPhOivlOmuszkOgBEpMiQXqjJgBCxoCENsQAvD_BwE</t>
  </si>
  <si>
    <t>https://riiing.com.ar/p/aire-acondicionado-philco-split-phs25ha4cn-2500w-frio-calor/?gad_source=1&amp;gad_campaignid=21632829267&amp;gbraid=0AAAAApG9a-rr-xPMzYb2IZaOi7OIBYa85&amp;gclid=CjwKCAjwq9rFBhAIEiwAGVAZP8oyAfCtgGV336fJch8G2kkfsbBzYfccBXxJ2q4ICYEYPSdECkmtiRoCcnEQAvD_BwE</t>
  </si>
  <si>
    <t>https://www.prestigio.com.ar/aire-acondicionado-split-frio-calor-2616-midea/p?idsku=7191&amp;gad_source=1&amp;gad_campaignid=20500104239&amp;gbraid=0AAAAADh4CgLNEF-CdhlS-JIcrCxf2LB2Q&amp;gclid=CjwKCAjwq9rFBhAIEiwAGVAZP4I4BoZXGD5VSQQqQCUHUF2IwYwRrf-6J9Qyw3PCNVQ-LiyxS827oBoCcE0QAvD_BwE</t>
  </si>
  <si>
    <t>https://www.carrefour.com.ar/aire-split-midea-fc-2700w-msagfc-09h-01f/p?idsku=101645&amp;gad_source=1&amp;gad_campaignid=22045280374&amp;gbraid=0AAAAADunTUEfEjv-TIj6RQpjaceeK_og8&amp;gclid=CjwKCAjwq9rFBhAIEiwAGVAZPxu5R1wLcVRUmUNjEI04cwGc2B6_hGx3GlGqYa31IF6RaKf7_YDonxoCtyEQAvD_BwE</t>
  </si>
  <si>
    <t>https://www.nuevashogar.com.ar/aire-acondicionado-split-bgh-3500w-friocalor-bs35wccr/p</t>
  </si>
  <si>
    <t>https://www.nuevashogar.com.ar/aire-acondicionado-split-rca-rp3200fc-f-sk-3200w-fc/p</t>
  </si>
  <si>
    <t>https://belgranohogar.com.ar/producto/aire-split-rca-re3200fc-3200-frio-calor?srsltid=AfmBOooF3u9XvhqPFHB5NRxGUlZir5SsyIWQYzH275ZoFTGhoZbm_PMv</t>
  </si>
  <si>
    <t>https://www.mercadolibre.com.ar/rca-inv3200fc-blanco/p/MLA18721119#polycard_client=search-nordic&amp;search_layout=stack&amp;position=1&amp;type=product&amp;tracking_id=ef46cc97-5944-469b-a419-5b2ea7f56e80&amp;wid=MLA2072416400&amp;sid=search</t>
  </si>
  <si>
    <t>https://www.reig.com.ar/productos/aire-acondicionado-split-frio-calor-3-45-bsc35wccr-consumo-3450watts-bgh/?variant=881744052&amp;pf=mc&amp;gad_source=1&amp;gad_campaignid=22874265582&amp;gbraid=0AAAABAuq8DRyQ3gml_DmIhn54vcIqAs7E&amp;gclid=CjwKCAjwq9rFBhAIEiwAGVAZP1LsE6sQESVWBsxI8bU92oQNXm3iFgfWZ-GJuV1_OFy-YWqI2fZrExoCaiQQAvD_BwE</t>
  </si>
  <si>
    <t>https://www.mercadolibre.com.ar/aire-acondicionado-bgh-split-friocalor-2960-frigorias-color-blanco-bs35wccr/p/MLA15236638#polycard_client=search-nordic&amp;search_layout=stack&amp;position=1&amp;type=product&amp;tracking_id=4c0fc60b-0d8d-42c7-9128-ff44a2b209f8&amp;wid=MLA1483136019&amp;sid=search</t>
  </si>
  <si>
    <t>https://www.fravega.com/p/aire-split-inverter-frio-calor-lg-s4-w12ja31a-3000fg-21182924/?utm_source=google&amp;utm_medium=cpc&amp;utm_campaign=Conversion_Prosp_GG-PMax_Catalogo_Aires-Acondicionados_AO&amp;utm_term=&amp;utm_content=&amp;gclsrc=aw.ds&amp;gad_source=1&amp;gad_campaignid=18181035323&amp;gbraid=0AAAAADlr5LIOyQdPT225odQ2CwsGk_xDZ&amp;gclid=CjwKCAjwq9rFBhAIEiwAGVAZPxjCduj19xtwj3d-ya-XZwWpYb0xc56aft4pzvvqf0x3D1eMY5XiLhoCk60QAvD_BwE</t>
  </si>
  <si>
    <t>https://www.naldo.com.ar/207482/p?gad_source=1&amp;gad_campaignid=19962375832&amp;gbraid=0AAAAACXWAbExLWQtUJ3JVTWf67WhQLWhF&amp;gclid=CjwKCAjwq9rFBhAIEiwAGVAZP002bcqDYnyg6AUYgv7yZf2xtyeQfQE-QveGmCzeUWVxeXVjCxCw9hoC3SEQAvD_BwE</t>
  </si>
  <si>
    <t>https://www.fravega.com/p/aire-acondicionado-split-frio-calor-tcl-elite-5300w-4500f-taca-5300-fcsa-el3-f-20865/?utm_source=google&amp;utm_medium=cpc&amp;utm_campaign=Conversion_Prosp_GG-PMax_Catalogo_Aires-Acondicionados_AO&amp;utm_term=&amp;utm_content=&amp;gclsrc=aw.ds&amp;gad_source=1&amp;gad_campaignid=18181035323&amp;gbraid=0AAAAADlr5LIOyQdPT225odQ2CwsGk_xDZ&amp;gclid=CjwKCAjwq9rFBhAIEiwAGVAZP4StakltAAUwYwFA6auwP520ec8XsUdGlX0KpGUIiVgTEg2MwERgixoCWSsQAvD_BwE</t>
  </si>
  <si>
    <t>https://www.naldo.com.ar/207335/p?gad_source=1&amp;gad_campaignid=19962375832&amp;gbraid=0AAAAACXWAbExLWQtUJ3JVTWf67WhQLWhF&amp;gclid=CjwKCAjwq9rFBhAIEiwAGVAZP27qfMBACXLeaUueC7t68kUk8YAec526qgYNb_37aiWNAadzuo3kkBoCelcQAvD_BwE</t>
  </si>
  <si>
    <t>https://www.cetrogar.com.ar/acondicionador-split-lg-s4-w18kl31a-dual-cool-inverter-5200w-fc-con-wifi.html?gad_source=1&amp;gad_campaignid=20386618306&amp;gbraid=0AAAAADhWNdgfHGJQLF_4BvzsGdVs4uNbt&amp;gclid=CjwKCAjwq9rFBhAIEiwAGVAZP0hX83-Cb0fsRvQftHWyRoKI1bafY4T_yt3x347SQgzA6bGr9_WSVxoCQzMQAvD_BwE</t>
  </si>
  <si>
    <t>https://premiumhome.com.ar/producto/aire-acondicionado-noblex-nxs60ha4cn/?srsltid=AfmBOoqgBSB1M-6_E1vu74nd3tw-bVZ497i9SxVrq_nfOwwkDQ-ZnDiG</t>
  </si>
  <si>
    <t>https://articulo.mercadolibre.com.ar/MLA-1412098533-aire-acondicionado-split-frio-calor-6000w5160-frig-noblex-_JM?searchVariation=181885648491#polycard_client=search-nordic&amp;searchVariation=181885648491&amp;search_layout=stack&amp;position=1&amp;type=item&amp;tracking_id=3fb1be42-587f-4acb-9fe5-ebad80ecdf93</t>
  </si>
  <si>
    <t>https://www.cordobadigital.net/producto/aire-acondicionado-inverter-noblex-6400w-frio-calor/?gclid=CjwKCAjwq9rFBhAIEiwAGVAZP7ANjypkwG43IRVXm7d8HYdnvbyv5tSPJ1JknttN6gRXRhNPniZGbxoCe7gQAvD_BwE</t>
  </si>
  <si>
    <t>https://noblex.com.ar/aire-acondicionado-noblex-inverter-eco-cooling-5200-w.html?srsltid=AfmBOopjRIYzT41jPzMgUhTnpva9xa2SiOQmX7mbnZMC_t-jfAaLGkUL</t>
  </si>
  <si>
    <t>https://www.cordobadigital.net/producto/aire-acondicionado-inverter-noblex-6400w-frio-calor/?gclid=CjwKCAjwq9rFBhAIEiwAGVAZP4NWnq5wolinp8bEKiEr6ENOeNjySKslKy_E6PjixU3jaXr28FazVxoCMNQQAvD_BwE</t>
  </si>
  <si>
    <t>https://www.cordobadigital.net/producto/aire-acondicionado-inverter-samsung-6000w-frio-calor/?gclid=CjwKCAjwq9rFBhAIEiwAGVAZP7D1ZwUvt1DWBFLLKOzO9dRjdfjRHdu5RhQEu66XKc1c7-Fl-qD-DxoCT8AQAvD_BwE</t>
  </si>
  <si>
    <t>https://grupomarquez.com.ar/tienda/climatizacion/aire-acondicionado/aire-acondicionado-split/aire-acondicionado-philco-phs50ha4cn-split-5200w-fc?gad_source=1&amp;gad_campaignid=22743323024&amp;gbraid=0AAAAADL8XiBzUOsrVBvdnqj-Cm6scVThR&amp;gclid=CjwKCAjwq9rFBhAIEiwAGVAZP_RYVqR_xm4o7i6tQ8Ea58oToW-MwZJmx70_Xf13F9V2QMDijmXYfRoC0xMQAvD_BwE</t>
  </si>
  <si>
    <t>https://www.novogar.com.ar/productos/Aire-Acondicionado-Split-Philco-5200w-FrioCalor-R410A-Clase-A-3347?utm_term=&amp;utm_campaign=Merchants+Productos&amp;utm_source=adwords&amp;utm_medium=ppc&amp;hsa_acc=6240737821&amp;hsa_cam=17656768210&amp;hsa_grp=&amp;hsa_ad=&amp;hsa_src=x&amp;hsa_tgt=&amp;hsa_kw=&amp;hsa_mt=&amp;hsa_net=adwords&amp;hsa_ver=3&amp;gad_source=1&amp;gad_campaignid=17413027104&amp;gbraid=0AAAAADKy0UkMyciXrtsVHezwH6SrFKsN2&amp;gclid=CjwKCAjwq9rFBhAIEiwAGVAZP7T768BkBAowTtP4SSRDi0bsaNTpwnS2mX7I5aXlZ4hhmY_34bwUgBoC3TMQAvD_BwE</t>
  </si>
  <si>
    <t>https://www.fravega.com/p/aire-acondicionado-philco-inverter-eco-plus-split-5200w-f-c-21918471/</t>
  </si>
  <si>
    <t>https://www.mercadolibre.com.ar/aire-acondicionado-split-inverter-friocalor-philco-phin52ha3b-4472f-5200w-eco-plus/p/MLA22525424#polycard_client=search-nordic&amp;search_layout=stack&amp;position=1&amp;type=product&amp;tracking_id=956fe5cf-970e-475f-8999-0781c277a28b&amp;wid=MLA1395088066&amp;sid=search</t>
  </si>
  <si>
    <t>https://www.rribaceta.com.ar/equipamiento-comercial/equipos-de-frio/7035-freezer-horizontal-briket-fr-4500-390-lts.html?utm_source=adwords&amp;utm_medium=ppc&amp;ctf_src=g&amp;ctf_net=adwords&amp;ctf_grp=168944165204&amp;ctf_ver=1&amp;ctf_cam=21687094965&amp;ctf_acc=7115638038&amp;ctf_ad=713269016369&amp;ctf_tgt=pla-293946777986&amp;gad_source=1&amp;gad_campaignid=21687094965&amp;gbraid=0AAAAADvUnrOSO9XCtu7dyvlL5MgvlvCos&amp;gclid=CjwKCAjwq9rFBhAIEiwAGVAZPxhOISGy06-4ES6mAGBVSE41puhxPi4k3BBwquQZbuf7qv7d2lu03hoCIG8QAvD_BwE</t>
  </si>
  <si>
    <t>https://www.tiendacolucci.com.ar/freezer-horizontal-briket-fr-4500-blanco-390l/p/MLA6054915?pdp_filters=category%3AMLA9458%7Cseller_id%3A1611024930%7Citem_id%3AMLA2103704868</t>
  </si>
  <si>
    <t>https://www.tiendacolucci.com.ar/MLA-2099731272-freezer-vertical-briket-fv6200-226-litros-_JM?gad_source=1&amp;gad_campaignid=22530963973&amp;gbraid=0AAAAA_j5iPRO8_frrgqMjFkgBJbhmlYCh&amp;gclid=CjwKCAjwq9rFBhAIEiwAGVAZP3VBciscJvOYWkD9Z2vNJ8--SGHnpzDcjM4lfB3jEgzVMgoloCF83hoCZd0QAvD_BwE</t>
  </si>
  <si>
    <t>https://www.fravega.com/p/freezer-vertical-briket-226-lts-62-6x64-5x1-408-blanco-22060067/</t>
  </si>
  <si>
    <t>https://www.fravega.com/p/freezer-horizontal-fr5500-535-lt-2-tapas-190x70x85-5-cm-briket-22487586/?utm_source=google&amp;utm_medium=cpc&amp;utm_campaign=Conversion_Prosp_GG-PMax_Catalogo_PeqCocina_AO&amp;utm_term=&amp;utm_content=&amp;gclsrc=aw.ds&amp;gad_source=1&amp;gad_campaignid=22174030987&amp;gbraid=0AAAAADlr5LI8NKydqZZOOIAV5ZHeWJRtw&amp;gclid=CjwKCAjwq9rFBhAIEiwAGVAZP8CIRYS9pW_1OvpZGRyNrn3IHD3QLmr1jFRvZJ9QBN6QdpwAu8HFDxoC3ywQAvD_BwE</t>
  </si>
  <si>
    <t>https://www.tiendacolucci.com.ar/freezer-briket-fr5500-doble-puerta-blanco-535-lts/p/MLA23419705?pdp_filters=category%3AMLA9458%7Cseller_id%3A1611024930%7Citem_id%3AMLA2019798292</t>
  </si>
  <si>
    <t>https://www.reig.com.ar/productos/freezer-horizontal-fghi400b-xldp-2p-capacidad-400-litros-gafa/?variant=1040145119&amp;pf=mc&amp;gad_source=1&amp;gad_campaignid=22874265582&amp;gbraid=0AAAABAuq8DRyQ3gml_DmIhn54vcIqAs7E&amp;gclid=CjwKCAjwq9rFBhAIEiwAGVAZP-hdvQDSxA99Hvn0zWb-_xTeyQxNSW2aoEAmbMHz3oY38K0zhZywMxoCAY4QAvD_BwE</t>
  </si>
  <si>
    <t>https://www.dogil.com.ar/productos/freezer-gafa-fghi400b-xl/?variant=878843518&amp;pf=mc&amp;gad_source=1&amp;gad_campaignid=22646112636&amp;gbraid=0AAAAA_9wDqZDTHHn3otEYE0672a0z-zrW&amp;gclid=CjwKCAjwq9rFBhAIEiwAGVAZP2SnfnFJBwQ7CldtpFGhYFQvaevji6nrJ4g1xHDvvBLtmcrPCMkruxoCwh4QAvD_BwE</t>
  </si>
  <si>
    <t>https://www.fravega.com/p/freezer-inelro-inverter-fih-550a-470lts-161109/?utm_source=google&amp;utm_medium=cpc&amp;utm_campaign=Conversion_Prosp_GG-PMax_Catalogo_PeqCocina_AO&amp;utm_term=&amp;utm_content=&amp;gclsrc=aw.ds&amp;gad_source=1&amp;gad_campaignid=22174030987&amp;gbraid=0AAAAADlr5LI8NKydqZZOOIAV5ZHeWJRtw&amp;gclid=CjwKCAjwq9rFBhAIEiwAGVAZP7-wqM3XTB43Yt_BhS3knMntCQ83DvfhQSVZPxmmbcCzUoQ6wddvPBoCYFYQAvD_BwE</t>
  </si>
  <si>
    <t>https://www.bringeri.com.ar/freezer-inelro-fih-550-blanco-470-litros/p?idsku=87311015&amp;gad_source=1&amp;gad_campaignid=19005273767&amp;gbraid=0AAAAADRw5gMKwJokXiKqH1EZ2PsLjaDgs&amp;gclid=CjwKCAjwq9rFBhAIEiwAGVAZP25gf7iXoOVCoshGFxTi8jTSTTkbu41BBOXHRnBS14-T4_KDZgE18xoCr-MQAvD_BwE</t>
  </si>
  <si>
    <t>https://www.lvequipamiento.com/productos/horno-pastelero-morelli-18-moldes/?srsltid=AfmBOooUmX8_5BqzHEIcsJm92EfSoLWgzpdFUT8vcLCsE93asgCpGfkS</t>
  </si>
  <si>
    <t>https://www.oncity.com/termotanque-escorial-45l-133094/p?gad_source=1&amp;gad_campaignid=21840744669&amp;gbraid=0AAAAA-DmLwQ0wk6bKbWpyOO5-3vRjORZj&amp;gclid=CjwKCAjwq9rFBhAIEiwAGVAZP1WkQw_2v3_ieH4AdLOpZKmWJtfg_mTegcqoQKdDbl9AJAgMmdDv9hoCL2MQAvD_BwE</t>
  </si>
  <si>
    <t>https://www.megatone.net/producto/termotanque-multigas-escorial-45l-conex-superior-de-colgar_MKT3131ITB/?utm_source=google&amp;utm_medium=cpc&amp;utm_campaign=22921745253&amp;utm_content=181220692061&amp;utm_term=&amp;gad_source=1&amp;gad_campaignid=22921745253&amp;gbraid=0AAAAADCPK-TpKQnUmiXbWHhowPyybcSY0&amp;gclid=CjwKCAjwq9rFBhAIEiwAGVAZP3tx2r6qKTJPkBMeCRBZbgeR4E3zRjNuumyMsK2dpc8hyzxFnd4fHxoCGmsQAvD_BwE</t>
  </si>
  <si>
    <t>https://grupomarquez.com.ar/tienda/climatizacion/ventilacion/ventiladores-de-pie/ventilador-liliana-vpi32-de-pie-32-280w-industrial?gad_source=1&amp;gad_campaignid=22743323024&amp;gbraid=0AAAAADL8XiBzUOsrVBvdnqj-Cm6scVThR&amp;gclid=CjwKCAjwq9rFBhAIEiwAGVAZP9KaTrxqcYz6WnEN-xuD5EMNUSo6pz2AlXQudaJN_ciXNKQ0FBXyCBoCi-YQAvD_BwE</t>
  </si>
  <si>
    <t>https://www.prestigio.com.ar/ventilador-de-pie-industrial-32-280-w/p?idsku=6535&amp;gad_source=1&amp;gad_campaignid=20500104239&amp;gbraid=0AAAAADh4CgLNEF-CdhlS-JIcrCxf2LB2Q&amp;gclid=CjwKCAjwq9rFBhAIEiwAGVAZPxkwVcFUjSXgZbvQWOliXXUTsdwxM-M4Ruu09LkQA-Eva7aDR9T0zBoC5mQQAvD_BwE</t>
  </si>
  <si>
    <t>https://www.mercadolibre.com.ar/ventilador-de-pie-embassy-industrial-20-100w-3-paletas-metalicas/p/MLA23449269?offer_type=BEST_INSTALLMENTS#wid=MLA1446462541&amp;sid=search</t>
  </si>
  <si>
    <t>https://solucionesstg.com.ar/producto/ventilador-3-en-1-18-3-aspas-metal-kudu/</t>
  </si>
  <si>
    <t>https://grupomarquez.com.ar/tienda/climatizacion/ventilacion/ventiladores-de-pared/ventilador-liliana-20-vwc2016-de-pared-20-90w-aspas-metalicas-control-remoto?gad_source=1&amp;gad_campaignid=22743323024&amp;gbraid=0AAAAADL8XiBzUOsrVBvdnqj-Cm6scVThR&amp;gclid=CjwKCAjwq9rFBhAIEiwAGVAZP2Tp6KC1S2IjiFcMY01CCcGMCc1kiq11dd6y6bqJ62-e1p2oTFTN7RoCDBgQAvD_BwE</t>
  </si>
  <si>
    <t>https://www.megatone.net/producto/ventilador-de-pared-liliana-orbital-20-pulgadas-vwoc20-90w_MKT0125ITB/?utm_source=google&amp;utm_medium=cpc&amp;utm_campaign=22921745253&amp;utm_content=181220692061&amp;utm_term=&amp;gad_source=1&amp;gad_campaignid=22921745253&amp;gbraid=0AAAAADCPK-TpKQnUmiXbWHhowPyybcSY0&amp;gclid=CjwKCAjwq9rFBhAIEiwAGVAZP3J6AsFVXI2zyOKzriOgmMjbhAYAoqniY_7ogJX6gBW4Cy0d5SEF6RoCnfIQAvD_BwE</t>
  </si>
  <si>
    <t>https://www.mercadolibre.com.ar/ventilador-de-pared-embassy-fy-20pa-con-3-palas-de-metal-color-plateado-estructura-color-negro-508cm-de-diametro/p/MLA20952158</t>
  </si>
  <si>
    <t>https://grupomarquez.com.ar/tienda/climatizacion/ventilacion/ventiladores-de-pared/ventilador-liliana-vwit32-de-pared-industrial-32-280w-control-remoto?gad_source=1&amp;gad_campaignid=22743323024&amp;gbraid=0AAAAADL8XiBzUOsrVBvdnqj-Cm6scVThR&amp;gclid=CjwKCAjwq9rFBhAIEiwAGVAZP7Oopl8fmJIlfckJ6B1Ye5reVzMKkiFIsmoApny3S0a8TmCo99OgfhoCT0YQAvD_BwE</t>
  </si>
  <si>
    <t>https://www.mercadolibre.com.ar/ventilador-pared-industrial-32-liliana-vwi32-ind-argentina-estructura-negro-aspas-plata/p/MLA8355403?offer_type=BEST_INSTALLMENTS#wid=MLA935682514&amp;sid=search</t>
  </si>
  <si>
    <t>https://www.onlinetextil.com.ar/productos/juego-de-sabanas-144-hilos-nativa-1-1-2-plaza/</t>
  </si>
  <si>
    <t>https://www.onlinetextil.com.ar/productos/juego-de-sabana-hotelero-180-hilos-1-1-2-plazas/</t>
  </si>
  <si>
    <t>https://www.mercadolibre.com.ar/aldeana-frazabella-escocesa-1-1-plaza-210-cm-150-cm-15-kg-unidad/p/MLA10128715?product_trigger_id=MLA15055332&amp;picker=true&amp;quantity=1</t>
  </si>
  <si>
    <t>https://metroblanc.com.ar/producto/colchon-hospitalario-impermeable-arcoiris-22-kg-m3/?srsltid=AfmBOorf8Hw2fjGYJpGb8T137hCYYCRUBszrqY49TtZkmVOmmBP2g5Bl</t>
  </si>
  <si>
    <t>https://www.ortopedialibertad.com.ar/productos/colchon-hospitalario-para-cama-ortopedica-de-22kg-densidad/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</si>
</sst>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 #,##0.00_-;\-&quot;$&quot;\ * #,##0.00_-;_-&quot;$&quot;\ * &quot;-&quot;??_-;_-@_-"/>
    <numFmt numFmtId="164" formatCode="_-&quot;$&quot;\ * #,##0.00_-;\-&quot;$&quot;\ * #,##0.00_-;_-&quot;$&quot;\ * &quot;-&quot;??_-;_-@"/>
  </numFmts>
  <fonts count="10" x14ac:knownFonts="1">
    <font>
      <sz val="11"/>
      <color rgb="FF000000"/>
      <name val="Calibri"/>
      <family val="2"/>
    </font>
    <font>
      <b/>
      <sz val="11"/>
      <color rgb="FF000000"/>
      <name val="Calibri"/>
      <family val="2"/>
    </font>
    <font>
      <sz val="10"/>
      <color rgb="FF000000"/>
      <name val="Calibri"/>
      <family val="2"/>
    </font>
    <font>
      <b/>
      <sz val="14"/>
      <color rgb="FF000000"/>
      <name val="Calibri"/>
      <family val="2"/>
    </font>
    <font>
      <sz val="11"/>
      <color rgb="FFFF0000"/>
      <name val="Calibri"/>
      <family val="2"/>
    </font>
    <font>
      <u/>
      <sz val="11"/>
      <color theme="10"/>
      <name val="Calibri"/>
      <family val="2"/>
    </font>
    <font>
      <sz val="11"/>
      <color rgb="FF000000"/>
      <name val="Calibri"/>
      <family val="2"/>
    </font>
    <font>
      <sz val="10"/>
      <color rgb="FFFF0000"/>
      <name val="Calibri"/>
      <family val="2"/>
    </font>
    <font>
      <sz val="9"/>
      <color rgb="FF000000"/>
      <name val="Calibri"/>
      <family val="2"/>
    </font>
    <font>
      <sz val="9"/>
      <color rgb="FF4D4D4D"/>
      <name val="Verdana"/>
      <family val="2"/>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s>
  <borders count="1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s>
  <cellStyleXfs count="3">
    <xf numFmtId="0" fontId="0" fillId="0" borderId="0" applyBorder="0"/>
    <xf numFmtId="0" fontId="5" fillId="0" borderId="0" applyNumberFormat="0" applyFill="0" applyBorder="0" applyAlignment="0" applyProtection="0"/>
    <xf numFmtId="44" fontId="6" fillId="0" borderId="0" applyFont="0" applyFill="0" applyBorder="0" applyAlignment="0" applyProtection="0"/>
  </cellStyleXfs>
  <cellXfs count="97">
    <xf numFmtId="0" fontId="0" fillId="0" borderId="0" xfId="0"/>
    <xf numFmtId="0" fontId="0" fillId="0" borderId="11" xfId="0" applyBorder="1" applyAlignment="1">
      <alignment horizontal="center" wrapText="1"/>
    </xf>
    <xf numFmtId="0" fontId="0" fillId="0" borderId="9" xfId="0" applyBorder="1" applyAlignment="1">
      <alignment horizontal="center" wrapText="1"/>
    </xf>
    <xf numFmtId="0" fontId="2" fillId="0" borderId="12" xfId="0" applyFont="1" applyBorder="1"/>
    <xf numFmtId="0" fontId="2" fillId="0" borderId="2" xfId="0" applyFont="1" applyBorder="1"/>
    <xf numFmtId="0" fontId="2" fillId="0" borderId="3" xfId="0" applyFont="1" applyBorder="1"/>
    <xf numFmtId="0" fontId="2" fillId="0" borderId="13" xfId="0" applyFont="1" applyBorder="1"/>
    <xf numFmtId="0" fontId="2" fillId="0" borderId="0" xfId="0" applyFont="1" applyBorder="1"/>
    <xf numFmtId="0" fontId="2" fillId="0" borderId="5" xfId="0" applyFont="1" applyBorder="1"/>
    <xf numFmtId="0" fontId="2" fillId="0" borderId="14" xfId="0" applyFont="1" applyBorder="1"/>
    <xf numFmtId="0" fontId="2" fillId="0" borderId="7" xfId="0" applyFont="1" applyBorder="1"/>
    <xf numFmtId="0" fontId="2" fillId="0" borderId="8" xfId="0" applyFont="1" applyBorder="1"/>
    <xf numFmtId="0" fontId="2" fillId="2" borderId="12" xfId="0" applyFont="1" applyFill="1" applyBorder="1"/>
    <xf numFmtId="0" fontId="2" fillId="2" borderId="13" xfId="0" applyFont="1" applyFill="1" applyBorder="1"/>
    <xf numFmtId="0" fontId="2" fillId="2" borderId="14" xfId="0" applyFont="1" applyFill="1" applyBorder="1"/>
    <xf numFmtId="0" fontId="2" fillId="0" borderId="4" xfId="0" applyFont="1" applyBorder="1"/>
    <xf numFmtId="0" fontId="2" fillId="0" borderId="6" xfId="0" applyFont="1" applyBorder="1"/>
    <xf numFmtId="0" fontId="2" fillId="0" borderId="1" xfId="0" applyFont="1" applyBorder="1"/>
    <xf numFmtId="4" fontId="2" fillId="0" borderId="2" xfId="0" applyNumberFormat="1" applyFont="1" applyBorder="1"/>
    <xf numFmtId="4" fontId="2" fillId="0" borderId="0" xfId="0" applyNumberFormat="1" applyFont="1" applyBorder="1"/>
    <xf numFmtId="4" fontId="2" fillId="0" borderId="7" xfId="0" applyNumberFormat="1" applyFont="1" applyBorder="1"/>
    <xf numFmtId="0" fontId="3" fillId="0" borderId="0" xfId="0" applyFont="1"/>
    <xf numFmtId="0" fontId="1" fillId="0" borderId="11" xfId="0" applyFont="1" applyBorder="1" applyAlignment="1">
      <alignment horizontal="center" vertical="center" wrapText="1"/>
    </xf>
    <xf numFmtId="0" fontId="0" fillId="0" borderId="0" xfId="0" applyAlignment="1">
      <alignment horizontal="center" vertical="center"/>
    </xf>
    <xf numFmtId="0" fontId="0" fillId="0" borderId="1" xfId="0" applyBorder="1"/>
    <xf numFmtId="0" fontId="0" fillId="0" borderId="2" xfId="0" applyBorder="1"/>
    <xf numFmtId="0" fontId="0" fillId="0" borderId="4" xfId="0" applyBorder="1"/>
    <xf numFmtId="0" fontId="0" fillId="0" borderId="0" xfId="0" applyBorder="1"/>
    <xf numFmtId="0" fontId="0" fillId="0" borderId="12" xfId="0" applyBorder="1"/>
    <xf numFmtId="0" fontId="0" fillId="0" borderId="13" xfId="0" applyBorder="1"/>
    <xf numFmtId="0" fontId="0" fillId="0" borderId="14" xfId="0" applyBorder="1"/>
    <xf numFmtId="0" fontId="0" fillId="0" borderId="3" xfId="0" applyBorder="1"/>
    <xf numFmtId="0" fontId="0" fillId="0" borderId="5" xfId="0" applyBorder="1"/>
    <xf numFmtId="0" fontId="0" fillId="0" borderId="6" xfId="0" applyBorder="1"/>
    <xf numFmtId="0" fontId="0" fillId="0" borderId="7" xfId="0" applyBorder="1"/>
    <xf numFmtId="0" fontId="0" fillId="0" borderId="8" xfId="0" applyBorder="1"/>
    <xf numFmtId="3" fontId="2" fillId="0" borderId="3" xfId="0" applyNumberFormat="1" applyFont="1" applyBorder="1"/>
    <xf numFmtId="3" fontId="2" fillId="0" borderId="5" xfId="0" applyNumberFormat="1" applyFont="1" applyBorder="1"/>
    <xf numFmtId="3" fontId="0" fillId="0" borderId="13" xfId="0" applyNumberFormat="1" applyBorder="1"/>
    <xf numFmtId="3" fontId="0" fillId="0" borderId="14" xfId="0" applyNumberFormat="1" applyBorder="1"/>
    <xf numFmtId="3" fontId="0" fillId="0" borderId="12" xfId="0" applyNumberFormat="1" applyBorder="1"/>
    <xf numFmtId="0" fontId="2" fillId="3" borderId="5" xfId="0" applyFont="1" applyFill="1" applyBorder="1"/>
    <xf numFmtId="0" fontId="2" fillId="3" borderId="8" xfId="0" applyFont="1" applyFill="1" applyBorder="1"/>
    <xf numFmtId="0" fontId="2" fillId="3" borderId="3" xfId="0" applyFont="1" applyFill="1" applyBorder="1"/>
    <xf numFmtId="0" fontId="0" fillId="3" borderId="1" xfId="0" applyFill="1" applyBorder="1"/>
    <xf numFmtId="0" fontId="0" fillId="3" borderId="4" xfId="0" applyFill="1" applyBorder="1"/>
    <xf numFmtId="0" fontId="5" fillId="0" borderId="0" xfId="1"/>
    <xf numFmtId="0" fontId="2" fillId="0" borderId="2" xfId="0" applyFont="1" applyBorder="1" applyAlignment="1">
      <alignment wrapText="1"/>
    </xf>
    <xf numFmtId="0" fontId="2" fillId="0" borderId="0" xfId="0" applyFont="1" applyBorder="1" applyAlignment="1">
      <alignment wrapText="1"/>
    </xf>
    <xf numFmtId="0" fontId="5" fillId="0" borderId="4" xfId="1" applyBorder="1"/>
    <xf numFmtId="0" fontId="5" fillId="0" borderId="0" xfId="1" applyBorder="1"/>
    <xf numFmtId="0" fontId="5" fillId="0" borderId="1" xfId="1" applyBorder="1"/>
    <xf numFmtId="0" fontId="5" fillId="0" borderId="2" xfId="1" applyBorder="1"/>
    <xf numFmtId="0" fontId="4" fillId="0" borderId="1" xfId="0" applyFont="1" applyBorder="1"/>
    <xf numFmtId="164" fontId="8" fillId="0" borderId="16" xfId="0" applyNumberFormat="1" applyFont="1" applyBorder="1" applyAlignment="1">
      <alignment wrapText="1"/>
    </xf>
    <xf numFmtId="4" fontId="0" fillId="0" borderId="0" xfId="0" applyNumberFormat="1"/>
    <xf numFmtId="4" fontId="0" fillId="0" borderId="11" xfId="0" applyNumberFormat="1" applyBorder="1" applyAlignment="1">
      <alignment horizontal="center" wrapText="1"/>
    </xf>
    <xf numFmtId="4" fontId="2" fillId="0" borderId="12" xfId="0" applyNumberFormat="1" applyFont="1" applyBorder="1"/>
    <xf numFmtId="4" fontId="2" fillId="0" borderId="14" xfId="0" applyNumberFormat="1" applyFont="1" applyBorder="1"/>
    <xf numFmtId="4" fontId="2" fillId="0" borderId="13" xfId="0" applyNumberFormat="1" applyFont="1" applyBorder="1"/>
    <xf numFmtId="4" fontId="2" fillId="0" borderId="12" xfId="2" applyNumberFormat="1" applyFont="1" applyBorder="1"/>
    <xf numFmtId="4" fontId="2" fillId="0" borderId="13" xfId="2" applyNumberFormat="1" applyFont="1" applyBorder="1"/>
    <xf numFmtId="4" fontId="2" fillId="0" borderId="14" xfId="2" applyNumberFormat="1" applyFont="1" applyBorder="1"/>
    <xf numFmtId="4" fontId="7" fillId="0" borderId="13" xfId="0" applyNumberFormat="1" applyFont="1" applyBorder="1"/>
    <xf numFmtId="4" fontId="1" fillId="0" borderId="11" xfId="0" applyNumberFormat="1" applyFont="1" applyBorder="1" applyAlignment="1">
      <alignment horizontal="center" vertical="center" wrapText="1"/>
    </xf>
    <xf numFmtId="4" fontId="0" fillId="0" borderId="12" xfId="0" applyNumberFormat="1" applyBorder="1"/>
    <xf numFmtId="4" fontId="0" fillId="0" borderId="13" xfId="0" applyNumberFormat="1" applyBorder="1"/>
    <xf numFmtId="4" fontId="0" fillId="0" borderId="14" xfId="0" applyNumberFormat="1" applyBorder="1"/>
    <xf numFmtId="4" fontId="2" fillId="0" borderId="5" xfId="2" applyNumberFormat="1" applyFont="1" applyBorder="1"/>
    <xf numFmtId="4" fontId="0" fillId="0" borderId="13" xfId="2" applyNumberFormat="1" applyFont="1" applyBorder="1"/>
    <xf numFmtId="4" fontId="0" fillId="0" borderId="12" xfId="2" applyNumberFormat="1" applyFont="1" applyBorder="1"/>
    <xf numFmtId="4" fontId="0" fillId="0" borderId="14" xfId="2" applyNumberFormat="1" applyFont="1" applyBorder="1"/>
    <xf numFmtId="4" fontId="0" fillId="0" borderId="0" xfId="0" applyNumberFormat="1" applyFill="1" applyBorder="1"/>
    <xf numFmtId="4" fontId="2" fillId="0" borderId="13" xfId="0" applyNumberFormat="1" applyFont="1" applyFill="1" applyBorder="1"/>
    <xf numFmtId="4" fontId="2" fillId="0" borderId="3" xfId="0" applyNumberFormat="1" applyFont="1" applyBorder="1"/>
    <xf numFmtId="4" fontId="2" fillId="0" borderId="5" xfId="0" applyNumberFormat="1" applyFont="1" applyBorder="1"/>
    <xf numFmtId="4" fontId="2" fillId="0" borderId="8" xfId="0" applyNumberFormat="1" applyFont="1" applyBorder="1"/>
    <xf numFmtId="4" fontId="2" fillId="0" borderId="3" xfId="2" applyNumberFormat="1" applyFont="1" applyBorder="1"/>
    <xf numFmtId="4" fontId="2" fillId="0" borderId="8" xfId="2" applyNumberFormat="1" applyFont="1" applyBorder="1"/>
    <xf numFmtId="4" fontId="0" fillId="0" borderId="4" xfId="0" applyNumberFormat="1" applyBorder="1"/>
    <xf numFmtId="4" fontId="7" fillId="0" borderId="3" xfId="0" applyNumberFormat="1" applyFont="1" applyBorder="1"/>
    <xf numFmtId="0" fontId="9" fillId="0" borderId="0" xfId="0" applyFont="1"/>
    <xf numFmtId="4" fontId="2" fillId="3" borderId="5" xfId="0" applyNumberFormat="1" applyFont="1" applyFill="1" applyBorder="1"/>
    <xf numFmtId="0" fontId="0" fillId="4" borderId="0" xfId="0" applyFill="1"/>
    <xf numFmtId="0" fontId="0" fillId="4" borderId="11" xfId="0" applyFill="1" applyBorder="1" applyAlignment="1">
      <alignment horizontal="center" wrapText="1"/>
    </xf>
    <xf numFmtId="0" fontId="2" fillId="4" borderId="12" xfId="0" applyFont="1" applyFill="1" applyBorder="1"/>
    <xf numFmtId="0" fontId="2" fillId="4" borderId="13" xfId="0" applyFont="1" applyFill="1" applyBorder="1"/>
    <xf numFmtId="0" fontId="2" fillId="4" borderId="14" xfId="0" applyFont="1" applyFill="1" applyBorder="1"/>
    <xf numFmtId="0" fontId="2" fillId="0" borderId="2" xfId="0" applyFont="1" applyBorder="1" applyAlignment="1">
      <alignment vertical="top" wrapText="1"/>
    </xf>
    <xf numFmtId="0" fontId="2" fillId="0" borderId="0" xfId="0" applyFont="1" applyBorder="1" applyAlignment="1">
      <alignment vertical="top" wrapText="1"/>
    </xf>
    <xf numFmtId="0" fontId="2" fillId="0" borderId="7" xfId="0" applyFont="1" applyBorder="1" applyAlignment="1">
      <alignment vertical="top" wrapText="1"/>
    </xf>
    <xf numFmtId="0" fontId="2" fillId="0" borderId="0" xfId="0" applyFont="1" applyBorder="1" applyAlignment="1">
      <alignment vertical="top"/>
    </xf>
    <xf numFmtId="0" fontId="2" fillId="0" borderId="7" xfId="0" applyFont="1" applyBorder="1" applyAlignment="1">
      <alignment vertical="top"/>
    </xf>
    <xf numFmtId="0" fontId="2" fillId="0" borderId="7" xfId="0" applyFont="1" applyBorder="1" applyAlignment="1">
      <alignment wrapText="1"/>
    </xf>
    <xf numFmtId="0" fontId="0" fillId="0" borderId="15" xfId="0" applyBorder="1" applyAlignment="1">
      <alignment horizontal="center"/>
    </xf>
    <xf numFmtId="0" fontId="0" fillId="0" borderId="9" xfId="0" applyBorder="1" applyAlignment="1">
      <alignment horizontal="center"/>
    </xf>
    <xf numFmtId="0" fontId="0" fillId="0" borderId="10" xfId="0" applyBorder="1" applyAlignment="1">
      <alignment horizontal="center"/>
    </xf>
  </cellXfs>
  <cellStyles count="3">
    <cellStyle name="Hipervínculo" xfId="1" builtinId="8"/>
    <cellStyle name="Moneda" xfId="2" builtinId="4"/>
    <cellStyle name="Normal" xfId="0" builtinId="0"/>
  </cellStyles>
  <dxfs count="0"/>
  <tableStyles count="0" defaultTableStyle="TableStyleMedium2" defaultPivotStyle="PivotStyleLight16"/>
  <colors>
    <mruColors>
      <color rgb="FFFFFFCC"/>
      <color rgb="FF00800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laptopaid.com.ar/ficha-333-teclado-lenovo-ideapad-s12-n7s-k23-k26-nuevo?gad_source=1&amp;gclid=CjwKCAjwx-CyBhAqEiwAeOcTddawt5718GzIUAqWPqY6XwFRwi2coVEYwMd0p55z3CNfWVqj8xec6xoCiaIQAvD_BwE" TargetMode="External"/><Relationship Id="rId13" Type="http://schemas.openxmlformats.org/officeDocument/2006/relationships/hyperlink" Target="https://www.musimundo.com/audio-tv-video/auriculares/auricular-noganet-ngv-480/p/00886005?gad_source=1&amp;gclid=CjwKCAjwx-CyBhAqEiwAeOcTdVarpTfD6zc7hhnVTeT0_x37X5nHtdacM6bua_Mxw-RqU-KkNK_iBBoCscsQAvD_BwE" TargetMode="External"/><Relationship Id="rId18" Type="http://schemas.openxmlformats.org/officeDocument/2006/relationships/hyperlink" Target="https://delta.com.ar/delta/impresora-pantum-laser-monocromatica-p2509w-wifi.html?gad_source=1&amp;gclid=CjwKCAjwx-CyBhAqEiwAeOcTdV8UO9IfH8JkaWODPecacVBTs6ImXfwxDO6p5fcgWS8ZjC_xjPLmahoC_C8QAvD_BwE" TargetMode="External"/><Relationship Id="rId26" Type="http://schemas.openxmlformats.org/officeDocument/2006/relationships/hyperlink" Target="https://www.megatone.net/producto/proyector-empresarial-xga-benq-mx560-4000lm-eco-hdmi-vga-usb_MKT0361DIN/?gad_source=1&amp;gclid=Cj0KCQjw6uWyBhD1ARIsAIMcADppmFCXJoALQJidgGHYDbpEnNf4OD_YoLm2wSXbU-cLgo80ZwtV74YaAgYtEALw_wcB" TargetMode="External"/><Relationship Id="rId3" Type="http://schemas.openxmlformats.org/officeDocument/2006/relationships/hyperlink" Target="https://lezamapc.com.ar/pc-intel/6788-pc-intel-core-i5-10400-10ma-8gb-ddr4-ssd-240gb-wifi-5032037187145.html?gad_source=1&amp;gclid=Cj0KCQjwpNuyBhCuARIsANJqL9Ow3sxxswoo-8cTmUeLpBJn_-h2p7JR0nKBg_R-itnv6NnFO2b53RgaAk3kEALw_wcB" TargetMode="External"/><Relationship Id="rId21" Type="http://schemas.openxmlformats.org/officeDocument/2006/relationships/hyperlink" Target="https://www.venex.com.ar/impresion-y-scanners/impresoras-laser/impresora-laser-negro-hp-m107a-laserjet.html?gad_source=1&amp;gclid=CjwKCAjwx-CyBhAqEiwAeOcTdfS_ZNyMubZNKKlc3Ept_Kgpd5DkiUtWKVy28rd77-XKxdsJp-oFMhoC15AQAvD_BwE" TargetMode="External"/><Relationship Id="rId34" Type="http://schemas.openxmlformats.org/officeDocument/2006/relationships/hyperlink" Target="https://www.tendex.com.ar/MLA-1415893965-ups-estabilizador-trv-neo-2000-4-tomas-1-puerto-usb-soft-_JM?variation=182134075575&amp;gad_source=1&amp;gclid=Cj0KCQjw6uWyBhD1ARIsAIMcADoXSHXv2oztYY7vBZTNYuKxm-fqJ0AGAgpxwHR_3kPvHFinJvwixBoaAmpvEALw_wcB" TargetMode="External"/><Relationship Id="rId7" Type="http://schemas.openxmlformats.org/officeDocument/2006/relationships/hyperlink" Target="https://staffcodes.mercadoshops.com.ar/MLA-899975766-teclado-usb-gtc-kbg-204-anti-derrame-espanol-zona-oeste-_JM?variation=173689294041&amp;gad_source=1&amp;gclid=CjwKCAjwx-CyBhAqEiwAeOcTdSQYV6VtWHPU3FU7_0wmiTL1NnroRfVgJLQGQR5IQLg73eCl7Ix9aBoCdDsQAvD_BwE" TargetMode="External"/><Relationship Id="rId12" Type="http://schemas.openxmlformats.org/officeDocument/2006/relationships/hyperlink" Target="https://www.tomy.com.ar/2346-mouse-genius-optico-negro-dx-110-usb-/p?idsku=2346&amp;gad_source=1&amp;gclid=CjwKCAjwx-CyBhAqEiwAeOcTdRVrOuBQSwC_RS-kjoQ-xeVt1-E906ccV1nO1ifdSmJe8IDDtCeNOBoCRogQAvD_BwE" TargetMode="External"/><Relationship Id="rId17" Type="http://schemas.openxmlformats.org/officeDocument/2006/relationships/hyperlink" Target="https://www.perozzi.com.ar/brother-impresora-hl-1212w.html?gad_source=1&amp;gclid=CjwKCAjwx-CyBhAqEiwAeOcTdUZ5By0Rl6uv9jOIyoEs6_5oiBnKqUKrvr9pV7kIW3bbS16jb3-9CBoCQJEQAvD_BwE" TargetMode="External"/><Relationship Id="rId25" Type="http://schemas.openxmlformats.org/officeDocument/2006/relationships/hyperlink" Target="https://www.shop.4krc.com.ar/proyector-viewsonic-pa503s-3800lm-full-hd-1080p-hdmi-vga-100v240v-control-remoto/p/MLA15549832?pdp_filters=category%3AMLA11889%7Cseller_id%3A1534239%7Citem_id%3AMLA1659937428" TargetMode="External"/><Relationship Id="rId33" Type="http://schemas.openxmlformats.org/officeDocument/2006/relationships/hyperlink" Target="https://multipower.mercadoshops.com.ar/MLA-1384878265-ups-lyonn-ctb-2000-ap-cdisplay-2000va-1200-watts-_JM?variation=178579326166&amp;gad_source=1&amp;gclid=Cj0KCQjw6uWyBhD1ARIsAIMcADoeK5dYll-ZrLq--KDRNUtmgShZA3MGT11mz-B6x_RMUw7X1slmeF0aAmMdEALw_wcB" TargetMode="External"/><Relationship Id="rId2" Type="http://schemas.openxmlformats.org/officeDocument/2006/relationships/hyperlink" Target="https://www.htvs.com.ar/MLA-1120790667-pc-oficina-intel-i3-10100-ram-8gb-ssd-240gb-wifi-_JM?gad_source=1&amp;gclid=Cj0KCQjwpNuyBhCuARIsANJqL9M7-9AIm4S08VVukkfl0FVjWxctoVyMbNYXrNiZ91OGK2X89ksVYaoaAqT_EALw_wcB" TargetMode="External"/><Relationship Id="rId16" Type="http://schemas.openxmlformats.org/officeDocument/2006/relationships/hyperlink" Target="https://www.shop.4krc.com.ar/auriculares-logitech-h111-gris/p/MLA11754916?pdp_filters=category%3AMLA6049%7Cseller_id%3A1534239%7Citem_id%3AMLA928615993" TargetMode="External"/><Relationship Id="rId20" Type="http://schemas.openxmlformats.org/officeDocument/2006/relationships/hyperlink" Target="https://www.aguirrezabala.com.ar/MLA-1699499484-impresora-xerox-simple-funcion-laser-phaser-3020-monocrom-_JM?variation=180025774806&amp;gad_source=1&amp;gclid=CjwKCAjwx-CyBhAqEiwAeOcTddDWkp3JvMXPW4T2RsK4c1rTRysDSXrWsRKg7_R3GiBhmuI8SIlzaRoCDwcQAvD_BwE" TargetMode="External"/><Relationship Id="rId29" Type="http://schemas.openxmlformats.org/officeDocument/2006/relationships/hyperlink" Target="https://www.comeros.com.ar/tienda/proyector-epson-powerlite-e20-3400-ansi-xga/?gad_source=1&amp;gclid=Cj0KCQjw6uWyBhD1ARIsAIMcADoLAQTylJKd8IwLIoWzfqn1pibb61XYcXfZshZ4mY7ABlLOp-aB5k4aAk4GEALw_wcB" TargetMode="External"/><Relationship Id="rId1" Type="http://schemas.openxmlformats.org/officeDocument/2006/relationships/hyperlink" Target="https://lezamapc.com.ar/pc-intel/6784-pc-intel-core-i3-10100-10ma-8gb-ddr4-240gb-wifi.html?gad_source=1&amp;gclid=Cj0KCQjwpNuyBhCuARIsANJqL9PQMk4DKh9F0CNpIZWZ-J9RDRT8nx3X0RjfUggZEnn80nuCXRi1S6saAmx6EALw_wcB" TargetMode="External"/><Relationship Id="rId6" Type="http://schemas.openxmlformats.org/officeDocument/2006/relationships/hyperlink" Target="https://www.gezatek.com.ar/tienda/notebooks/2351-notebook-asus-x515ea-intel-i5-1135-g7--ram-8gb--ssd-256gb--156-fhd--x515ea-ej1343ej2202.html" TargetMode="External"/><Relationship Id="rId11" Type="http://schemas.openxmlformats.org/officeDocument/2006/relationships/hyperlink" Target="https://sistecorp.com/producto/mouse-optico-usb-back-performance/" TargetMode="External"/><Relationship Id="rId24" Type="http://schemas.openxmlformats.org/officeDocument/2006/relationships/hyperlink" Target="https://www.gamingcity.com.ar/MLA-1766077304-proyector-viewsonic-pa503s-3800lm-full-hd-1080p-hdmi-vga-_JM?variation=182702409091&amp;gad_source=1&amp;gclid=Cj0KCQjw6uWyBhD1ARIsAIMcADpKi6RXmsTAjtxYB_KhuJzQoHqm8I5W7FxzOgKMKGCjxJvtOM9RQ5saArm2EALw_wcB" TargetMode="External"/><Relationship Id="rId32" Type="http://schemas.openxmlformats.org/officeDocument/2006/relationships/hyperlink" Target="https://www.mexx.com.ar/productos-rubro/hogar-y-oficina/5513-pc-intel-core-i7-12700-h610-16gb-ssd-480gb.html" TargetMode="External"/><Relationship Id="rId5" Type="http://schemas.openxmlformats.org/officeDocument/2006/relationships/hyperlink" Target="https://www.mexx.com.ar/productos-rubro/hogar-y-oficina/5513-pc-intel-core-i7-12700-h610-16gb-ssd-480gb.html" TargetMode="External"/><Relationship Id="rId15" Type="http://schemas.openxmlformats.org/officeDocument/2006/relationships/hyperlink" Target="https://lezamapc.com.ar/auriculares/45238-auriculares-klip-xtreme-c-microfono-ksh-270-negro-798303071376.html?gad_source=1&amp;gclid=CjwKCAjwx-CyBhAqEiwAeOcTdY8RCej-S_iHkDoPmyIr6w2y_9YWRNtAz9qdWS9FNsHqoSPWOix4kxoCkO0QAvD_BwE" TargetMode="External"/><Relationship Id="rId23" Type="http://schemas.openxmlformats.org/officeDocument/2006/relationships/hyperlink" Target="https://www.comeros.com.ar/tienda/disco-2tb-western-digital-blue-3-5-sata-5400-64mb-wd20earz/?gad_source=1&amp;gclid=Cj0KCQjw6uWyBhD1ARIsAIMcADpNC1Od7tjkmEYcgA2cSYt0WzPmp88zyT1yz0B7xG91AYkd8s4zvjwaArRLEALw_wcB" TargetMode="External"/><Relationship Id="rId28" Type="http://schemas.openxmlformats.org/officeDocument/2006/relationships/hyperlink" Target="https://www.megatone.net/producto/proyector-e20-v11h981020-epson_PRO0020EPS/?gad_source=1&amp;gclid=Cj0KCQjw6uWyBhD1ARIsAIMcADqIuG5ocuP4Ims4PQVK3IPiVRgLVzh2r2NNplUkWREELqGxcvuyBaMaAq6LEALw_wcB" TargetMode="External"/><Relationship Id="rId36" Type="http://schemas.openxmlformats.org/officeDocument/2006/relationships/printerSettings" Target="../printerSettings/printerSettings1.bin"/><Relationship Id="rId10" Type="http://schemas.openxmlformats.org/officeDocument/2006/relationships/hyperlink" Target="https://laptopaid.com.ar/ficha-304-mouse-optico-usb-kolke-pc-notebook-3-botones-compacto?gad_source=1&amp;gclid=CjwKCAjwx-CyBhAqEiwAeOcTdcgX7RmVp37Uti9WquVEyeCOu22G0XZnGyl1lK6WuD8AMALvVDxenRoCLkgQAvD_BwE" TargetMode="External"/><Relationship Id="rId19" Type="http://schemas.openxmlformats.org/officeDocument/2006/relationships/hyperlink" Target="https://www.perozzi.com.ar/pantum-impresora-p2509w-laser-monocromatica.html?gad_source=1&amp;gclid=CjwKCAjwx-CyBhAqEiwAeOcTdWkASiabUfTvyAu2JoCZBH4If34IKh0GDi96DT983e7UuforWLANPRoC6TwQAvD_BwE" TargetMode="External"/><Relationship Id="rId31" Type="http://schemas.openxmlformats.org/officeDocument/2006/relationships/hyperlink" Target="https://www.tomy.com.ar/3326-mouse-genius-inalambrico-nx-7000-usb-negro/p?idsku=3326&amp;gad_source=1&amp;gclid=CjwKCAjwx-CyBhAqEiwAeOcTdQ6LjXClSQLOBVdkAmvDjtM-8gSnKZFw6QzqKjCWKU4Gu1M2I_k0-xoC_c0QAvD_BwE" TargetMode="External"/><Relationship Id="rId4" Type="http://schemas.openxmlformats.org/officeDocument/2006/relationships/hyperlink" Target="https://www.venex.com.ar/computadoras-y-servidores/pcs-de-escritorio/pc-intel-i5-10400-ssd-240gb-8gb.html?gad_source=1&amp;gclid=Cj0KCQjwpNuyBhCuARIsANJqL9MKuwP4tz6bPGWLgIdlfgqCCe_m07IdAy_u2-gD0TobJAJ4zdcPJTAaApKwEALw_wcB" TargetMode="External"/><Relationship Id="rId9" Type="http://schemas.openxmlformats.org/officeDocument/2006/relationships/hyperlink" Target="https://lezamapc.com.ar/teclado/3438-teclado-genius-kb-118-usb.html?gad_source=1&amp;gclid=CjwKCAjwx-CyBhAqEiwAeOcTdQWa9LkH1Sm9ZtUgK7iW3KvZtsAO9qh9VA67ChORikCeeIwBh6E8kBoCuYAQAvD_BwE" TargetMode="External"/><Relationship Id="rId14" Type="http://schemas.openxmlformats.org/officeDocument/2006/relationships/hyperlink" Target="https://www.styletecsantafe.com/productos/auricular-xtech-gaming-igneus-plug-3-5-mm-y-usb-adaptador-de-35mm-a-2-de-35mm/" TargetMode="External"/><Relationship Id="rId22" Type="http://schemas.openxmlformats.org/officeDocument/2006/relationships/hyperlink" Target="https://www.venex.com.ar/impresion-y-scanners/impresoras-laser/multifuncion-brother-dcp-1617nw.html?gad_source=1&amp;gclid=CjwKCAjwx-CyBhAqEiwAeOcTdeWnhmOGejOG7rBnsv-4rFOwVJTLvvjPRPAQYWSi8Nunm4NLxzhCAxoCM7cQAvD_BwE" TargetMode="External"/><Relationship Id="rId27" Type="http://schemas.openxmlformats.org/officeDocument/2006/relationships/hyperlink" Target="https://www.fravega.com/p/proyector-empresarial-xga-benq-mx560-4000lm-eco-hdmi-vga-usb-990019202/?gad_source=1&amp;gclid=Cj0KCQjw6uWyBhD1ARIsAIMcADqO3C8Au_FfQAy66rRjJSvb0ozs0-Y040VuuNLaHssm-j3qjEOP0eoaAkFUEALw_wcB&amp;gclsrc=aw.ds" TargetMode="External"/><Relationship Id="rId30" Type="http://schemas.openxmlformats.org/officeDocument/2006/relationships/hyperlink" Target="https://www.mercadolibre.com.ar/proyector-epson-powerlite-e20-v11h981020-3400lm-blanco/p/MLA18602136?matt_tool=38087446&amp;utm_source=google_shopping&amp;utm_medium=organic&amp;item_id=MLA1678032618&amp;from=gshop" TargetMode="External"/><Relationship Id="rId35" Type="http://schemas.openxmlformats.org/officeDocument/2006/relationships/hyperlink" Target="https://spacegamer.com.ar/314250-estabilizadores-y-ups-trv-neo-2000?gad_source=1&amp;gclid=Cj0KCQjw6uWyBhD1ARIsAIMcADqYKFn5U3Wx5Ut6Acj-e_6Soy02h9Tt1_JXK8PonTcpC48eXYghv8IaAuJAEALw_wcB"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mercadolibre.com.ar/aire-acondicionado-bgh-silent-air-split-friocalor-2960-frigorias-blanco-220v-bs35wccr/p/MLA15236638?pdp_filters=category:MLA1644" TargetMode="External"/><Relationship Id="rId3" Type="http://schemas.openxmlformats.org/officeDocument/2006/relationships/hyperlink" Target="https://www.mercadolibre.com.ar/aire-acondicionado-split-taca-2600fcsael2-f-2600w-fc-tcl/p/MLA29660929" TargetMode="External"/><Relationship Id="rId7" Type="http://schemas.openxmlformats.org/officeDocument/2006/relationships/hyperlink" Target="https://articulo.mercadolibre.com.ar/MLA-1413003641-aire-acondicionado-split-rca-rp2600fcsk-2600watts-fc-_JM" TargetMode="External"/><Relationship Id="rId2" Type="http://schemas.openxmlformats.org/officeDocument/2006/relationships/hyperlink" Target="https://www.mercadolibre.com.ar/cocina-glama-4ghpv-a-gas-4-hornallas-blanca-puerta-con-visor-54l/p/MLA9252423" TargetMode="External"/><Relationship Id="rId1" Type="http://schemas.openxmlformats.org/officeDocument/2006/relationships/hyperlink" Target="https://www.mercadolibre.com.ar/cocina-escorial-candor-s2-gas-natural-4-hornallas-blanca-puerta-con-visor/p/MLA18184784" TargetMode="External"/><Relationship Id="rId6" Type="http://schemas.openxmlformats.org/officeDocument/2006/relationships/hyperlink" Target="https://www.mercadolibre.com.ar/aire-acondicionado-rca-split-friocalor-2600w-blanco-220v-rp2600fc/p/MLA19732416?offer_type=BEST_PRICE&amp;pdp_filters=category:MLA5726" TargetMode="External"/><Relationship Id="rId5" Type="http://schemas.openxmlformats.org/officeDocument/2006/relationships/hyperlink" Target="https://articulo.mercadolibre.com.ar/MLA-1688406306-aire-acondicionado-split-philco-phbks26ha6an-2560watts-fc-_JM?searchVariation=179953226638" TargetMode="External"/><Relationship Id="rId10" Type="http://schemas.openxmlformats.org/officeDocument/2006/relationships/printerSettings" Target="../printerSettings/printerSettings2.bin"/><Relationship Id="rId4" Type="http://schemas.openxmlformats.org/officeDocument/2006/relationships/hyperlink" Target="https://www.cetrogar.com.ar/aire-acondicionado-split-tcl-2600w-taca-2600fcsa-el2-f.html" TargetMode="External"/><Relationship Id="rId9" Type="http://schemas.openxmlformats.org/officeDocument/2006/relationships/hyperlink" Target="https://boness.com.ar/producto/anafe-a-gas-morelli-nr-cheff/?gad_source=1&amp;gclid=CjwKCAjwjeuyBhBuEiwAJ3vuoUjla9zZKCkdyJDtXfFMn2dXuja8psFdwtQUJBh8URdKwQ_lL2zs8RoCepsQAvD_BwE"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cordobacolchones.com/colchones/colchon-80-x-13-tnt/" TargetMode="External"/><Relationship Id="rId13" Type="http://schemas.openxmlformats.org/officeDocument/2006/relationships/hyperlink" Target="https://cordobacolchones.com/colchones/colchon-80-x-13-tnt/" TargetMode="External"/><Relationship Id="rId18" Type="http://schemas.openxmlformats.org/officeDocument/2006/relationships/hyperlink" Target="https://cordobacolchones.com/colchones/colchon-80-x-13-tnt/" TargetMode="External"/><Relationship Id="rId3" Type="http://schemas.openxmlformats.org/officeDocument/2006/relationships/hyperlink" Target="https://articulo.mercadolibre.com.ar/MLA-1123357661-sabana-plana-i-1-12-pl-i-blanca-i-percal-180-hilos-i-" TargetMode="External"/><Relationship Id="rId7" Type="http://schemas.openxmlformats.org/officeDocument/2006/relationships/hyperlink" Target="https://cordobacolchones.com/colchones/colchon-80-x-13-tnt/" TargetMode="External"/><Relationship Id="rId12" Type="http://schemas.openxmlformats.org/officeDocument/2006/relationships/hyperlink" Target="https://cordobacolchones.com/colchones/colchon-80-x-13-tnt/" TargetMode="External"/><Relationship Id="rId17" Type="http://schemas.openxmlformats.org/officeDocument/2006/relationships/hyperlink" Target="https://cordobacolchones.com/colchones/colchon-80-x-13-tnt/" TargetMode="External"/><Relationship Id="rId2" Type="http://schemas.openxmlformats.org/officeDocument/2006/relationships/hyperlink" Target="https://articulo.mercadolibre.com.ar/MLA-1377553341-sabana-plana-1-12-plaza-percal-200-hilos-70-alg-30-pol-_JM" TargetMode="External"/><Relationship Id="rId16" Type="http://schemas.openxmlformats.org/officeDocument/2006/relationships/hyperlink" Target="https://cordobacolchones.com/colchones/colchon-80-x-13-tnt/" TargetMode="External"/><Relationship Id="rId1" Type="http://schemas.openxmlformats.org/officeDocument/2006/relationships/hyperlink" Target="https://articulo.mercadolibre.com.ar/MLA-1377553341-sabana-plana-1-12-plaza-percal-200-hilos-70-alg-30-pol-_JM" TargetMode="External"/><Relationship Id="rId6" Type="http://schemas.openxmlformats.org/officeDocument/2006/relationships/hyperlink" Target="https://cordobacolchones.com/colchones/colchon-80-x-13-tnt/" TargetMode="External"/><Relationship Id="rId11" Type="http://schemas.openxmlformats.org/officeDocument/2006/relationships/hyperlink" Target="https://cordobacolchones.com/colchones/colchon-80-x-13-tnt/" TargetMode="External"/><Relationship Id="rId5" Type="http://schemas.openxmlformats.org/officeDocument/2006/relationships/hyperlink" Target="https://articulo.mercadolibre.com.ar/MLA-1123357661-sabana-plana-i-1-12-pl-i-blanca-i-percal-180-hilos-i-" TargetMode="External"/><Relationship Id="rId15" Type="http://schemas.openxmlformats.org/officeDocument/2006/relationships/hyperlink" Target="https://cordobacolchones.com/colchones/colchon-80-x-13-tnt/" TargetMode="External"/><Relationship Id="rId10" Type="http://schemas.openxmlformats.org/officeDocument/2006/relationships/hyperlink" Target="https://cordobacolchones.com/colchones/colchon-80-x-13-tnt/" TargetMode="External"/><Relationship Id="rId4" Type="http://schemas.openxmlformats.org/officeDocument/2006/relationships/hyperlink" Target="https://articulo.mercadolibre.com.ar/MLA-896957156-sabana-plana-1-12-pl-blanca-percal-180-hilos-alg-y-pol-" TargetMode="External"/><Relationship Id="rId9" Type="http://schemas.openxmlformats.org/officeDocument/2006/relationships/hyperlink" Target="https://cordobacolchones.com/colchones/colchon-80-x-13-tnt/" TargetMode="External"/><Relationship Id="rId14" Type="http://schemas.openxmlformats.org/officeDocument/2006/relationships/hyperlink" Target="https://cordobacolchones.com/colchones/colchon-80-x-13-t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3:AH180"/>
  <sheetViews>
    <sheetView zoomScaleNormal="100" workbookViewId="0">
      <pane ySplit="4" topLeftCell="A5" activePane="bottomLeft" state="frozen"/>
      <selection pane="bottomLeft" activeCell="A7" sqref="A7"/>
    </sheetView>
  </sheetViews>
  <sheetFormatPr baseColWidth="10" defaultRowHeight="15" x14ac:dyDescent="0.25"/>
  <cols>
    <col min="1" max="3" width="10.7109375" customWidth="1"/>
    <col min="4" max="4" width="11.85546875" customWidth="1"/>
    <col min="5" max="7" width="10.7109375" customWidth="1"/>
    <col min="8" max="8" width="46.7109375" customWidth="1"/>
    <col min="9" max="9" width="11.42578125" style="83"/>
    <col min="10" max="10" width="10.7109375" customWidth="1"/>
    <col min="11" max="13" width="0" hidden="1" customWidth="1"/>
    <col min="14" max="14" width="14.7109375" hidden="1" customWidth="1"/>
    <col min="15" max="15" width="12.42578125" hidden="1" customWidth="1"/>
    <col min="16" max="16" width="15.140625" hidden="1" customWidth="1"/>
    <col min="17" max="17" width="15.7109375" hidden="1" customWidth="1"/>
    <col min="18" max="19" width="14.140625" hidden="1" customWidth="1"/>
    <col min="20" max="20" width="0" hidden="1" customWidth="1"/>
    <col min="21" max="21" width="15.5703125" hidden="1" customWidth="1"/>
  </cols>
  <sheetData>
    <row r="3" spans="1:34" ht="18.75" x14ac:dyDescent="0.3">
      <c r="A3" s="21" t="s">
        <v>695</v>
      </c>
      <c r="O3" s="94" t="s">
        <v>708</v>
      </c>
      <c r="P3" s="95"/>
      <c r="Q3" s="95"/>
      <c r="R3" s="95"/>
      <c r="S3" s="95"/>
      <c r="T3" s="96"/>
    </row>
    <row r="4" spans="1:34" ht="75" x14ac:dyDescent="0.25">
      <c r="A4" s="1" t="s">
        <v>645</v>
      </c>
      <c r="B4" s="1" t="s">
        <v>647</v>
      </c>
      <c r="C4" s="1" t="s">
        <v>1</v>
      </c>
      <c r="D4" s="2" t="s">
        <v>2</v>
      </c>
      <c r="E4" s="1" t="s">
        <v>3</v>
      </c>
      <c r="F4" s="2" t="s">
        <v>4</v>
      </c>
      <c r="G4" s="1" t="s">
        <v>5</v>
      </c>
      <c r="H4" s="2" t="s">
        <v>6</v>
      </c>
      <c r="I4" s="84" t="s">
        <v>716</v>
      </c>
      <c r="J4" s="22" t="s">
        <v>717</v>
      </c>
      <c r="K4" s="22" t="s">
        <v>697</v>
      </c>
      <c r="L4" s="22" t="s">
        <v>699</v>
      </c>
      <c r="M4" s="22" t="s">
        <v>701</v>
      </c>
      <c r="N4" s="22" t="s">
        <v>702</v>
      </c>
      <c r="O4" s="22" t="s">
        <v>703</v>
      </c>
      <c r="P4" s="22" t="s">
        <v>705</v>
      </c>
      <c r="Q4" s="22" t="s">
        <v>707</v>
      </c>
      <c r="R4" s="22" t="s">
        <v>704</v>
      </c>
      <c r="S4" s="22" t="s">
        <v>706</v>
      </c>
      <c r="T4" s="22" t="s">
        <v>696</v>
      </c>
      <c r="U4" s="22" t="s">
        <v>698</v>
      </c>
      <c r="V4" s="23" t="s">
        <v>715</v>
      </c>
      <c r="W4" s="22" t="s">
        <v>718</v>
      </c>
      <c r="X4" s="23" t="s">
        <v>715</v>
      </c>
      <c r="Y4" s="22" t="s">
        <v>719</v>
      </c>
      <c r="Z4" s="23" t="s">
        <v>715</v>
      </c>
      <c r="AA4" s="23"/>
      <c r="AB4" s="23"/>
      <c r="AC4" s="23"/>
      <c r="AD4" s="23"/>
      <c r="AE4" s="23"/>
      <c r="AF4" s="23"/>
      <c r="AG4" s="23"/>
      <c r="AH4" s="23"/>
    </row>
    <row r="5" spans="1:34" x14ac:dyDescent="0.25">
      <c r="A5" s="17" t="s">
        <v>0</v>
      </c>
      <c r="B5" s="3" t="s">
        <v>648</v>
      </c>
      <c r="C5" s="5" t="s">
        <v>7</v>
      </c>
      <c r="D5" s="18">
        <v>447800</v>
      </c>
      <c r="E5" s="3" t="s">
        <v>8</v>
      </c>
      <c r="F5" s="4" t="s">
        <v>9</v>
      </c>
      <c r="G5" s="3">
        <v>50</v>
      </c>
      <c r="H5" s="4" t="s">
        <v>10</v>
      </c>
      <c r="I5" s="85">
        <f>+(J5+W5+Y5)/2</f>
        <v>541512</v>
      </c>
      <c r="J5" s="5">
        <v>682325</v>
      </c>
      <c r="K5" s="5"/>
      <c r="L5" s="5" t="s">
        <v>700</v>
      </c>
      <c r="M5" s="5"/>
      <c r="N5" s="5"/>
      <c r="O5" s="36"/>
      <c r="P5" s="4"/>
      <c r="Q5" s="24"/>
      <c r="R5" s="28"/>
      <c r="S5" s="28"/>
      <c r="T5" s="40">
        <f>SUM(O5:S5)</f>
        <v>0</v>
      </c>
      <c r="U5" s="31"/>
      <c r="V5" s="46" t="s">
        <v>856</v>
      </c>
      <c r="W5">
        <v>400699</v>
      </c>
      <c r="X5" s="46" t="s">
        <v>857</v>
      </c>
      <c r="Z5" s="46"/>
    </row>
    <row r="6" spans="1:34" x14ac:dyDescent="0.25">
      <c r="A6" s="15" t="s">
        <v>0</v>
      </c>
      <c r="B6" s="6" t="s">
        <v>648</v>
      </c>
      <c r="C6" s="8" t="s">
        <v>11</v>
      </c>
      <c r="D6" s="19">
        <v>490500</v>
      </c>
      <c r="E6" s="6" t="s">
        <v>8</v>
      </c>
      <c r="F6" s="7" t="s">
        <v>9</v>
      </c>
      <c r="G6" s="6">
        <v>50</v>
      </c>
      <c r="H6" s="7" t="s">
        <v>12</v>
      </c>
      <c r="I6" s="86">
        <v>50</v>
      </c>
      <c r="J6" s="8"/>
      <c r="K6" s="8"/>
      <c r="L6" s="8" t="s">
        <v>700</v>
      </c>
      <c r="M6" s="8"/>
      <c r="N6" s="8"/>
      <c r="O6" s="37"/>
      <c r="P6" s="7"/>
      <c r="Q6" s="26"/>
      <c r="R6" s="29"/>
      <c r="S6" s="29"/>
      <c r="T6" s="38">
        <f t="shared" ref="T6:T69" si="0">SUM(O6:S6)</f>
        <v>0</v>
      </c>
      <c r="U6" s="32"/>
    </row>
    <row r="7" spans="1:34" x14ac:dyDescent="0.25">
      <c r="A7" s="15" t="s">
        <v>0</v>
      </c>
      <c r="B7" s="6" t="s">
        <v>648</v>
      </c>
      <c r="C7" s="8" t="s">
        <v>13</v>
      </c>
      <c r="D7" s="19">
        <v>517600</v>
      </c>
      <c r="E7" s="6" t="s">
        <v>8</v>
      </c>
      <c r="F7" s="7" t="s">
        <v>9</v>
      </c>
      <c r="G7" s="6">
        <v>50</v>
      </c>
      <c r="H7" s="7" t="s">
        <v>14</v>
      </c>
      <c r="I7" s="86">
        <v>50</v>
      </c>
      <c r="J7" s="8"/>
      <c r="K7" s="8"/>
      <c r="L7" s="8" t="s">
        <v>700</v>
      </c>
      <c r="M7" s="8"/>
      <c r="N7" s="8"/>
      <c r="O7" s="37"/>
      <c r="P7" s="7"/>
      <c r="Q7" s="26"/>
      <c r="R7" s="29"/>
      <c r="S7" s="29"/>
      <c r="T7" s="38">
        <f t="shared" si="0"/>
        <v>0</v>
      </c>
      <c r="U7" s="32"/>
    </row>
    <row r="8" spans="1:34" x14ac:dyDescent="0.25">
      <c r="A8" s="15" t="s">
        <v>0</v>
      </c>
      <c r="B8" s="6" t="s">
        <v>648</v>
      </c>
      <c r="C8" s="8" t="s">
        <v>15</v>
      </c>
      <c r="D8" s="19">
        <v>564700</v>
      </c>
      <c r="E8" s="6" t="s">
        <v>8</v>
      </c>
      <c r="F8" s="7" t="s">
        <v>9</v>
      </c>
      <c r="G8" s="6">
        <v>50</v>
      </c>
      <c r="H8" s="7" t="s">
        <v>16</v>
      </c>
      <c r="I8" s="86">
        <v>70000</v>
      </c>
      <c r="J8" s="8"/>
      <c r="K8" s="8"/>
      <c r="L8" s="8" t="s">
        <v>700</v>
      </c>
      <c r="M8" s="8"/>
      <c r="N8" s="8"/>
      <c r="O8" s="37"/>
      <c r="P8" s="7"/>
      <c r="Q8" s="26"/>
      <c r="R8" s="29"/>
      <c r="S8" s="29"/>
      <c r="T8" s="38">
        <f t="shared" si="0"/>
        <v>0</v>
      </c>
      <c r="U8" s="32"/>
      <c r="V8" t="s">
        <v>942</v>
      </c>
    </row>
    <row r="9" spans="1:34" x14ac:dyDescent="0.25">
      <c r="A9" s="15" t="s">
        <v>0</v>
      </c>
      <c r="B9" s="6" t="s">
        <v>648</v>
      </c>
      <c r="C9" s="8" t="s">
        <v>7</v>
      </c>
      <c r="D9" s="19">
        <v>594860</v>
      </c>
      <c r="E9" s="6" t="s">
        <v>17</v>
      </c>
      <c r="F9" s="7" t="s">
        <v>18</v>
      </c>
      <c r="G9" s="6">
        <v>10</v>
      </c>
      <c r="H9" s="7" t="s">
        <v>19</v>
      </c>
      <c r="I9" s="86">
        <v>50</v>
      </c>
      <c r="J9" s="8"/>
      <c r="K9" s="8" t="s">
        <v>709</v>
      </c>
      <c r="L9" s="8" t="s">
        <v>700</v>
      </c>
      <c r="M9" s="8" t="s">
        <v>710</v>
      </c>
      <c r="N9" s="8" t="s">
        <v>710</v>
      </c>
      <c r="O9" s="37"/>
      <c r="P9" s="7"/>
      <c r="Q9" s="26">
        <v>0</v>
      </c>
      <c r="R9" s="29">
        <v>0</v>
      </c>
      <c r="S9" s="29">
        <v>0</v>
      </c>
      <c r="T9" s="29">
        <f t="shared" si="0"/>
        <v>0</v>
      </c>
      <c r="U9" s="32"/>
    </row>
    <row r="10" spans="1:34" x14ac:dyDescent="0.25">
      <c r="A10" s="15" t="s">
        <v>0</v>
      </c>
      <c r="B10" s="6" t="s">
        <v>648</v>
      </c>
      <c r="C10" s="8" t="s">
        <v>11</v>
      </c>
      <c r="D10" s="19">
        <v>615400</v>
      </c>
      <c r="E10" s="6" t="s">
        <v>20</v>
      </c>
      <c r="F10" s="7" t="s">
        <v>9</v>
      </c>
      <c r="G10" s="6">
        <v>10</v>
      </c>
      <c r="H10" s="7" t="s">
        <v>21</v>
      </c>
      <c r="I10" s="86">
        <f>+(J10+W10+Y10)/3</f>
        <v>550476</v>
      </c>
      <c r="J10" s="8">
        <v>344540</v>
      </c>
      <c r="K10" s="8"/>
      <c r="L10" s="8" t="s">
        <v>700</v>
      </c>
      <c r="M10" s="8"/>
      <c r="N10" s="8"/>
      <c r="O10" s="37"/>
      <c r="P10" s="7"/>
      <c r="Q10" s="26"/>
      <c r="R10" s="29"/>
      <c r="S10" s="29"/>
      <c r="T10" s="29">
        <f t="shared" si="0"/>
        <v>0</v>
      </c>
      <c r="U10" s="32"/>
      <c r="V10" s="46" t="s">
        <v>720</v>
      </c>
      <c r="W10">
        <v>613000</v>
      </c>
      <c r="X10" s="46" t="s">
        <v>858</v>
      </c>
      <c r="Y10">
        <v>693888</v>
      </c>
      <c r="Z10" s="46" t="s">
        <v>721</v>
      </c>
    </row>
    <row r="11" spans="1:34" x14ac:dyDescent="0.25">
      <c r="A11" s="15" t="s">
        <v>0</v>
      </c>
      <c r="B11" s="6" t="s">
        <v>648</v>
      </c>
      <c r="C11" s="8" t="s">
        <v>7</v>
      </c>
      <c r="D11" s="19">
        <v>646500</v>
      </c>
      <c r="E11" s="6" t="s">
        <v>20</v>
      </c>
      <c r="F11" s="7" t="s">
        <v>9</v>
      </c>
      <c r="G11" s="6">
        <v>10</v>
      </c>
      <c r="H11" s="7" t="s">
        <v>22</v>
      </c>
      <c r="I11" s="86">
        <f>+(J11+W11+Y11)/2</f>
        <v>440382</v>
      </c>
      <c r="J11" s="8">
        <v>414375</v>
      </c>
      <c r="K11" s="8"/>
      <c r="L11" s="8" t="s">
        <v>700</v>
      </c>
      <c r="M11" s="8"/>
      <c r="N11" s="8"/>
      <c r="O11" s="37"/>
      <c r="P11" s="7"/>
      <c r="Q11" s="26"/>
      <c r="R11" s="29"/>
      <c r="S11" s="29"/>
      <c r="T11" s="29">
        <f t="shared" si="0"/>
        <v>0</v>
      </c>
      <c r="U11" s="32"/>
      <c r="V11" s="46" t="s">
        <v>722</v>
      </c>
      <c r="W11">
        <v>466389</v>
      </c>
      <c r="X11" s="46" t="s">
        <v>723</v>
      </c>
      <c r="Z11" s="46"/>
    </row>
    <row r="12" spans="1:34" ht="20.100000000000001" customHeight="1" x14ac:dyDescent="0.25">
      <c r="A12" s="15" t="s">
        <v>0</v>
      </c>
      <c r="B12" s="6" t="s">
        <v>648</v>
      </c>
      <c r="C12" s="8" t="s">
        <v>11</v>
      </c>
      <c r="D12" s="19">
        <v>857820</v>
      </c>
      <c r="E12" s="6" t="s">
        <v>23</v>
      </c>
      <c r="F12" s="7" t="s">
        <v>24</v>
      </c>
      <c r="G12" s="6">
        <v>50</v>
      </c>
      <c r="H12" s="7" t="s">
        <v>25</v>
      </c>
      <c r="I12" s="86">
        <v>50</v>
      </c>
      <c r="J12" s="8"/>
      <c r="K12" s="8"/>
      <c r="L12" s="8" t="s">
        <v>700</v>
      </c>
      <c r="M12" s="8"/>
      <c r="N12" s="8"/>
      <c r="O12" s="37"/>
      <c r="P12" s="7"/>
      <c r="Q12" s="26"/>
      <c r="R12" s="29"/>
      <c r="S12" s="29"/>
      <c r="T12" s="29">
        <f t="shared" si="0"/>
        <v>0</v>
      </c>
      <c r="U12" s="32"/>
    </row>
    <row r="13" spans="1:34" ht="20.100000000000001" customHeight="1" x14ac:dyDescent="0.25">
      <c r="A13" s="15" t="s">
        <v>0</v>
      </c>
      <c r="B13" s="6" t="s">
        <v>648</v>
      </c>
      <c r="C13" s="8" t="s">
        <v>26</v>
      </c>
      <c r="D13" s="19">
        <v>888400</v>
      </c>
      <c r="E13" s="6" t="s">
        <v>8</v>
      </c>
      <c r="F13" s="7" t="s">
        <v>27</v>
      </c>
      <c r="G13" s="6">
        <v>10</v>
      </c>
      <c r="H13" s="7" t="s">
        <v>28</v>
      </c>
      <c r="I13" s="86">
        <f>+J13</f>
        <v>965995</v>
      </c>
      <c r="J13" s="8">
        <v>965995</v>
      </c>
      <c r="K13" s="8"/>
      <c r="L13" s="8" t="s">
        <v>700</v>
      </c>
      <c r="M13" s="8"/>
      <c r="N13" s="8"/>
      <c r="O13" s="37"/>
      <c r="P13" s="7"/>
      <c r="Q13" s="26"/>
      <c r="R13" s="29"/>
      <c r="S13" s="29"/>
      <c r="T13" s="38">
        <f t="shared" si="0"/>
        <v>0</v>
      </c>
      <c r="U13" s="32"/>
      <c r="V13" t="s">
        <v>943</v>
      </c>
      <c r="W13" t="s">
        <v>944</v>
      </c>
    </row>
    <row r="14" spans="1:34" ht="20.100000000000001" customHeight="1" x14ac:dyDescent="0.25">
      <c r="A14" s="15" t="s">
        <v>0</v>
      </c>
      <c r="B14" s="6" t="s">
        <v>648</v>
      </c>
      <c r="C14" s="8" t="s">
        <v>29</v>
      </c>
      <c r="D14" s="19">
        <v>962700</v>
      </c>
      <c r="E14" s="6" t="s">
        <v>8</v>
      </c>
      <c r="F14" s="7" t="s">
        <v>30</v>
      </c>
      <c r="G14" s="6">
        <v>10</v>
      </c>
      <c r="H14" s="7" t="s">
        <v>31</v>
      </c>
      <c r="I14" s="86">
        <f>+J14</f>
        <v>965995</v>
      </c>
      <c r="J14" s="8">
        <v>965995</v>
      </c>
      <c r="K14" s="8"/>
      <c r="L14" s="8" t="s">
        <v>700</v>
      </c>
      <c r="M14" s="8"/>
      <c r="N14" s="8"/>
      <c r="O14" s="37"/>
      <c r="P14" s="7"/>
      <c r="Q14" s="26"/>
      <c r="R14" s="29"/>
      <c r="S14" s="29"/>
      <c r="T14" s="38">
        <f t="shared" ref="T14" si="1">SUM(O14:S14)</f>
        <v>0</v>
      </c>
      <c r="U14" s="32"/>
      <c r="V14" t="s">
        <v>943</v>
      </c>
      <c r="W14" t="s">
        <v>944</v>
      </c>
    </row>
    <row r="15" spans="1:34" ht="20.100000000000001" customHeight="1" x14ac:dyDescent="0.25">
      <c r="A15" s="15" t="s">
        <v>0</v>
      </c>
      <c r="B15" s="6" t="s">
        <v>648</v>
      </c>
      <c r="C15" s="8" t="s">
        <v>7</v>
      </c>
      <c r="D15" s="19">
        <v>999490</v>
      </c>
      <c r="E15" s="6" t="s">
        <v>23</v>
      </c>
      <c r="F15" s="7" t="s">
        <v>32</v>
      </c>
      <c r="G15" s="6">
        <v>50</v>
      </c>
      <c r="H15" s="7" t="s">
        <v>33</v>
      </c>
      <c r="I15" s="86">
        <v>50</v>
      </c>
      <c r="J15" s="8"/>
      <c r="K15" s="8"/>
      <c r="L15" s="8" t="s">
        <v>700</v>
      </c>
      <c r="M15" s="8"/>
      <c r="N15" s="8"/>
      <c r="O15" s="37"/>
      <c r="P15" s="7"/>
      <c r="Q15" s="26"/>
      <c r="R15" s="29"/>
      <c r="S15" s="29"/>
      <c r="T15" s="29">
        <f t="shared" si="0"/>
        <v>0</v>
      </c>
      <c r="U15" s="32"/>
    </row>
    <row r="16" spans="1:34" ht="20.100000000000001" customHeight="1" x14ac:dyDescent="0.25">
      <c r="A16" s="16" t="s">
        <v>0</v>
      </c>
      <c r="B16" s="9" t="s">
        <v>648</v>
      </c>
      <c r="C16" s="11" t="s">
        <v>34</v>
      </c>
      <c r="D16" s="20">
        <v>1295800</v>
      </c>
      <c r="E16" s="9" t="s">
        <v>8</v>
      </c>
      <c r="F16" s="10" t="s">
        <v>27</v>
      </c>
      <c r="G16" s="9">
        <v>10</v>
      </c>
      <c r="H16" s="10" t="s">
        <v>35</v>
      </c>
      <c r="I16" s="87">
        <v>1244990</v>
      </c>
      <c r="J16" s="11">
        <v>1244990</v>
      </c>
      <c r="K16" s="11"/>
      <c r="L16" s="11" t="s">
        <v>700</v>
      </c>
      <c r="M16" s="11"/>
      <c r="N16" s="11"/>
      <c r="O16" s="37"/>
      <c r="P16" s="10"/>
      <c r="Q16" s="33"/>
      <c r="R16" s="30"/>
      <c r="S16" s="30"/>
      <c r="T16" s="39">
        <f t="shared" si="0"/>
        <v>0</v>
      </c>
      <c r="U16" s="35"/>
      <c r="V16" t="s">
        <v>945</v>
      </c>
      <c r="W16" t="s">
        <v>817</v>
      </c>
    </row>
    <row r="17" spans="1:26" ht="20.100000000000001" customHeight="1" x14ac:dyDescent="0.25">
      <c r="A17" s="3" t="s">
        <v>36</v>
      </c>
      <c r="B17" s="7" t="s">
        <v>649</v>
      </c>
      <c r="C17" s="3" t="s">
        <v>7</v>
      </c>
      <c r="D17" s="18">
        <v>1420100</v>
      </c>
      <c r="E17" s="3" t="s">
        <v>20</v>
      </c>
      <c r="F17" s="4" t="s">
        <v>9</v>
      </c>
      <c r="G17" s="3">
        <v>3</v>
      </c>
      <c r="H17" s="47" t="s">
        <v>37</v>
      </c>
      <c r="I17" s="85"/>
      <c r="J17" s="5"/>
      <c r="K17" s="5"/>
      <c r="L17" s="5" t="s">
        <v>711</v>
      </c>
      <c r="M17" s="5"/>
      <c r="N17" s="5"/>
      <c r="O17" s="5"/>
      <c r="P17" s="7"/>
      <c r="Q17" s="26"/>
      <c r="R17" s="29"/>
      <c r="S17" s="29"/>
      <c r="T17" s="29">
        <f t="shared" si="0"/>
        <v>0</v>
      </c>
      <c r="U17" s="32"/>
      <c r="V17" s="46"/>
      <c r="X17" s="46"/>
      <c r="Z17" s="46"/>
    </row>
    <row r="18" spans="1:26" ht="20.100000000000001" customHeight="1" x14ac:dyDescent="0.25">
      <c r="A18" s="6" t="s">
        <v>36</v>
      </c>
      <c r="B18" s="7" t="s">
        <v>649</v>
      </c>
      <c r="C18" s="6" t="s">
        <v>7</v>
      </c>
      <c r="D18" s="19">
        <v>2281900</v>
      </c>
      <c r="E18" s="6" t="s">
        <v>8</v>
      </c>
      <c r="F18" s="7" t="s">
        <v>9</v>
      </c>
      <c r="G18" s="6">
        <v>5</v>
      </c>
      <c r="H18" s="7" t="s">
        <v>38</v>
      </c>
      <c r="I18" s="85">
        <f>+(J18+W18)/2</f>
        <v>2897725.5</v>
      </c>
      <c r="J18" s="5">
        <v>2625464</v>
      </c>
      <c r="K18" s="5"/>
      <c r="L18" s="5" t="s">
        <v>711</v>
      </c>
      <c r="M18" s="5"/>
      <c r="N18" s="5"/>
      <c r="O18" s="5"/>
      <c r="P18" s="4"/>
      <c r="Q18" s="24"/>
      <c r="R18" s="28"/>
      <c r="S18" s="28"/>
      <c r="T18" s="28">
        <f t="shared" si="0"/>
        <v>0</v>
      </c>
      <c r="U18" s="32"/>
      <c r="V18" s="46" t="s">
        <v>724</v>
      </c>
      <c r="W18">
        <v>3169987</v>
      </c>
      <c r="X18" s="46" t="s">
        <v>946</v>
      </c>
      <c r="Z18" s="46" t="s">
        <v>817</v>
      </c>
    </row>
    <row r="19" spans="1:26" ht="20.100000000000001" customHeight="1" x14ac:dyDescent="0.25">
      <c r="A19" s="6" t="s">
        <v>36</v>
      </c>
      <c r="B19" s="7" t="s">
        <v>649</v>
      </c>
      <c r="C19" s="6" t="s">
        <v>11</v>
      </c>
      <c r="D19" s="19">
        <v>2904370</v>
      </c>
      <c r="E19" s="6" t="s">
        <v>8</v>
      </c>
      <c r="F19" s="7" t="s">
        <v>39</v>
      </c>
      <c r="G19" s="6">
        <v>5</v>
      </c>
      <c r="H19" s="7" t="s">
        <v>40</v>
      </c>
      <c r="I19" s="86">
        <v>5</v>
      </c>
      <c r="J19" s="8"/>
      <c r="K19" s="8"/>
      <c r="L19" s="8" t="s">
        <v>711</v>
      </c>
      <c r="M19" s="8"/>
      <c r="N19" s="8"/>
      <c r="O19" s="8"/>
      <c r="P19" s="7"/>
      <c r="Q19" s="26"/>
      <c r="R19" s="29"/>
      <c r="S19" s="29"/>
      <c r="T19" s="29">
        <f t="shared" si="0"/>
        <v>0</v>
      </c>
      <c r="U19" s="32"/>
    </row>
    <row r="20" spans="1:26" ht="20.100000000000001" customHeight="1" x14ac:dyDescent="0.25">
      <c r="A20" s="6" t="s">
        <v>36</v>
      </c>
      <c r="B20" s="7" t="s">
        <v>649</v>
      </c>
      <c r="C20" s="6" t="s">
        <v>11</v>
      </c>
      <c r="D20" s="19">
        <v>3179850</v>
      </c>
      <c r="E20" s="6" t="s">
        <v>23</v>
      </c>
      <c r="F20" s="7" t="s">
        <v>41</v>
      </c>
      <c r="G20" s="6">
        <v>5</v>
      </c>
      <c r="H20" s="7" t="s">
        <v>42</v>
      </c>
      <c r="I20" s="86">
        <v>5</v>
      </c>
      <c r="J20" s="8"/>
      <c r="K20" s="8"/>
      <c r="L20" s="8" t="s">
        <v>711</v>
      </c>
      <c r="M20" s="8"/>
      <c r="N20" s="8"/>
      <c r="O20" s="8"/>
      <c r="P20" s="7"/>
      <c r="Q20" s="26"/>
      <c r="R20" s="29"/>
      <c r="S20" s="29"/>
      <c r="T20" s="29">
        <f t="shared" si="0"/>
        <v>0</v>
      </c>
      <c r="U20" s="32"/>
    </row>
    <row r="21" spans="1:26" ht="20.100000000000001" customHeight="1" x14ac:dyDescent="0.25">
      <c r="A21" s="9" t="s">
        <v>36</v>
      </c>
      <c r="B21" s="10" t="s">
        <v>649</v>
      </c>
      <c r="C21" s="9" t="s">
        <v>7</v>
      </c>
      <c r="D21" s="20">
        <v>3741000</v>
      </c>
      <c r="E21" s="9" t="s">
        <v>23</v>
      </c>
      <c r="F21" s="10" t="s">
        <v>43</v>
      </c>
      <c r="G21" s="9">
        <v>5</v>
      </c>
      <c r="H21" s="10" t="s">
        <v>44</v>
      </c>
      <c r="I21" s="87">
        <v>5</v>
      </c>
      <c r="J21" s="11"/>
      <c r="K21" s="11"/>
      <c r="L21" s="11" t="s">
        <v>711</v>
      </c>
      <c r="M21" s="11"/>
      <c r="N21" s="11"/>
      <c r="O21" s="11"/>
      <c r="P21" s="7"/>
      <c r="Q21" s="26"/>
      <c r="R21" s="29"/>
      <c r="S21" s="29"/>
      <c r="T21" s="29">
        <f t="shared" si="0"/>
        <v>0</v>
      </c>
      <c r="U21" s="32"/>
    </row>
    <row r="22" spans="1:26" ht="20.100000000000001" customHeight="1" x14ac:dyDescent="0.25">
      <c r="A22" s="12" t="s">
        <v>45</v>
      </c>
      <c r="B22" s="7" t="s">
        <v>650</v>
      </c>
      <c r="C22" s="3" t="s">
        <v>11</v>
      </c>
      <c r="D22" s="18">
        <v>708800</v>
      </c>
      <c r="E22" s="3" t="s">
        <v>20</v>
      </c>
      <c r="F22" s="4" t="s">
        <v>9</v>
      </c>
      <c r="G22" s="3">
        <v>5</v>
      </c>
      <c r="H22" s="47" t="s">
        <v>46</v>
      </c>
      <c r="I22" s="85"/>
      <c r="J22" s="5"/>
      <c r="K22" s="5"/>
      <c r="L22" s="5" t="s">
        <v>711</v>
      </c>
      <c r="M22" s="5"/>
      <c r="N22" s="5"/>
      <c r="O22" s="5"/>
      <c r="P22" s="4"/>
      <c r="Q22" s="24"/>
      <c r="R22" s="28"/>
      <c r="S22" s="28"/>
      <c r="T22" s="28">
        <f t="shared" si="0"/>
        <v>0</v>
      </c>
      <c r="U22" s="31"/>
      <c r="V22" s="46"/>
      <c r="X22" s="46"/>
      <c r="Z22" s="46"/>
    </row>
    <row r="23" spans="1:26" ht="20.100000000000001" customHeight="1" x14ac:dyDescent="0.25">
      <c r="A23" s="13" t="s">
        <v>45</v>
      </c>
      <c r="B23" s="7" t="s">
        <v>650</v>
      </c>
      <c r="C23" s="6" t="s">
        <v>7</v>
      </c>
      <c r="D23" s="19">
        <v>938000</v>
      </c>
      <c r="E23" s="6" t="s">
        <v>8</v>
      </c>
      <c r="F23" s="7" t="s">
        <v>9</v>
      </c>
      <c r="G23" s="6">
        <v>10</v>
      </c>
      <c r="H23" s="47" t="s">
        <v>47</v>
      </c>
      <c r="I23" s="86">
        <f>+(J23+W23)/2</f>
        <v>1406115</v>
      </c>
      <c r="J23" s="8">
        <v>1498230</v>
      </c>
      <c r="K23" s="8"/>
      <c r="L23" s="8" t="s">
        <v>711</v>
      </c>
      <c r="M23" s="8"/>
      <c r="N23" s="8"/>
      <c r="O23" s="8"/>
      <c r="P23" s="7"/>
      <c r="Q23" s="26"/>
      <c r="R23" s="29"/>
      <c r="S23" s="29"/>
      <c r="T23" s="29">
        <f t="shared" si="0"/>
        <v>0</v>
      </c>
      <c r="U23" s="32"/>
      <c r="V23" s="46" t="s">
        <v>947</v>
      </c>
      <c r="W23">
        <v>1314000</v>
      </c>
      <c r="X23" s="46" t="s">
        <v>725</v>
      </c>
      <c r="Y23" t="s">
        <v>817</v>
      </c>
      <c r="Z23" s="46" t="s">
        <v>817</v>
      </c>
    </row>
    <row r="24" spans="1:26" ht="20.100000000000001" customHeight="1" x14ac:dyDescent="0.25">
      <c r="A24" s="13" t="s">
        <v>45</v>
      </c>
      <c r="B24" s="7" t="s">
        <v>650</v>
      </c>
      <c r="C24" s="6" t="s">
        <v>7</v>
      </c>
      <c r="D24" s="19">
        <v>1136000</v>
      </c>
      <c r="E24" s="6" t="s">
        <v>20</v>
      </c>
      <c r="F24" s="7" t="s">
        <v>9</v>
      </c>
      <c r="G24" s="6">
        <v>5</v>
      </c>
      <c r="H24" s="7" t="s">
        <v>48</v>
      </c>
      <c r="I24" s="86">
        <v>10</v>
      </c>
      <c r="J24" s="8"/>
      <c r="K24" s="8"/>
      <c r="L24" s="8" t="s">
        <v>711</v>
      </c>
      <c r="M24" s="8"/>
      <c r="N24" s="8"/>
      <c r="O24" s="8"/>
      <c r="P24" s="7"/>
      <c r="Q24" s="26"/>
      <c r="R24" s="29"/>
      <c r="S24" s="29"/>
      <c r="T24" s="29">
        <f t="shared" si="0"/>
        <v>0</v>
      </c>
      <c r="U24" s="32"/>
    </row>
    <row r="25" spans="1:26" ht="20.100000000000001" customHeight="1" x14ac:dyDescent="0.25">
      <c r="A25" s="13" t="s">
        <v>45</v>
      </c>
      <c r="B25" s="7" t="s">
        <v>650</v>
      </c>
      <c r="C25" s="6" t="s">
        <v>11</v>
      </c>
      <c r="D25" s="19">
        <v>1278500</v>
      </c>
      <c r="E25" s="6" t="s">
        <v>8</v>
      </c>
      <c r="F25" s="7" t="s">
        <v>9</v>
      </c>
      <c r="G25" s="6">
        <v>10</v>
      </c>
      <c r="H25" s="7" t="s">
        <v>49</v>
      </c>
      <c r="I25" s="86">
        <v>10</v>
      </c>
      <c r="J25" s="8"/>
      <c r="K25" s="8"/>
      <c r="L25" s="8" t="s">
        <v>711</v>
      </c>
      <c r="M25" s="8"/>
      <c r="N25" s="8"/>
      <c r="O25" s="8"/>
      <c r="P25" s="7"/>
      <c r="Q25" s="26"/>
      <c r="R25" s="29"/>
      <c r="S25" s="29"/>
      <c r="T25" s="29">
        <f t="shared" si="0"/>
        <v>0</v>
      </c>
      <c r="U25" s="32"/>
    </row>
    <row r="26" spans="1:26" ht="20.100000000000001" customHeight="1" x14ac:dyDescent="0.25">
      <c r="A26" s="13" t="s">
        <v>45</v>
      </c>
      <c r="B26" s="7" t="s">
        <v>650</v>
      </c>
      <c r="C26" s="6" t="s">
        <v>11</v>
      </c>
      <c r="D26" s="19">
        <v>1972000</v>
      </c>
      <c r="E26" s="6" t="s">
        <v>23</v>
      </c>
      <c r="F26" s="7" t="s">
        <v>50</v>
      </c>
      <c r="G26" s="6">
        <v>10</v>
      </c>
      <c r="H26" s="7" t="s">
        <v>51</v>
      </c>
      <c r="I26" s="86">
        <v>10</v>
      </c>
      <c r="J26" s="8"/>
      <c r="K26" s="8"/>
      <c r="L26" s="8" t="s">
        <v>711</v>
      </c>
      <c r="M26" s="8"/>
      <c r="N26" s="8"/>
      <c r="O26" s="8"/>
      <c r="P26" s="7"/>
      <c r="Q26" s="26"/>
      <c r="R26" s="29"/>
      <c r="S26" s="29"/>
      <c r="T26" s="29">
        <f t="shared" si="0"/>
        <v>0</v>
      </c>
      <c r="U26" s="32"/>
    </row>
    <row r="27" spans="1:26" ht="20.100000000000001" customHeight="1" x14ac:dyDescent="0.25">
      <c r="A27" s="14" t="s">
        <v>45</v>
      </c>
      <c r="B27" s="10" t="s">
        <v>650</v>
      </c>
      <c r="C27" s="9" t="s">
        <v>7</v>
      </c>
      <c r="D27" s="20">
        <v>2320000</v>
      </c>
      <c r="E27" s="9" t="s">
        <v>23</v>
      </c>
      <c r="F27" s="10" t="s">
        <v>52</v>
      </c>
      <c r="G27" s="9">
        <v>10</v>
      </c>
      <c r="H27" s="10" t="s">
        <v>53</v>
      </c>
      <c r="I27" s="87">
        <v>10</v>
      </c>
      <c r="J27" s="11"/>
      <c r="K27" s="11"/>
      <c r="L27" s="11" t="s">
        <v>711</v>
      </c>
      <c r="M27" s="11"/>
      <c r="N27" s="11"/>
      <c r="O27" s="11"/>
      <c r="P27" s="10"/>
      <c r="Q27" s="33"/>
      <c r="R27" s="30"/>
      <c r="S27" s="30"/>
      <c r="T27" s="30">
        <f t="shared" si="0"/>
        <v>0</v>
      </c>
      <c r="U27" s="35"/>
    </row>
    <row r="28" spans="1:26" ht="20.100000000000001" customHeight="1" x14ac:dyDescent="0.25">
      <c r="A28" s="3" t="s">
        <v>54</v>
      </c>
      <c r="B28" s="4" t="s">
        <v>651</v>
      </c>
      <c r="C28" s="3" t="s">
        <v>7</v>
      </c>
      <c r="D28" s="18">
        <v>885200</v>
      </c>
      <c r="E28" s="3" t="s">
        <v>8</v>
      </c>
      <c r="F28" s="4" t="s">
        <v>30</v>
      </c>
      <c r="G28" s="3">
        <v>50</v>
      </c>
      <c r="H28" s="88" t="s">
        <v>55</v>
      </c>
      <c r="I28" s="85">
        <f>+(J28+W28+Y28)/2</f>
        <v>1112855.5</v>
      </c>
      <c r="J28" s="5">
        <v>1139999</v>
      </c>
      <c r="K28" s="5"/>
      <c r="L28" s="8" t="s">
        <v>700</v>
      </c>
      <c r="M28" s="5"/>
      <c r="N28" s="5"/>
      <c r="O28" s="5"/>
      <c r="P28" s="7"/>
      <c r="Q28" s="26"/>
      <c r="R28" s="29"/>
      <c r="S28" s="29"/>
      <c r="T28" s="29">
        <f t="shared" si="0"/>
        <v>0</v>
      </c>
      <c r="U28" s="32"/>
      <c r="V28" s="46" t="s">
        <v>726</v>
      </c>
      <c r="W28">
        <v>1085712</v>
      </c>
      <c r="X28" s="46" t="s">
        <v>727</v>
      </c>
      <c r="Z28" s="46"/>
    </row>
    <row r="29" spans="1:26" ht="20.100000000000001" customHeight="1" x14ac:dyDescent="0.25">
      <c r="A29" s="6" t="s">
        <v>54</v>
      </c>
      <c r="B29" s="7" t="s">
        <v>651</v>
      </c>
      <c r="C29" s="6" t="s">
        <v>13</v>
      </c>
      <c r="D29" s="19">
        <v>946800</v>
      </c>
      <c r="E29" s="6" t="s">
        <v>56</v>
      </c>
      <c r="F29" s="7" t="s">
        <v>57</v>
      </c>
      <c r="G29" s="6">
        <v>1</v>
      </c>
      <c r="H29" s="89" t="s">
        <v>58</v>
      </c>
      <c r="I29" s="85">
        <f>+(J29+W29+Y29)/2</f>
        <v>1499933</v>
      </c>
      <c r="J29" s="8">
        <v>1163868</v>
      </c>
      <c r="K29" s="8"/>
      <c r="L29" s="8" t="s">
        <v>700</v>
      </c>
      <c r="M29" s="8"/>
      <c r="N29" s="8"/>
      <c r="O29" s="8"/>
      <c r="P29" s="7"/>
      <c r="Q29" s="26"/>
      <c r="R29" s="29"/>
      <c r="S29" s="29"/>
      <c r="T29" s="29">
        <f t="shared" si="0"/>
        <v>0</v>
      </c>
      <c r="U29" s="32"/>
      <c r="V29" s="46" t="s">
        <v>728</v>
      </c>
      <c r="W29">
        <v>1835998</v>
      </c>
      <c r="X29" s="46" t="s">
        <v>952</v>
      </c>
      <c r="Z29" s="46"/>
    </row>
    <row r="30" spans="1:26" ht="20.100000000000001" customHeight="1" x14ac:dyDescent="0.25">
      <c r="A30" s="6" t="s">
        <v>54</v>
      </c>
      <c r="B30" s="7" t="s">
        <v>651</v>
      </c>
      <c r="C30" s="6" t="s">
        <v>11</v>
      </c>
      <c r="D30" s="19">
        <v>1005800</v>
      </c>
      <c r="E30" s="6" t="s">
        <v>8</v>
      </c>
      <c r="F30" s="7" t="s">
        <v>27</v>
      </c>
      <c r="G30" s="6">
        <v>50</v>
      </c>
      <c r="H30" s="89" t="s">
        <v>59</v>
      </c>
      <c r="I30" s="85">
        <f>+(J30+W30+Y30)/2</f>
        <v>1374995</v>
      </c>
      <c r="J30" s="8">
        <v>1250000</v>
      </c>
      <c r="K30" s="46" t="s">
        <v>859</v>
      </c>
      <c r="L30">
        <v>1499990</v>
      </c>
      <c r="M30" s="46" t="s">
        <v>948</v>
      </c>
      <c r="N30" s="8"/>
      <c r="O30" s="8"/>
      <c r="P30" s="7"/>
      <c r="Q30" s="26"/>
      <c r="R30" s="29"/>
      <c r="S30" s="29"/>
      <c r="T30" s="29">
        <f t="shared" si="0"/>
        <v>0</v>
      </c>
      <c r="U30" s="32"/>
      <c r="V30" s="46" t="s">
        <v>859</v>
      </c>
      <c r="W30">
        <v>1499990</v>
      </c>
      <c r="X30" s="46" t="s">
        <v>948</v>
      </c>
    </row>
    <row r="31" spans="1:26" ht="20.100000000000001" customHeight="1" x14ac:dyDescent="0.25">
      <c r="A31" s="6" t="s">
        <v>54</v>
      </c>
      <c r="B31" s="7" t="s">
        <v>651</v>
      </c>
      <c r="C31" s="6" t="s">
        <v>7</v>
      </c>
      <c r="D31" s="19">
        <v>1056925</v>
      </c>
      <c r="E31" s="6" t="s">
        <v>17</v>
      </c>
      <c r="F31" s="7" t="s">
        <v>27</v>
      </c>
      <c r="G31" s="6">
        <v>10</v>
      </c>
      <c r="H31" s="89" t="s">
        <v>60</v>
      </c>
      <c r="I31" s="85">
        <f>+(J31+W31+Y31)/2</f>
        <v>1374995</v>
      </c>
      <c r="J31" s="8">
        <v>1250000</v>
      </c>
      <c r="K31" s="8" t="s">
        <v>709</v>
      </c>
      <c r="L31" s="8" t="s">
        <v>700</v>
      </c>
      <c r="M31" s="8" t="s">
        <v>710</v>
      </c>
      <c r="N31" s="8" t="s">
        <v>710</v>
      </c>
      <c r="O31" s="8"/>
      <c r="P31" s="7"/>
      <c r="Q31" s="26">
        <v>0</v>
      </c>
      <c r="R31" s="29">
        <v>0</v>
      </c>
      <c r="S31" s="29">
        <v>0</v>
      </c>
      <c r="T31" s="29">
        <f t="shared" si="0"/>
        <v>0</v>
      </c>
      <c r="U31" s="32"/>
      <c r="V31" s="46" t="s">
        <v>859</v>
      </c>
      <c r="W31">
        <v>1499990</v>
      </c>
      <c r="X31" s="46" t="s">
        <v>948</v>
      </c>
      <c r="Z31" s="46"/>
    </row>
    <row r="32" spans="1:26" ht="20.100000000000001" customHeight="1" x14ac:dyDescent="0.25">
      <c r="A32" s="6" t="s">
        <v>54</v>
      </c>
      <c r="B32" s="7" t="s">
        <v>651</v>
      </c>
      <c r="C32" s="6" t="s">
        <v>7</v>
      </c>
      <c r="D32" s="19">
        <v>1132300</v>
      </c>
      <c r="E32" s="6" t="s">
        <v>20</v>
      </c>
      <c r="F32" s="7" t="s">
        <v>30</v>
      </c>
      <c r="G32" s="6">
        <v>5</v>
      </c>
      <c r="H32" s="89" t="s">
        <v>61</v>
      </c>
      <c r="I32" s="86">
        <v>50</v>
      </c>
      <c r="J32" s="8"/>
      <c r="K32" s="8"/>
      <c r="L32" s="8" t="s">
        <v>700</v>
      </c>
      <c r="M32" s="8"/>
      <c r="N32" s="8"/>
      <c r="O32" s="8"/>
      <c r="P32" s="7"/>
      <c r="Q32" s="26"/>
      <c r="R32" s="29"/>
      <c r="S32" s="29"/>
      <c r="T32" s="29">
        <f t="shared" si="0"/>
        <v>0</v>
      </c>
      <c r="U32" s="32"/>
    </row>
    <row r="33" spans="1:26" ht="20.100000000000001" customHeight="1" x14ac:dyDescent="0.25">
      <c r="A33" s="6" t="s">
        <v>54</v>
      </c>
      <c r="B33" s="7" t="s">
        <v>651</v>
      </c>
      <c r="C33" s="6" t="s">
        <v>13</v>
      </c>
      <c r="D33" s="19">
        <v>1157200</v>
      </c>
      <c r="E33" s="6" t="s">
        <v>8</v>
      </c>
      <c r="F33" s="7" t="s">
        <v>27</v>
      </c>
      <c r="G33" s="6">
        <v>10</v>
      </c>
      <c r="H33" s="89" t="s">
        <v>62</v>
      </c>
      <c r="I33" s="85">
        <v>1374995</v>
      </c>
      <c r="J33" s="8">
        <v>1250000</v>
      </c>
      <c r="K33" s="46" t="s">
        <v>859</v>
      </c>
      <c r="L33">
        <v>1499990</v>
      </c>
      <c r="M33" s="46" t="s">
        <v>948</v>
      </c>
      <c r="N33" s="8"/>
      <c r="O33" s="8"/>
      <c r="P33" s="7"/>
      <c r="Q33" s="26"/>
      <c r="R33" s="29"/>
      <c r="S33" s="29"/>
      <c r="T33" s="29">
        <f t="shared" si="0"/>
        <v>0</v>
      </c>
      <c r="U33" s="32"/>
      <c r="V33" s="46" t="s">
        <v>859</v>
      </c>
      <c r="W33">
        <v>1499990</v>
      </c>
      <c r="X33" s="46" t="s">
        <v>948</v>
      </c>
    </row>
    <row r="34" spans="1:26" ht="20.100000000000001" customHeight="1" x14ac:dyDescent="0.25">
      <c r="A34" s="6" t="s">
        <v>54</v>
      </c>
      <c r="B34" s="7" t="s">
        <v>651</v>
      </c>
      <c r="C34" s="6" t="s">
        <v>7</v>
      </c>
      <c r="D34" s="19">
        <v>1185000</v>
      </c>
      <c r="E34" s="6" t="s">
        <v>23</v>
      </c>
      <c r="F34" s="7" t="s">
        <v>52</v>
      </c>
      <c r="G34" s="6">
        <v>50</v>
      </c>
      <c r="H34" s="89" t="s">
        <v>63</v>
      </c>
      <c r="I34" s="86">
        <v>50</v>
      </c>
      <c r="J34" s="8"/>
      <c r="K34" s="8"/>
      <c r="L34" s="8" t="s">
        <v>700</v>
      </c>
      <c r="M34" s="8"/>
      <c r="N34" s="8"/>
      <c r="O34" s="8"/>
      <c r="P34" s="7"/>
      <c r="Q34" s="26"/>
      <c r="R34" s="29"/>
      <c r="S34" s="29"/>
      <c r="T34" s="29">
        <f t="shared" si="0"/>
        <v>0</v>
      </c>
      <c r="U34" s="32"/>
    </row>
    <row r="35" spans="1:26" ht="20.100000000000001" customHeight="1" x14ac:dyDescent="0.25">
      <c r="A35" s="6" t="s">
        <v>54</v>
      </c>
      <c r="B35" s="7" t="s">
        <v>651</v>
      </c>
      <c r="C35" s="6" t="s">
        <v>11</v>
      </c>
      <c r="D35" s="19">
        <v>1218300</v>
      </c>
      <c r="E35" s="6" t="s">
        <v>20</v>
      </c>
      <c r="F35" s="7" t="s">
        <v>64</v>
      </c>
      <c r="G35" s="6">
        <v>5</v>
      </c>
      <c r="H35" s="89" t="s">
        <v>65</v>
      </c>
      <c r="I35" s="86">
        <f>+J35</f>
        <v>1543499</v>
      </c>
      <c r="J35" s="8">
        <v>1543499</v>
      </c>
      <c r="K35" s="8"/>
      <c r="L35" s="8" t="s">
        <v>700</v>
      </c>
      <c r="M35" s="8"/>
      <c r="N35" s="8"/>
      <c r="O35" s="8"/>
      <c r="P35" s="7"/>
      <c r="Q35" s="26"/>
      <c r="R35" s="29"/>
      <c r="S35" s="29"/>
      <c r="T35" s="29">
        <f t="shared" si="0"/>
        <v>0</v>
      </c>
      <c r="U35" s="32"/>
      <c r="V35" t="s">
        <v>951</v>
      </c>
    </row>
    <row r="36" spans="1:26" ht="20.100000000000001" customHeight="1" x14ac:dyDescent="0.25">
      <c r="A36" s="6" t="s">
        <v>54</v>
      </c>
      <c r="B36" s="7" t="s">
        <v>651</v>
      </c>
      <c r="C36" s="6" t="s">
        <v>13</v>
      </c>
      <c r="D36" s="19">
        <v>1220800</v>
      </c>
      <c r="E36" s="6" t="s">
        <v>20</v>
      </c>
      <c r="F36" s="7" t="s">
        <v>27</v>
      </c>
      <c r="G36" s="6">
        <v>5</v>
      </c>
      <c r="H36" s="89" t="s">
        <v>66</v>
      </c>
      <c r="I36" s="85">
        <v>1374995</v>
      </c>
      <c r="J36" s="8">
        <v>1250000</v>
      </c>
      <c r="K36" s="8"/>
      <c r="L36" s="8" t="s">
        <v>700</v>
      </c>
      <c r="M36" s="8"/>
      <c r="N36" s="8"/>
      <c r="O36" s="8"/>
      <c r="P36" s="7"/>
      <c r="Q36" s="26"/>
      <c r="R36" s="29"/>
      <c r="S36" s="29"/>
      <c r="T36" s="29">
        <f t="shared" si="0"/>
        <v>0</v>
      </c>
      <c r="U36" s="32"/>
      <c r="V36" s="46" t="s">
        <v>859</v>
      </c>
      <c r="W36">
        <v>1499990</v>
      </c>
      <c r="X36" s="46" t="s">
        <v>948</v>
      </c>
    </row>
    <row r="37" spans="1:26" ht="20.100000000000001" customHeight="1" x14ac:dyDescent="0.25">
      <c r="A37" s="6" t="s">
        <v>54</v>
      </c>
      <c r="B37" s="7" t="s">
        <v>651</v>
      </c>
      <c r="C37" s="6" t="s">
        <v>15</v>
      </c>
      <c r="D37" s="19">
        <v>1235700</v>
      </c>
      <c r="E37" s="6" t="s">
        <v>20</v>
      </c>
      <c r="F37" s="7" t="s">
        <v>27</v>
      </c>
      <c r="G37" s="6">
        <v>3</v>
      </c>
      <c r="H37" s="89" t="s">
        <v>67</v>
      </c>
      <c r="I37" s="86">
        <f>+J37</f>
        <v>1782000</v>
      </c>
      <c r="J37" s="8">
        <v>1782000</v>
      </c>
      <c r="K37" s="8"/>
      <c r="L37" s="8" t="s">
        <v>700</v>
      </c>
      <c r="M37" s="8"/>
      <c r="N37" s="8"/>
      <c r="O37" s="8"/>
      <c r="P37" s="7"/>
      <c r="Q37" s="26"/>
      <c r="R37" s="29"/>
      <c r="S37" s="29"/>
      <c r="T37" s="29">
        <f t="shared" si="0"/>
        <v>0</v>
      </c>
      <c r="U37" s="32"/>
      <c r="V37" t="s">
        <v>949</v>
      </c>
    </row>
    <row r="38" spans="1:26" ht="20.100000000000001" customHeight="1" x14ac:dyDescent="0.25">
      <c r="A38" s="6" t="s">
        <v>54</v>
      </c>
      <c r="B38" s="7" t="s">
        <v>651</v>
      </c>
      <c r="C38" s="6" t="s">
        <v>11</v>
      </c>
      <c r="D38" s="19">
        <v>1302450</v>
      </c>
      <c r="E38" s="6" t="s">
        <v>56</v>
      </c>
      <c r="F38" s="7" t="s">
        <v>27</v>
      </c>
      <c r="G38" s="6">
        <v>1</v>
      </c>
      <c r="H38" s="89" t="s">
        <v>68</v>
      </c>
      <c r="I38" s="86">
        <v>50</v>
      </c>
      <c r="J38" s="8"/>
      <c r="K38" s="8"/>
      <c r="L38" s="8" t="s">
        <v>700</v>
      </c>
      <c r="M38" s="8"/>
      <c r="N38" s="8"/>
      <c r="O38" s="8"/>
      <c r="P38" s="7"/>
      <c r="Q38" s="26"/>
      <c r="R38" s="29"/>
      <c r="S38" s="29"/>
      <c r="T38" s="29">
        <f t="shared" si="0"/>
        <v>0</v>
      </c>
      <c r="U38" s="32"/>
    </row>
    <row r="39" spans="1:26" ht="20.100000000000001" customHeight="1" x14ac:dyDescent="0.25">
      <c r="A39" s="6" t="s">
        <v>54</v>
      </c>
      <c r="B39" s="7" t="s">
        <v>651</v>
      </c>
      <c r="C39" s="6" t="s">
        <v>7</v>
      </c>
      <c r="D39" s="19">
        <v>1414490</v>
      </c>
      <c r="E39" s="6" t="s">
        <v>56</v>
      </c>
      <c r="F39" s="7" t="s">
        <v>27</v>
      </c>
      <c r="G39" s="6">
        <v>1</v>
      </c>
      <c r="H39" s="89" t="s">
        <v>69</v>
      </c>
      <c r="I39" s="86">
        <f>+J39</f>
        <v>1784989</v>
      </c>
      <c r="J39" s="8">
        <v>1784989</v>
      </c>
      <c r="K39" s="8"/>
      <c r="L39" s="8" t="s">
        <v>700</v>
      </c>
      <c r="M39" s="8"/>
      <c r="N39" s="8"/>
      <c r="O39" s="8"/>
      <c r="P39" s="7"/>
      <c r="Q39" s="26"/>
      <c r="R39" s="29"/>
      <c r="S39" s="29"/>
      <c r="T39" s="29">
        <f t="shared" si="0"/>
        <v>0</v>
      </c>
      <c r="U39" s="32"/>
      <c r="V39" t="s">
        <v>950</v>
      </c>
    </row>
    <row r="40" spans="1:26" ht="20.100000000000001" customHeight="1" x14ac:dyDescent="0.25">
      <c r="A40" s="9" t="s">
        <v>54</v>
      </c>
      <c r="B40" s="10" t="s">
        <v>651</v>
      </c>
      <c r="C40" s="9" t="s">
        <v>11</v>
      </c>
      <c r="D40" s="20">
        <v>1602250</v>
      </c>
      <c r="E40" s="9" t="s">
        <v>23</v>
      </c>
      <c r="F40" s="10" t="s">
        <v>70</v>
      </c>
      <c r="G40" s="9">
        <v>50</v>
      </c>
      <c r="H40" s="90" t="s">
        <v>71</v>
      </c>
      <c r="I40" s="87">
        <v>50</v>
      </c>
      <c r="J40" s="11"/>
      <c r="K40" s="11"/>
      <c r="L40" s="8" t="s">
        <v>700</v>
      </c>
      <c r="M40" s="11"/>
      <c r="N40" s="11"/>
      <c r="O40" s="11"/>
      <c r="P40" s="7"/>
      <c r="Q40" s="26"/>
      <c r="R40" s="29"/>
      <c r="S40" s="29"/>
      <c r="T40" s="29">
        <f t="shared" si="0"/>
        <v>0</v>
      </c>
      <c r="U40" s="32"/>
    </row>
    <row r="41" spans="1:26" ht="20.100000000000001" customHeight="1" x14ac:dyDescent="0.25">
      <c r="A41" s="3" t="s">
        <v>72</v>
      </c>
      <c r="B41" s="4" t="s">
        <v>652</v>
      </c>
      <c r="C41" s="3" t="s">
        <v>7</v>
      </c>
      <c r="D41" s="18">
        <v>1195900</v>
      </c>
      <c r="E41" s="3" t="s">
        <v>20</v>
      </c>
      <c r="F41" s="4" t="s">
        <v>30</v>
      </c>
      <c r="G41" s="3">
        <v>3</v>
      </c>
      <c r="H41" s="4" t="s">
        <v>73</v>
      </c>
      <c r="I41" s="85">
        <f>+(J41+W41+Y41)/2</f>
        <v>1575372.5</v>
      </c>
      <c r="J41" s="5">
        <v>1590746</v>
      </c>
      <c r="K41" s="5"/>
      <c r="L41" s="5" t="s">
        <v>711</v>
      </c>
      <c r="M41" s="5"/>
      <c r="N41" s="5"/>
      <c r="O41" s="5"/>
      <c r="P41" s="4"/>
      <c r="Q41" s="24"/>
      <c r="R41" s="28"/>
      <c r="S41" s="28"/>
      <c r="T41" s="28">
        <f t="shared" si="0"/>
        <v>0</v>
      </c>
      <c r="U41" s="31"/>
      <c r="V41" s="46" t="s">
        <v>860</v>
      </c>
      <c r="W41">
        <v>1559999</v>
      </c>
      <c r="X41" s="46" t="s">
        <v>861</v>
      </c>
      <c r="Z41" s="46"/>
    </row>
    <row r="42" spans="1:26" ht="20.100000000000001" customHeight="1" x14ac:dyDescent="0.25">
      <c r="A42" s="6" t="s">
        <v>72</v>
      </c>
      <c r="B42" s="7" t="s">
        <v>652</v>
      </c>
      <c r="C42" s="6" t="s">
        <v>11</v>
      </c>
      <c r="D42" s="19">
        <v>1401400</v>
      </c>
      <c r="E42" s="6" t="s">
        <v>20</v>
      </c>
      <c r="F42" s="7" t="s">
        <v>27</v>
      </c>
      <c r="G42" s="6">
        <v>3</v>
      </c>
      <c r="H42" s="48" t="s">
        <v>74</v>
      </c>
      <c r="I42" s="86">
        <f>+J42</f>
        <v>1939292</v>
      </c>
      <c r="J42" s="8">
        <v>1939292</v>
      </c>
      <c r="K42" s="8"/>
      <c r="L42" s="8" t="s">
        <v>711</v>
      </c>
      <c r="M42" s="8"/>
      <c r="N42" s="8"/>
      <c r="O42" s="8"/>
      <c r="P42" s="7"/>
      <c r="Q42" s="26"/>
      <c r="R42" s="29"/>
      <c r="S42" s="29"/>
      <c r="T42" s="29">
        <f t="shared" si="0"/>
        <v>0</v>
      </c>
      <c r="U42" s="32"/>
      <c r="V42" t="s">
        <v>955</v>
      </c>
    </row>
    <row r="43" spans="1:26" ht="20.100000000000001" customHeight="1" x14ac:dyDescent="0.25">
      <c r="A43" s="6" t="s">
        <v>72</v>
      </c>
      <c r="B43" s="7" t="s">
        <v>652</v>
      </c>
      <c r="C43" s="6" t="s">
        <v>13</v>
      </c>
      <c r="D43" s="19">
        <v>1459900</v>
      </c>
      <c r="E43" s="6" t="s">
        <v>20</v>
      </c>
      <c r="F43" s="7" t="s">
        <v>27</v>
      </c>
      <c r="G43" s="6">
        <v>2</v>
      </c>
      <c r="H43" s="7" t="s">
        <v>75</v>
      </c>
      <c r="I43" s="86">
        <f>+(J43+W43+Y43)/2</f>
        <v>2197200.5</v>
      </c>
      <c r="J43" s="8">
        <v>2589950</v>
      </c>
      <c r="K43" s="8"/>
      <c r="L43" s="8" t="s">
        <v>711</v>
      </c>
      <c r="M43" s="8"/>
      <c r="N43" s="8"/>
      <c r="O43" s="8"/>
      <c r="P43" s="7"/>
      <c r="Q43" s="26"/>
      <c r="R43" s="29"/>
      <c r="S43" s="29"/>
      <c r="T43" s="29">
        <f t="shared" si="0"/>
        <v>0</v>
      </c>
      <c r="U43" s="32"/>
      <c r="V43" t="s">
        <v>953</v>
      </c>
      <c r="W43">
        <v>1804451</v>
      </c>
      <c r="X43" t="s">
        <v>954</v>
      </c>
    </row>
    <row r="44" spans="1:26" ht="20.100000000000001" customHeight="1" x14ac:dyDescent="0.25">
      <c r="A44" s="6" t="s">
        <v>72</v>
      </c>
      <c r="B44" s="7" t="s">
        <v>652</v>
      </c>
      <c r="C44" s="6" t="s">
        <v>11</v>
      </c>
      <c r="D44" s="19">
        <v>1503000</v>
      </c>
      <c r="E44" s="6" t="s">
        <v>56</v>
      </c>
      <c r="F44" s="7" t="s">
        <v>27</v>
      </c>
      <c r="G44" s="6">
        <v>1</v>
      </c>
      <c r="H44" s="89" t="s">
        <v>76</v>
      </c>
      <c r="I44" s="86">
        <f>+(J44+W44+Y44)/2</f>
        <v>2197200.5</v>
      </c>
      <c r="J44" s="8">
        <v>2589950</v>
      </c>
      <c r="K44" s="8"/>
      <c r="L44" s="8" t="s">
        <v>711</v>
      </c>
      <c r="M44" s="8"/>
      <c r="N44" s="8"/>
      <c r="O44" s="8"/>
      <c r="P44" s="7"/>
      <c r="Q44" s="26"/>
      <c r="R44" s="29"/>
      <c r="S44" s="29"/>
      <c r="T44" s="29">
        <f t="shared" si="0"/>
        <v>0</v>
      </c>
      <c r="U44" s="32"/>
      <c r="V44" t="s">
        <v>953</v>
      </c>
      <c r="W44">
        <v>1804451</v>
      </c>
      <c r="X44" t="s">
        <v>954</v>
      </c>
      <c r="Z44" s="46"/>
    </row>
    <row r="45" spans="1:26" ht="20.100000000000001" customHeight="1" x14ac:dyDescent="0.25">
      <c r="A45" s="6" t="s">
        <v>72</v>
      </c>
      <c r="B45" s="7" t="s">
        <v>652</v>
      </c>
      <c r="C45" s="6" t="s">
        <v>13</v>
      </c>
      <c r="D45" s="19">
        <v>1550090</v>
      </c>
      <c r="E45" s="6" t="s">
        <v>56</v>
      </c>
      <c r="F45" s="7" t="s">
        <v>27</v>
      </c>
      <c r="G45" s="6">
        <v>1</v>
      </c>
      <c r="H45" s="91" t="s">
        <v>77</v>
      </c>
      <c r="I45" s="86">
        <f>+J45</f>
        <v>1831000</v>
      </c>
      <c r="J45" s="8">
        <v>1831000</v>
      </c>
      <c r="K45" s="8"/>
      <c r="L45" s="8" t="s">
        <v>711</v>
      </c>
      <c r="M45" s="8"/>
      <c r="N45" s="8"/>
      <c r="O45" s="8"/>
      <c r="P45" s="7"/>
      <c r="Q45" s="26"/>
      <c r="R45" s="29"/>
      <c r="S45" s="29"/>
      <c r="T45" s="29">
        <f t="shared" si="0"/>
        <v>0</v>
      </c>
      <c r="U45" s="32"/>
      <c r="V45" t="s">
        <v>956</v>
      </c>
    </row>
    <row r="46" spans="1:26" ht="20.100000000000001" customHeight="1" x14ac:dyDescent="0.25">
      <c r="A46" s="6" t="s">
        <v>72</v>
      </c>
      <c r="B46" s="7" t="s">
        <v>652</v>
      </c>
      <c r="C46" s="6" t="s">
        <v>11</v>
      </c>
      <c r="D46" s="19">
        <v>2440350</v>
      </c>
      <c r="E46" s="6" t="s">
        <v>23</v>
      </c>
      <c r="F46" s="7" t="s">
        <v>78</v>
      </c>
      <c r="G46" s="6">
        <v>10</v>
      </c>
      <c r="H46" s="91" t="s">
        <v>79</v>
      </c>
      <c r="I46" s="86">
        <f>+(J46+W46+Y46)/2</f>
        <v>2197200.5</v>
      </c>
      <c r="J46" s="8">
        <v>2589950</v>
      </c>
      <c r="K46" t="s">
        <v>953</v>
      </c>
      <c r="L46" s="8" t="s">
        <v>711</v>
      </c>
      <c r="M46" s="8"/>
      <c r="N46" s="8"/>
      <c r="O46" s="8"/>
      <c r="P46" s="7"/>
      <c r="Q46" s="26"/>
      <c r="R46" s="29"/>
      <c r="S46" s="29"/>
      <c r="T46" s="29">
        <f t="shared" si="0"/>
        <v>0</v>
      </c>
      <c r="U46" s="32"/>
      <c r="V46" t="s">
        <v>953</v>
      </c>
      <c r="W46">
        <v>1804451</v>
      </c>
      <c r="X46" t="s">
        <v>954</v>
      </c>
    </row>
    <row r="47" spans="1:26" ht="20.100000000000001" customHeight="1" x14ac:dyDescent="0.25">
      <c r="A47" s="6" t="s">
        <v>72</v>
      </c>
      <c r="B47" s="7" t="s">
        <v>652</v>
      </c>
      <c r="C47" s="6" t="s">
        <v>7</v>
      </c>
      <c r="D47" s="19">
        <v>2558580</v>
      </c>
      <c r="E47" s="6" t="s">
        <v>56</v>
      </c>
      <c r="F47" s="7" t="s">
        <v>27</v>
      </c>
      <c r="G47" s="6">
        <v>1</v>
      </c>
      <c r="H47" s="89" t="s">
        <v>80</v>
      </c>
      <c r="I47" s="86">
        <v>3015195</v>
      </c>
      <c r="J47" s="8">
        <v>3015195</v>
      </c>
      <c r="K47" s="8"/>
      <c r="L47" s="8" t="s">
        <v>711</v>
      </c>
      <c r="M47" s="8"/>
      <c r="N47" s="8"/>
      <c r="O47" s="8"/>
      <c r="P47" s="7"/>
      <c r="Q47" s="26"/>
      <c r="R47" s="29"/>
      <c r="S47" s="29"/>
      <c r="T47" s="29">
        <f t="shared" si="0"/>
        <v>0</v>
      </c>
      <c r="U47" s="32"/>
      <c r="V47" t="s">
        <v>957</v>
      </c>
    </row>
    <row r="48" spans="1:26" ht="20.100000000000001" customHeight="1" x14ac:dyDescent="0.25">
      <c r="A48" s="9" t="s">
        <v>72</v>
      </c>
      <c r="B48" s="10" t="s">
        <v>652</v>
      </c>
      <c r="C48" s="9" t="s">
        <v>7</v>
      </c>
      <c r="D48" s="20">
        <v>2871000</v>
      </c>
      <c r="E48" s="9" t="s">
        <v>23</v>
      </c>
      <c r="F48" s="10" t="s">
        <v>52</v>
      </c>
      <c r="G48" s="9">
        <v>10</v>
      </c>
      <c r="H48" s="92" t="s">
        <v>81</v>
      </c>
      <c r="I48" s="86">
        <f>+(J48+W48+Y48)/2</f>
        <v>2197200.5</v>
      </c>
      <c r="J48" s="8">
        <v>2589950</v>
      </c>
      <c r="K48" t="s">
        <v>953</v>
      </c>
      <c r="L48" s="11" t="s">
        <v>711</v>
      </c>
      <c r="M48" s="11"/>
      <c r="N48" s="11"/>
      <c r="O48" s="11"/>
      <c r="P48" s="10"/>
      <c r="Q48" s="33"/>
      <c r="R48" s="30"/>
      <c r="S48" s="30"/>
      <c r="T48" s="30">
        <f t="shared" si="0"/>
        <v>0</v>
      </c>
      <c r="U48" s="35"/>
      <c r="V48" t="s">
        <v>953</v>
      </c>
      <c r="W48">
        <v>1804451</v>
      </c>
      <c r="X48" t="s">
        <v>954</v>
      </c>
    </row>
    <row r="49" spans="1:26" ht="20.100000000000001" customHeight="1" x14ac:dyDescent="0.25">
      <c r="A49" s="3" t="s">
        <v>82</v>
      </c>
      <c r="B49" s="4" t="s">
        <v>653</v>
      </c>
      <c r="C49" s="3" t="s">
        <v>7</v>
      </c>
      <c r="D49" s="18">
        <v>94355</v>
      </c>
      <c r="E49" s="3" t="s">
        <v>17</v>
      </c>
      <c r="F49" s="4" t="s">
        <v>83</v>
      </c>
      <c r="G49" s="3">
        <v>20</v>
      </c>
      <c r="H49" s="4" t="s">
        <v>84</v>
      </c>
      <c r="I49" s="85">
        <f>+(J49+W49+Y49)/3</f>
        <v>250557.66666666666</v>
      </c>
      <c r="J49" s="5">
        <v>176962</v>
      </c>
      <c r="K49" s="8" t="s">
        <v>709</v>
      </c>
      <c r="L49" s="5" t="s">
        <v>700</v>
      </c>
      <c r="M49" s="8" t="s">
        <v>710</v>
      </c>
      <c r="N49" s="8" t="s">
        <v>710</v>
      </c>
      <c r="O49" s="5"/>
      <c r="P49" s="7"/>
      <c r="Q49" s="26">
        <v>0</v>
      </c>
      <c r="R49" s="29">
        <v>0</v>
      </c>
      <c r="S49" s="29">
        <v>0</v>
      </c>
      <c r="T49" s="29">
        <f t="shared" si="0"/>
        <v>0</v>
      </c>
      <c r="U49" s="32"/>
      <c r="V49" s="46" t="s">
        <v>959</v>
      </c>
      <c r="W49">
        <v>285216</v>
      </c>
      <c r="X49" s="46" t="s">
        <v>958</v>
      </c>
      <c r="Y49">
        <v>289495</v>
      </c>
      <c r="Z49" s="46" t="s">
        <v>960</v>
      </c>
    </row>
    <row r="50" spans="1:26" ht="20.100000000000001" customHeight="1" x14ac:dyDescent="0.25">
      <c r="A50" s="6" t="s">
        <v>82</v>
      </c>
      <c r="B50" s="7" t="s">
        <v>653</v>
      </c>
      <c r="C50" s="6" t="s">
        <v>7</v>
      </c>
      <c r="D50" s="19">
        <v>100000</v>
      </c>
      <c r="E50" s="6" t="s">
        <v>85</v>
      </c>
      <c r="F50" s="7" t="s">
        <v>83</v>
      </c>
      <c r="G50" s="6">
        <v>100</v>
      </c>
      <c r="H50" s="7" t="s">
        <v>86</v>
      </c>
      <c r="I50" s="86">
        <v>100</v>
      </c>
      <c r="J50" s="8"/>
      <c r="K50" s="41" t="s">
        <v>713</v>
      </c>
      <c r="L50" s="8" t="s">
        <v>700</v>
      </c>
      <c r="M50" s="8"/>
      <c r="N50" s="8" t="s">
        <v>710</v>
      </c>
      <c r="O50" s="8"/>
      <c r="P50" s="7"/>
      <c r="Q50" s="26">
        <v>0</v>
      </c>
      <c r="R50" s="29">
        <v>0</v>
      </c>
      <c r="S50" s="29">
        <v>0</v>
      </c>
      <c r="T50" s="29">
        <f t="shared" si="0"/>
        <v>0</v>
      </c>
      <c r="U50" s="32"/>
    </row>
    <row r="51" spans="1:26" ht="20.100000000000001" customHeight="1" x14ac:dyDescent="0.25">
      <c r="A51" s="6" t="s">
        <v>82</v>
      </c>
      <c r="B51" s="7" t="s">
        <v>653</v>
      </c>
      <c r="C51" s="6" t="s">
        <v>7</v>
      </c>
      <c r="D51" s="19">
        <v>102480</v>
      </c>
      <c r="E51" s="6" t="s">
        <v>56</v>
      </c>
      <c r="F51" s="7" t="s">
        <v>83</v>
      </c>
      <c r="G51" s="6">
        <v>2</v>
      </c>
      <c r="H51" s="7" t="s">
        <v>87</v>
      </c>
      <c r="I51" s="86">
        <v>100</v>
      </c>
      <c r="J51" s="8"/>
      <c r="K51" s="8"/>
      <c r="L51" s="8" t="s">
        <v>700</v>
      </c>
      <c r="M51" s="8"/>
      <c r="N51" s="8"/>
      <c r="O51" s="8"/>
      <c r="P51" s="7"/>
      <c r="Q51" s="26"/>
      <c r="R51" s="29"/>
      <c r="S51" s="29"/>
      <c r="T51" s="29">
        <f t="shared" si="0"/>
        <v>0</v>
      </c>
      <c r="U51" s="32"/>
    </row>
    <row r="52" spans="1:26" ht="20.100000000000001" customHeight="1" x14ac:dyDescent="0.25">
      <c r="A52" s="6" t="s">
        <v>82</v>
      </c>
      <c r="B52" s="7" t="s">
        <v>653</v>
      </c>
      <c r="C52" s="6" t="s">
        <v>13</v>
      </c>
      <c r="D52" s="19">
        <v>103700</v>
      </c>
      <c r="E52" s="6" t="s">
        <v>20</v>
      </c>
      <c r="F52" s="7" t="s">
        <v>83</v>
      </c>
      <c r="G52" s="6">
        <v>10</v>
      </c>
      <c r="H52" s="7" t="s">
        <v>88</v>
      </c>
      <c r="I52" s="86">
        <v>100</v>
      </c>
      <c r="J52" s="8"/>
      <c r="K52" s="8"/>
      <c r="L52" s="8" t="s">
        <v>700</v>
      </c>
      <c r="M52" s="8"/>
      <c r="N52" s="8"/>
      <c r="O52" s="8"/>
      <c r="P52" s="7"/>
      <c r="Q52" s="26"/>
      <c r="R52" s="29"/>
      <c r="S52" s="29"/>
      <c r="T52" s="29">
        <f t="shared" si="0"/>
        <v>0</v>
      </c>
      <c r="U52" s="32"/>
    </row>
    <row r="53" spans="1:26" ht="20.100000000000001" customHeight="1" x14ac:dyDescent="0.25">
      <c r="A53" s="6" t="s">
        <v>82</v>
      </c>
      <c r="B53" s="7" t="s">
        <v>653</v>
      </c>
      <c r="C53" s="6" t="s">
        <v>13</v>
      </c>
      <c r="D53" s="19">
        <v>107900</v>
      </c>
      <c r="E53" s="6" t="s">
        <v>8</v>
      </c>
      <c r="F53" s="7" t="s">
        <v>89</v>
      </c>
      <c r="G53" s="6">
        <v>100</v>
      </c>
      <c r="H53" s="7" t="s">
        <v>90</v>
      </c>
      <c r="I53" s="85">
        <f t="shared" ref="I53" si="2">+(J53+W53+Y53)/3</f>
        <v>186198.66666666666</v>
      </c>
      <c r="J53" s="8">
        <v>170490</v>
      </c>
      <c r="K53" s="8"/>
      <c r="L53" s="8" t="s">
        <v>700</v>
      </c>
      <c r="M53" s="8"/>
      <c r="N53" s="8"/>
      <c r="O53" s="8"/>
      <c r="P53" s="7"/>
      <c r="Q53" s="26"/>
      <c r="R53" s="29"/>
      <c r="S53" s="29"/>
      <c r="T53" s="29">
        <f t="shared" si="0"/>
        <v>0</v>
      </c>
      <c r="U53" s="32"/>
      <c r="V53" s="46" t="s">
        <v>862</v>
      </c>
      <c r="W53">
        <v>203799</v>
      </c>
      <c r="X53" s="46" t="s">
        <v>863</v>
      </c>
      <c r="Y53">
        <v>184307</v>
      </c>
      <c r="Z53" s="46" t="s">
        <v>864</v>
      </c>
    </row>
    <row r="54" spans="1:26" ht="20.100000000000001" customHeight="1" x14ac:dyDescent="0.25">
      <c r="A54" s="6" t="s">
        <v>82</v>
      </c>
      <c r="B54" s="7" t="s">
        <v>653</v>
      </c>
      <c r="C54" s="6" t="s">
        <v>7</v>
      </c>
      <c r="D54" s="19">
        <v>110000</v>
      </c>
      <c r="E54" s="6" t="s">
        <v>8</v>
      </c>
      <c r="F54" s="7" t="s">
        <v>91</v>
      </c>
      <c r="G54" s="6">
        <v>100</v>
      </c>
      <c r="H54" s="48" t="s">
        <v>92</v>
      </c>
      <c r="I54" s="86">
        <f>+(J54+W54)/2</f>
        <v>205198.5</v>
      </c>
      <c r="J54" s="8">
        <v>188799</v>
      </c>
      <c r="K54" s="8"/>
      <c r="L54" s="8" t="s">
        <v>700</v>
      </c>
      <c r="M54" s="8"/>
      <c r="N54" s="8"/>
      <c r="O54" s="8"/>
      <c r="P54" s="7"/>
      <c r="Q54" s="26"/>
      <c r="R54" s="29"/>
      <c r="S54" s="29"/>
      <c r="T54" s="29">
        <f t="shared" si="0"/>
        <v>0</v>
      </c>
      <c r="U54" s="32"/>
      <c r="V54" t="s">
        <v>965</v>
      </c>
      <c r="W54">
        <v>221598</v>
      </c>
      <c r="X54" t="s">
        <v>966</v>
      </c>
      <c r="Y54" t="s">
        <v>817</v>
      </c>
    </row>
    <row r="55" spans="1:26" ht="20.100000000000001" customHeight="1" x14ac:dyDescent="0.25">
      <c r="A55" s="6" t="s">
        <v>82</v>
      </c>
      <c r="B55" s="7" t="s">
        <v>653</v>
      </c>
      <c r="C55" s="6" t="s">
        <v>11</v>
      </c>
      <c r="D55" s="19">
        <v>116410</v>
      </c>
      <c r="E55" s="6" t="s">
        <v>56</v>
      </c>
      <c r="F55" s="7" t="s">
        <v>93</v>
      </c>
      <c r="G55" s="6">
        <v>4</v>
      </c>
      <c r="H55" s="7" t="s">
        <v>87</v>
      </c>
      <c r="I55" s="86">
        <v>100</v>
      </c>
      <c r="J55" s="8"/>
      <c r="K55" s="8"/>
      <c r="L55" s="8" t="s">
        <v>700</v>
      </c>
      <c r="M55" s="8"/>
      <c r="N55" s="8"/>
      <c r="O55" s="8"/>
      <c r="P55" s="7"/>
      <c r="Q55" s="26"/>
      <c r="R55" s="29"/>
      <c r="S55" s="29"/>
      <c r="T55" s="29">
        <f t="shared" si="0"/>
        <v>0</v>
      </c>
      <c r="U55" s="32"/>
    </row>
    <row r="56" spans="1:26" ht="20.100000000000001" customHeight="1" x14ac:dyDescent="0.25">
      <c r="A56" s="6" t="s">
        <v>82</v>
      </c>
      <c r="B56" s="7" t="s">
        <v>653</v>
      </c>
      <c r="C56" s="6" t="s">
        <v>11</v>
      </c>
      <c r="D56" s="19">
        <v>117235</v>
      </c>
      <c r="E56" s="6" t="s">
        <v>17</v>
      </c>
      <c r="F56" s="7" t="s">
        <v>91</v>
      </c>
      <c r="G56" s="6">
        <v>20</v>
      </c>
      <c r="H56" s="7" t="s">
        <v>94</v>
      </c>
      <c r="I56" s="86">
        <v>100</v>
      </c>
      <c r="J56" s="8"/>
      <c r="K56" s="8" t="s">
        <v>709</v>
      </c>
      <c r="L56" s="8" t="s">
        <v>700</v>
      </c>
      <c r="M56" s="8" t="s">
        <v>710</v>
      </c>
      <c r="N56" s="8" t="s">
        <v>710</v>
      </c>
      <c r="O56" s="8"/>
      <c r="P56" s="7"/>
      <c r="Q56" s="26">
        <v>0</v>
      </c>
      <c r="R56" s="29">
        <v>0</v>
      </c>
      <c r="S56" s="29">
        <v>0</v>
      </c>
      <c r="T56" s="29">
        <f t="shared" si="0"/>
        <v>0</v>
      </c>
      <c r="U56" s="32"/>
    </row>
    <row r="57" spans="1:26" ht="20.100000000000001" customHeight="1" x14ac:dyDescent="0.25">
      <c r="A57" s="6" t="s">
        <v>82</v>
      </c>
      <c r="B57" s="7" t="s">
        <v>653</v>
      </c>
      <c r="C57" s="6" t="s">
        <v>29</v>
      </c>
      <c r="D57" s="19">
        <v>127330</v>
      </c>
      <c r="E57" s="6" t="s">
        <v>56</v>
      </c>
      <c r="F57" s="7" t="s">
        <v>95</v>
      </c>
      <c r="G57" s="6">
        <v>1</v>
      </c>
      <c r="H57" s="7" t="s">
        <v>96</v>
      </c>
      <c r="I57" s="86">
        <f>+J57</f>
        <v>226805</v>
      </c>
      <c r="J57" s="8">
        <v>226805</v>
      </c>
      <c r="K57" s="8"/>
      <c r="L57" s="8" t="s">
        <v>700</v>
      </c>
      <c r="M57" s="8"/>
      <c r="N57" s="8"/>
      <c r="O57" s="8"/>
      <c r="P57" s="7"/>
      <c r="Q57" s="26"/>
      <c r="R57" s="29"/>
      <c r="S57" s="29"/>
      <c r="T57" s="29">
        <f t="shared" si="0"/>
        <v>0</v>
      </c>
      <c r="U57" s="32"/>
      <c r="V57" t="s">
        <v>981</v>
      </c>
    </row>
    <row r="58" spans="1:26" ht="20.100000000000001" customHeight="1" x14ac:dyDescent="0.25">
      <c r="A58" s="6" t="s">
        <v>82</v>
      </c>
      <c r="B58" s="7" t="s">
        <v>653</v>
      </c>
      <c r="C58" s="6" t="s">
        <v>11</v>
      </c>
      <c r="D58" s="19">
        <v>128100</v>
      </c>
      <c r="E58" s="6" t="s">
        <v>8</v>
      </c>
      <c r="F58" s="7" t="s">
        <v>91</v>
      </c>
      <c r="G58" s="6">
        <v>100</v>
      </c>
      <c r="H58" s="7" t="s">
        <v>97</v>
      </c>
      <c r="I58" s="86">
        <v>100</v>
      </c>
      <c r="J58" s="8"/>
      <c r="K58" s="8"/>
      <c r="L58" s="8" t="s">
        <v>700</v>
      </c>
      <c r="M58" s="8"/>
      <c r="N58" s="8"/>
      <c r="O58" s="8"/>
      <c r="P58" s="7"/>
      <c r="Q58" s="26"/>
      <c r="R58" s="29"/>
      <c r="S58" s="29"/>
      <c r="T58" s="29">
        <f t="shared" si="0"/>
        <v>0</v>
      </c>
      <c r="U58" s="32"/>
    </row>
    <row r="59" spans="1:26" ht="20.100000000000001" customHeight="1" x14ac:dyDescent="0.25">
      <c r="A59" s="6" t="s">
        <v>82</v>
      </c>
      <c r="B59" s="7" t="s">
        <v>653</v>
      </c>
      <c r="C59" s="6" t="s">
        <v>11</v>
      </c>
      <c r="D59" s="19">
        <v>129600</v>
      </c>
      <c r="E59" s="6" t="s">
        <v>20</v>
      </c>
      <c r="F59" s="7" t="s">
        <v>91</v>
      </c>
      <c r="G59" s="6">
        <v>10</v>
      </c>
      <c r="H59" s="7" t="s">
        <v>98</v>
      </c>
      <c r="I59" s="86">
        <v>100</v>
      </c>
      <c r="J59" s="8"/>
      <c r="K59" s="8"/>
      <c r="L59" s="8" t="s">
        <v>700</v>
      </c>
      <c r="M59" s="8"/>
      <c r="N59" s="8"/>
      <c r="O59" s="8"/>
      <c r="P59" s="7"/>
      <c r="Q59" s="26"/>
      <c r="R59" s="29"/>
      <c r="S59" s="29"/>
      <c r="T59" s="29">
        <f t="shared" si="0"/>
        <v>0</v>
      </c>
      <c r="U59" s="32"/>
    </row>
    <row r="60" spans="1:26" ht="20.100000000000001" customHeight="1" x14ac:dyDescent="0.25">
      <c r="A60" s="6" t="s">
        <v>82</v>
      </c>
      <c r="B60" s="7" t="s">
        <v>653</v>
      </c>
      <c r="C60" s="6" t="s">
        <v>99</v>
      </c>
      <c r="D60" s="19">
        <v>129980</v>
      </c>
      <c r="E60" s="6" t="s">
        <v>56</v>
      </c>
      <c r="F60" s="7" t="s">
        <v>100</v>
      </c>
      <c r="G60" s="6">
        <v>1</v>
      </c>
      <c r="H60" s="48" t="s">
        <v>101</v>
      </c>
      <c r="I60" s="86">
        <f>+(J60+W60)/2</f>
        <v>224811.5</v>
      </c>
      <c r="J60" s="8">
        <v>209624</v>
      </c>
      <c r="K60" s="8"/>
      <c r="L60" s="8" t="s">
        <v>700</v>
      </c>
      <c r="M60" s="8"/>
      <c r="N60" s="8"/>
      <c r="O60" s="8"/>
      <c r="P60" s="7"/>
      <c r="Q60" s="26"/>
      <c r="R60" s="29"/>
      <c r="S60" s="29"/>
      <c r="T60" s="29">
        <f t="shared" si="0"/>
        <v>0</v>
      </c>
      <c r="U60" s="32"/>
      <c r="V60" t="s">
        <v>963</v>
      </c>
      <c r="W60">
        <v>239999</v>
      </c>
      <c r="X60" t="s">
        <v>964</v>
      </c>
    </row>
    <row r="61" spans="1:26" ht="20.100000000000001" customHeight="1" x14ac:dyDescent="0.25">
      <c r="A61" s="6" t="s">
        <v>82</v>
      </c>
      <c r="B61" s="7" t="s">
        <v>653</v>
      </c>
      <c r="C61" s="6" t="s">
        <v>13</v>
      </c>
      <c r="D61" s="19">
        <v>130710</v>
      </c>
      <c r="E61" s="6" t="s">
        <v>56</v>
      </c>
      <c r="F61" s="7" t="s">
        <v>102</v>
      </c>
      <c r="G61" s="6">
        <v>4</v>
      </c>
      <c r="H61" s="7" t="s">
        <v>103</v>
      </c>
      <c r="I61" s="86">
        <f>+(J61+W61)/2</f>
        <v>210190.5</v>
      </c>
      <c r="J61" s="8">
        <v>151300</v>
      </c>
      <c r="K61" s="8"/>
      <c r="L61" s="8" t="s">
        <v>700</v>
      </c>
      <c r="M61" s="8"/>
      <c r="N61" s="8"/>
      <c r="O61" s="8"/>
      <c r="P61" s="7"/>
      <c r="Q61" s="26"/>
      <c r="R61" s="29"/>
      <c r="S61" s="29"/>
      <c r="T61" s="29">
        <f t="shared" si="0"/>
        <v>0</v>
      </c>
      <c r="U61" s="32"/>
      <c r="V61" t="s">
        <v>975</v>
      </c>
      <c r="W61">
        <v>269081</v>
      </c>
      <c r="X61" t="s">
        <v>976</v>
      </c>
      <c r="Y61" t="s">
        <v>817</v>
      </c>
    </row>
    <row r="62" spans="1:26" ht="20.100000000000001" customHeight="1" x14ac:dyDescent="0.25">
      <c r="A62" s="6" t="s">
        <v>82</v>
      </c>
      <c r="B62" s="7" t="s">
        <v>653</v>
      </c>
      <c r="C62" s="6" t="s">
        <v>15</v>
      </c>
      <c r="D62" s="19">
        <v>131680</v>
      </c>
      <c r="E62" s="6" t="s">
        <v>56</v>
      </c>
      <c r="F62" s="7" t="s">
        <v>91</v>
      </c>
      <c r="G62" s="6">
        <v>4</v>
      </c>
      <c r="H62" s="7" t="s">
        <v>87</v>
      </c>
      <c r="I62" s="86">
        <v>100</v>
      </c>
      <c r="J62" s="8"/>
      <c r="K62" s="8"/>
      <c r="L62" s="8" t="s">
        <v>700</v>
      </c>
      <c r="M62" s="8"/>
      <c r="N62" s="8"/>
      <c r="O62" s="8"/>
      <c r="P62" s="7"/>
      <c r="Q62" s="26"/>
      <c r="R62" s="29"/>
      <c r="S62" s="29"/>
      <c r="T62" s="29">
        <f t="shared" si="0"/>
        <v>0</v>
      </c>
      <c r="U62" s="32"/>
    </row>
    <row r="63" spans="1:26" ht="20.100000000000001" customHeight="1" x14ac:dyDescent="0.25">
      <c r="A63" s="6" t="s">
        <v>82</v>
      </c>
      <c r="B63" s="7" t="s">
        <v>653</v>
      </c>
      <c r="C63" s="6" t="s">
        <v>34</v>
      </c>
      <c r="D63" s="19">
        <v>133420</v>
      </c>
      <c r="E63" s="6" t="s">
        <v>56</v>
      </c>
      <c r="F63" s="7" t="s">
        <v>93</v>
      </c>
      <c r="G63" s="6">
        <v>1</v>
      </c>
      <c r="H63" s="7" t="s">
        <v>104</v>
      </c>
      <c r="I63" s="86">
        <v>100</v>
      </c>
      <c r="J63" s="8"/>
      <c r="K63" s="8"/>
      <c r="L63" s="8" t="s">
        <v>700</v>
      </c>
      <c r="M63" s="8"/>
      <c r="N63" s="8"/>
      <c r="O63" s="8"/>
      <c r="P63" s="7"/>
      <c r="Q63" s="26"/>
      <c r="R63" s="29"/>
      <c r="S63" s="29"/>
      <c r="T63" s="29">
        <f t="shared" si="0"/>
        <v>0</v>
      </c>
      <c r="U63" s="32"/>
    </row>
    <row r="64" spans="1:26" ht="20.100000000000001" customHeight="1" x14ac:dyDescent="0.25">
      <c r="A64" s="6" t="s">
        <v>82</v>
      </c>
      <c r="B64" s="7" t="s">
        <v>653</v>
      </c>
      <c r="C64" s="6" t="s">
        <v>7</v>
      </c>
      <c r="D64" s="19">
        <v>139200</v>
      </c>
      <c r="E64" s="6" t="s">
        <v>20</v>
      </c>
      <c r="F64" s="7" t="s">
        <v>91</v>
      </c>
      <c r="G64" s="6">
        <v>10</v>
      </c>
      <c r="H64" s="7" t="s">
        <v>105</v>
      </c>
      <c r="I64" s="86">
        <f>+(J64+W64)/2</f>
        <v>211581.5</v>
      </c>
      <c r="J64" s="8">
        <v>225699</v>
      </c>
      <c r="K64" s="8"/>
      <c r="L64" s="8" t="s">
        <v>700</v>
      </c>
      <c r="M64" s="8"/>
      <c r="N64" s="8"/>
      <c r="O64" s="8"/>
      <c r="P64" s="7"/>
      <c r="Q64" s="26"/>
      <c r="R64" s="29"/>
      <c r="S64" s="29"/>
      <c r="T64" s="29">
        <f t="shared" si="0"/>
        <v>0</v>
      </c>
      <c r="U64" s="32"/>
      <c r="V64" t="s">
        <v>967</v>
      </c>
      <c r="W64">
        <v>197464</v>
      </c>
      <c r="X64" t="s">
        <v>968</v>
      </c>
      <c r="Y64" t="s">
        <v>817</v>
      </c>
    </row>
    <row r="65" spans="1:26" ht="20.100000000000001" customHeight="1" x14ac:dyDescent="0.25">
      <c r="A65" s="6" t="s">
        <v>82</v>
      </c>
      <c r="B65" s="7" t="s">
        <v>653</v>
      </c>
      <c r="C65" s="6" t="s">
        <v>106</v>
      </c>
      <c r="D65" s="19">
        <v>143620</v>
      </c>
      <c r="E65" s="6" t="s">
        <v>56</v>
      </c>
      <c r="F65" s="7" t="s">
        <v>83</v>
      </c>
      <c r="G65" s="6">
        <v>1</v>
      </c>
      <c r="H65" s="7" t="s">
        <v>107</v>
      </c>
      <c r="I65" s="86">
        <v>100</v>
      </c>
      <c r="J65" s="8"/>
      <c r="K65" s="8"/>
      <c r="L65" s="8" t="s">
        <v>700</v>
      </c>
      <c r="M65" s="8"/>
      <c r="N65" s="8"/>
      <c r="O65" s="8"/>
      <c r="P65" s="7"/>
      <c r="Q65" s="26"/>
      <c r="R65" s="29"/>
      <c r="S65" s="29"/>
      <c r="T65" s="29">
        <f t="shared" si="0"/>
        <v>0</v>
      </c>
      <c r="U65" s="32"/>
    </row>
    <row r="66" spans="1:26" ht="20.100000000000001" customHeight="1" x14ac:dyDescent="0.25">
      <c r="A66" s="6" t="s">
        <v>82</v>
      </c>
      <c r="B66" s="7" t="s">
        <v>653</v>
      </c>
      <c r="C66" s="6" t="s">
        <v>108</v>
      </c>
      <c r="D66" s="19">
        <v>144890</v>
      </c>
      <c r="E66" s="6" t="s">
        <v>56</v>
      </c>
      <c r="F66" s="7" t="s">
        <v>93</v>
      </c>
      <c r="G66" s="6">
        <v>1</v>
      </c>
      <c r="H66" s="7" t="s">
        <v>109</v>
      </c>
      <c r="I66" s="86">
        <f>+(J66+W66)/2</f>
        <v>227465</v>
      </c>
      <c r="J66" s="8">
        <v>220031</v>
      </c>
      <c r="K66" s="8"/>
      <c r="L66" s="8" t="s">
        <v>700</v>
      </c>
      <c r="M66" s="8"/>
      <c r="N66" s="8"/>
      <c r="O66" s="8"/>
      <c r="P66" s="7"/>
      <c r="Q66" s="26"/>
      <c r="R66" s="29"/>
      <c r="S66" s="29"/>
      <c r="T66" s="29">
        <f t="shared" si="0"/>
        <v>0</v>
      </c>
      <c r="U66" s="32"/>
      <c r="V66" t="s">
        <v>979</v>
      </c>
      <c r="W66">
        <v>234899</v>
      </c>
      <c r="X66" t="s">
        <v>980</v>
      </c>
      <c r="Y66" t="s">
        <v>817</v>
      </c>
    </row>
    <row r="67" spans="1:26" ht="20.100000000000001" customHeight="1" x14ac:dyDescent="0.25">
      <c r="A67" s="6" t="s">
        <v>82</v>
      </c>
      <c r="B67" s="7" t="s">
        <v>653</v>
      </c>
      <c r="C67" s="6" t="s">
        <v>26</v>
      </c>
      <c r="D67" s="19">
        <v>159270</v>
      </c>
      <c r="E67" s="6" t="s">
        <v>56</v>
      </c>
      <c r="F67" s="7" t="s">
        <v>102</v>
      </c>
      <c r="G67" s="6">
        <v>1</v>
      </c>
      <c r="H67" s="7" t="s">
        <v>110</v>
      </c>
      <c r="I67" s="86">
        <v>100</v>
      </c>
      <c r="J67" s="8"/>
      <c r="K67" s="8"/>
      <c r="L67" s="8" t="s">
        <v>700</v>
      </c>
      <c r="M67" s="8"/>
      <c r="N67" s="8"/>
      <c r="O67" s="8"/>
      <c r="P67" s="7"/>
      <c r="Q67" s="26"/>
      <c r="R67" s="29"/>
      <c r="S67" s="29"/>
      <c r="T67" s="29">
        <f t="shared" si="0"/>
        <v>0</v>
      </c>
      <c r="U67" s="32"/>
    </row>
    <row r="68" spans="1:26" ht="20.100000000000001" customHeight="1" x14ac:dyDescent="0.25">
      <c r="A68" s="6" t="s">
        <v>82</v>
      </c>
      <c r="B68" s="7" t="s">
        <v>653</v>
      </c>
      <c r="C68" s="6" t="s">
        <v>111</v>
      </c>
      <c r="D68" s="19">
        <v>163860</v>
      </c>
      <c r="E68" s="6" t="s">
        <v>56</v>
      </c>
      <c r="F68" s="7" t="s">
        <v>100</v>
      </c>
      <c r="G68" s="6">
        <v>1</v>
      </c>
      <c r="H68" s="48" t="s">
        <v>112</v>
      </c>
      <c r="I68" s="86">
        <v>100</v>
      </c>
      <c r="J68" s="8"/>
      <c r="K68" s="8"/>
      <c r="L68" s="8" t="s">
        <v>700</v>
      </c>
      <c r="M68" s="8"/>
      <c r="N68" s="8"/>
      <c r="O68" s="8"/>
      <c r="P68" s="7"/>
      <c r="Q68" s="26"/>
      <c r="R68" s="29"/>
      <c r="S68" s="29"/>
      <c r="T68" s="29">
        <f t="shared" si="0"/>
        <v>0</v>
      </c>
      <c r="U68" s="32"/>
    </row>
    <row r="69" spans="1:26" ht="20.100000000000001" customHeight="1" x14ac:dyDescent="0.25">
      <c r="A69" s="6" t="s">
        <v>82</v>
      </c>
      <c r="B69" s="7" t="s">
        <v>653</v>
      </c>
      <c r="C69" s="6" t="s">
        <v>113</v>
      </c>
      <c r="D69" s="19">
        <v>163890</v>
      </c>
      <c r="E69" s="6" t="s">
        <v>56</v>
      </c>
      <c r="F69" s="7" t="s">
        <v>91</v>
      </c>
      <c r="G69" s="6">
        <v>1</v>
      </c>
      <c r="H69" s="7" t="s">
        <v>107</v>
      </c>
      <c r="I69" s="86">
        <f>+(J69+W69)/2</f>
        <v>226209.5</v>
      </c>
      <c r="J69" s="8">
        <v>205500</v>
      </c>
      <c r="K69" s="8"/>
      <c r="L69" s="8" t="s">
        <v>700</v>
      </c>
      <c r="M69" s="8"/>
      <c r="N69" s="8"/>
      <c r="O69" s="8"/>
      <c r="P69" s="7"/>
      <c r="Q69" s="26"/>
      <c r="R69" s="29"/>
      <c r="S69" s="29"/>
      <c r="T69" s="29">
        <f t="shared" si="0"/>
        <v>0</v>
      </c>
      <c r="U69" s="32"/>
      <c r="V69" t="s">
        <v>969</v>
      </c>
      <c r="W69">
        <v>246919</v>
      </c>
      <c r="X69" t="s">
        <v>970</v>
      </c>
      <c r="Y69" t="s">
        <v>817</v>
      </c>
    </row>
    <row r="70" spans="1:26" ht="20.100000000000001" customHeight="1" x14ac:dyDescent="0.25">
      <c r="A70" s="6" t="s">
        <v>82</v>
      </c>
      <c r="B70" s="7" t="s">
        <v>653</v>
      </c>
      <c r="C70" s="6" t="s">
        <v>29</v>
      </c>
      <c r="D70" s="19">
        <v>189400</v>
      </c>
      <c r="E70" s="6" t="s">
        <v>8</v>
      </c>
      <c r="F70" s="7" t="s">
        <v>91</v>
      </c>
      <c r="G70" s="6">
        <v>100</v>
      </c>
      <c r="H70" s="48" t="s">
        <v>114</v>
      </c>
      <c r="I70" s="86">
        <v>100</v>
      </c>
      <c r="J70" s="8"/>
      <c r="K70" s="8"/>
      <c r="L70" s="8" t="s">
        <v>700</v>
      </c>
      <c r="M70" s="8"/>
      <c r="N70" s="8"/>
      <c r="O70" s="8"/>
      <c r="P70" s="7"/>
      <c r="Q70" s="26"/>
      <c r="R70" s="29"/>
      <c r="S70" s="29"/>
      <c r="T70" s="29">
        <f t="shared" ref="T70:T133" si="3">SUM(O70:S70)</f>
        <v>0</v>
      </c>
      <c r="U70" s="32"/>
    </row>
    <row r="71" spans="1:26" ht="20.100000000000001" customHeight="1" x14ac:dyDescent="0.25">
      <c r="A71" s="6" t="s">
        <v>82</v>
      </c>
      <c r="B71" s="7" t="s">
        <v>653</v>
      </c>
      <c r="C71" s="6" t="s">
        <v>115</v>
      </c>
      <c r="D71" s="19">
        <v>191990</v>
      </c>
      <c r="E71" s="6" t="s">
        <v>56</v>
      </c>
      <c r="F71" s="7" t="s">
        <v>102</v>
      </c>
      <c r="G71" s="6">
        <v>1</v>
      </c>
      <c r="H71" s="7" t="s">
        <v>107</v>
      </c>
      <c r="I71" s="86">
        <f>+(J71+W71)/2</f>
        <v>243674</v>
      </c>
      <c r="J71" s="8">
        <v>209199</v>
      </c>
      <c r="K71" s="8"/>
      <c r="L71" s="8" t="s">
        <v>700</v>
      </c>
      <c r="M71" s="8"/>
      <c r="N71" s="8"/>
      <c r="O71" s="8"/>
      <c r="P71" s="7"/>
      <c r="Q71" s="26"/>
      <c r="R71" s="29"/>
      <c r="S71" s="29"/>
      <c r="T71" s="29">
        <f t="shared" si="3"/>
        <v>0</v>
      </c>
      <c r="U71" s="32"/>
      <c r="V71" t="s">
        <v>977</v>
      </c>
      <c r="W71">
        <v>278149</v>
      </c>
      <c r="X71" t="s">
        <v>978</v>
      </c>
      <c r="Y71" t="s">
        <v>817</v>
      </c>
    </row>
    <row r="72" spans="1:26" ht="20.100000000000001" customHeight="1" x14ac:dyDescent="0.25">
      <c r="A72" s="6" t="s">
        <v>82</v>
      </c>
      <c r="B72" s="7" t="s">
        <v>653</v>
      </c>
      <c r="C72" s="6" t="s">
        <v>15</v>
      </c>
      <c r="D72" s="19">
        <v>192900</v>
      </c>
      <c r="E72" s="6" t="s">
        <v>8</v>
      </c>
      <c r="F72" s="7" t="s">
        <v>116</v>
      </c>
      <c r="G72" s="6">
        <v>100</v>
      </c>
      <c r="H72" s="7" t="s">
        <v>117</v>
      </c>
      <c r="I72" s="86">
        <f>+(J72+W72)/2</f>
        <v>222499</v>
      </c>
      <c r="J72" s="8">
        <v>214999</v>
      </c>
      <c r="K72" s="8"/>
      <c r="L72" s="8" t="s">
        <v>700</v>
      </c>
      <c r="M72" s="8"/>
      <c r="N72" s="8"/>
      <c r="O72" s="8"/>
      <c r="P72" s="7"/>
      <c r="Q72" s="26"/>
      <c r="R72" s="29"/>
      <c r="S72" s="29"/>
      <c r="T72" s="29">
        <f t="shared" si="3"/>
        <v>0</v>
      </c>
      <c r="U72" s="32"/>
      <c r="V72" t="s">
        <v>973</v>
      </c>
      <c r="W72">
        <v>229999</v>
      </c>
      <c r="X72" t="s">
        <v>974</v>
      </c>
      <c r="Y72" t="s">
        <v>817</v>
      </c>
    </row>
    <row r="73" spans="1:26" ht="20.100000000000001" customHeight="1" x14ac:dyDescent="0.25">
      <c r="A73" s="6" t="s">
        <v>82</v>
      </c>
      <c r="B73" s="7" t="s">
        <v>653</v>
      </c>
      <c r="C73" s="6" t="s">
        <v>11</v>
      </c>
      <c r="D73" s="19">
        <v>234175</v>
      </c>
      <c r="E73" s="6" t="s">
        <v>23</v>
      </c>
      <c r="F73" s="7" t="s">
        <v>118</v>
      </c>
      <c r="G73" s="6">
        <v>100</v>
      </c>
      <c r="H73" s="7" t="s">
        <v>119</v>
      </c>
      <c r="I73" s="86">
        <f>+(J73+W73)/2</f>
        <v>238499</v>
      </c>
      <c r="J73" s="8">
        <v>206999</v>
      </c>
      <c r="K73" s="8"/>
      <c r="L73" s="8" t="s">
        <v>700</v>
      </c>
      <c r="M73" s="8"/>
      <c r="N73" s="8"/>
      <c r="O73" s="8"/>
      <c r="P73" s="7"/>
      <c r="Q73" s="26"/>
      <c r="R73" s="29"/>
      <c r="S73" s="29"/>
      <c r="T73" s="29">
        <f t="shared" si="3"/>
        <v>0</v>
      </c>
      <c r="U73" s="32"/>
      <c r="V73" t="s">
        <v>961</v>
      </c>
      <c r="W73">
        <v>269999</v>
      </c>
      <c r="X73" t="s">
        <v>962</v>
      </c>
      <c r="Y73" t="s">
        <v>817</v>
      </c>
    </row>
    <row r="74" spans="1:26" ht="20.100000000000001" customHeight="1" x14ac:dyDescent="0.25">
      <c r="A74" s="6" t="s">
        <v>82</v>
      </c>
      <c r="B74" s="7" t="s">
        <v>653</v>
      </c>
      <c r="C74" s="6" t="s">
        <v>7</v>
      </c>
      <c r="D74" s="19">
        <v>275500</v>
      </c>
      <c r="E74" s="6" t="s">
        <v>23</v>
      </c>
      <c r="F74" s="7" t="s">
        <v>120</v>
      </c>
      <c r="G74" s="6">
        <v>100</v>
      </c>
      <c r="H74" s="48" t="s">
        <v>121</v>
      </c>
      <c r="I74" s="86">
        <v>100</v>
      </c>
      <c r="J74" s="8"/>
      <c r="K74" s="8"/>
      <c r="L74" s="8" t="s">
        <v>700</v>
      </c>
      <c r="M74" s="8"/>
      <c r="N74" s="8"/>
      <c r="O74" s="8"/>
      <c r="P74" s="7"/>
      <c r="Q74" s="26"/>
      <c r="R74" s="29"/>
      <c r="S74" s="29"/>
      <c r="T74" s="29">
        <f t="shared" si="3"/>
        <v>0</v>
      </c>
      <c r="U74" s="32"/>
    </row>
    <row r="75" spans="1:26" ht="20.100000000000001" customHeight="1" x14ac:dyDescent="0.25">
      <c r="A75" s="9" t="s">
        <v>82</v>
      </c>
      <c r="B75" s="10" t="s">
        <v>653</v>
      </c>
      <c r="C75" s="9" t="s">
        <v>26</v>
      </c>
      <c r="D75" s="20">
        <v>276000</v>
      </c>
      <c r="E75" s="9" t="s">
        <v>8</v>
      </c>
      <c r="F75" s="10" t="s">
        <v>91</v>
      </c>
      <c r="G75" s="9">
        <v>10</v>
      </c>
      <c r="H75" s="10" t="s">
        <v>122</v>
      </c>
      <c r="I75" s="86">
        <f>+(J75+W75)/2</f>
        <v>370744.5</v>
      </c>
      <c r="J75" s="11">
        <v>350999</v>
      </c>
      <c r="K75" s="11"/>
      <c r="L75" s="11" t="s">
        <v>700</v>
      </c>
      <c r="M75" s="11"/>
      <c r="N75" s="11"/>
      <c r="O75" s="11"/>
      <c r="P75" s="7"/>
      <c r="Q75" s="26"/>
      <c r="R75" s="29"/>
      <c r="S75" s="29"/>
      <c r="T75" s="29">
        <f t="shared" si="3"/>
        <v>0</v>
      </c>
      <c r="U75" s="32"/>
      <c r="V75" t="s">
        <v>971</v>
      </c>
      <c r="W75">
        <v>390490</v>
      </c>
      <c r="X75" t="s">
        <v>972</v>
      </c>
      <c r="Y75" t="s">
        <v>817</v>
      </c>
    </row>
    <row r="76" spans="1:26" ht="20.100000000000001" customHeight="1" x14ac:dyDescent="0.25">
      <c r="A76" s="12" t="s">
        <v>123</v>
      </c>
      <c r="B76" s="7" t="s">
        <v>655</v>
      </c>
      <c r="C76" s="3" t="s">
        <v>7</v>
      </c>
      <c r="D76" s="18">
        <v>5260</v>
      </c>
      <c r="E76" s="3" t="s">
        <v>8</v>
      </c>
      <c r="F76" s="4" t="s">
        <v>124</v>
      </c>
      <c r="G76" s="3">
        <v>100</v>
      </c>
      <c r="H76" s="4" t="s">
        <v>125</v>
      </c>
      <c r="I76" s="85">
        <f>+(J76+W76+Y76)/2</f>
        <v>9164.5</v>
      </c>
      <c r="J76" s="5">
        <v>8115</v>
      </c>
      <c r="K76" s="5"/>
      <c r="L76" s="5" t="s">
        <v>700</v>
      </c>
      <c r="M76" s="5"/>
      <c r="N76" s="5"/>
      <c r="O76" s="5"/>
      <c r="P76" s="4"/>
      <c r="Q76" s="24"/>
      <c r="R76" s="28"/>
      <c r="S76" s="28"/>
      <c r="T76" s="28">
        <f t="shared" si="3"/>
        <v>0</v>
      </c>
      <c r="U76" s="31"/>
      <c r="V76" s="46" t="s">
        <v>729</v>
      </c>
      <c r="W76">
        <v>10214</v>
      </c>
      <c r="X76" s="46" t="s">
        <v>730</v>
      </c>
      <c r="Z76" s="46"/>
    </row>
    <row r="77" spans="1:26" ht="20.100000000000001" customHeight="1" x14ac:dyDescent="0.25">
      <c r="A77" s="13" t="s">
        <v>123</v>
      </c>
      <c r="B77" s="7" t="s">
        <v>655</v>
      </c>
      <c r="C77" s="6" t="s">
        <v>7</v>
      </c>
      <c r="D77" s="19">
        <v>6000</v>
      </c>
      <c r="E77" s="6" t="s">
        <v>85</v>
      </c>
      <c r="F77" s="7" t="s">
        <v>126</v>
      </c>
      <c r="G77" s="6">
        <v>100</v>
      </c>
      <c r="H77" s="7" t="s">
        <v>127</v>
      </c>
      <c r="I77" s="85">
        <f>+(J77+W77)/2</f>
        <v>14909</v>
      </c>
      <c r="J77" s="8">
        <v>14909</v>
      </c>
      <c r="K77" s="41" t="s">
        <v>713</v>
      </c>
      <c r="L77" s="8" t="s">
        <v>700</v>
      </c>
      <c r="M77" s="8"/>
      <c r="N77" s="8" t="s">
        <v>710</v>
      </c>
      <c r="O77" s="8"/>
      <c r="P77" s="7"/>
      <c r="Q77" s="26">
        <v>0</v>
      </c>
      <c r="R77" s="29">
        <v>0</v>
      </c>
      <c r="S77" s="29">
        <v>0</v>
      </c>
      <c r="T77" s="29">
        <f t="shared" si="3"/>
        <v>0</v>
      </c>
      <c r="U77" s="32"/>
      <c r="V77" t="s">
        <v>987</v>
      </c>
      <c r="W77">
        <v>14909</v>
      </c>
      <c r="X77" t="s">
        <v>988</v>
      </c>
      <c r="Y77" t="s">
        <v>817</v>
      </c>
    </row>
    <row r="78" spans="1:26" ht="20.100000000000001" customHeight="1" x14ac:dyDescent="0.25">
      <c r="A78" s="13" t="s">
        <v>123</v>
      </c>
      <c r="B78" s="7" t="s">
        <v>655</v>
      </c>
      <c r="C78" s="6" t="s">
        <v>11</v>
      </c>
      <c r="D78" s="19">
        <v>11900</v>
      </c>
      <c r="E78" s="6" t="s">
        <v>20</v>
      </c>
      <c r="F78" s="7" t="s">
        <v>124</v>
      </c>
      <c r="G78" s="6">
        <v>10</v>
      </c>
      <c r="H78" s="7" t="s">
        <v>128</v>
      </c>
      <c r="I78" s="86">
        <v>100</v>
      </c>
      <c r="J78" s="8"/>
      <c r="K78" s="8"/>
      <c r="L78" s="8" t="s">
        <v>700</v>
      </c>
      <c r="M78" s="8"/>
      <c r="N78" s="8"/>
      <c r="O78" s="8"/>
      <c r="P78" s="7"/>
      <c r="Q78" s="26"/>
      <c r="R78" s="29"/>
      <c r="S78" s="29"/>
      <c r="T78" s="29">
        <f t="shared" si="3"/>
        <v>0</v>
      </c>
      <c r="U78" s="32"/>
    </row>
    <row r="79" spans="1:26" ht="20.100000000000001" customHeight="1" x14ac:dyDescent="0.25">
      <c r="A79" s="13" t="s">
        <v>123</v>
      </c>
      <c r="B79" s="7" t="s">
        <v>655</v>
      </c>
      <c r="C79" s="6" t="s">
        <v>11</v>
      </c>
      <c r="D79" s="19">
        <v>11900</v>
      </c>
      <c r="E79" s="6" t="s">
        <v>8</v>
      </c>
      <c r="F79" s="7" t="s">
        <v>129</v>
      </c>
      <c r="G79" s="6">
        <v>100</v>
      </c>
      <c r="H79" s="48" t="s">
        <v>130</v>
      </c>
      <c r="I79" s="86">
        <f>+(J79+W79+Y79)/3</f>
        <v>18630.666666666668</v>
      </c>
      <c r="J79" s="8">
        <v>21320</v>
      </c>
      <c r="K79" s="8"/>
      <c r="L79" s="8" t="s">
        <v>700</v>
      </c>
      <c r="M79" s="8"/>
      <c r="N79" s="8"/>
      <c r="O79" s="8"/>
      <c r="P79" s="7"/>
      <c r="Q79" s="26"/>
      <c r="R79" s="29"/>
      <c r="S79" s="29"/>
      <c r="T79" s="29">
        <f t="shared" si="3"/>
        <v>0</v>
      </c>
      <c r="U79" s="32"/>
      <c r="V79" s="46" t="s">
        <v>865</v>
      </c>
      <c r="W79">
        <v>16680</v>
      </c>
      <c r="X79" s="46" t="s">
        <v>982</v>
      </c>
      <c r="Y79">
        <v>17892</v>
      </c>
      <c r="Z79" s="46" t="s">
        <v>731</v>
      </c>
    </row>
    <row r="80" spans="1:26" ht="20.100000000000001" customHeight="1" x14ac:dyDescent="0.25">
      <c r="A80" s="13" t="s">
        <v>123</v>
      </c>
      <c r="B80" s="7" t="s">
        <v>655</v>
      </c>
      <c r="C80" s="6" t="s">
        <v>7</v>
      </c>
      <c r="D80" s="19">
        <v>12680</v>
      </c>
      <c r="E80" s="6" t="s">
        <v>56</v>
      </c>
      <c r="F80" s="7" t="s">
        <v>129</v>
      </c>
      <c r="G80" s="6">
        <v>20</v>
      </c>
      <c r="H80" s="7" t="s">
        <v>131</v>
      </c>
      <c r="I80" s="86">
        <v>100</v>
      </c>
      <c r="J80" s="8"/>
      <c r="K80" s="8"/>
      <c r="L80" s="8" t="s">
        <v>700</v>
      </c>
      <c r="M80" s="8"/>
      <c r="N80" s="8"/>
      <c r="O80" s="8"/>
      <c r="P80" s="7"/>
      <c r="Q80" s="26"/>
      <c r="R80" s="29"/>
      <c r="S80" s="29"/>
      <c r="T80" s="29">
        <f t="shared" si="3"/>
        <v>0</v>
      </c>
      <c r="U80" s="32"/>
    </row>
    <row r="81" spans="1:26" ht="20.100000000000001" customHeight="1" x14ac:dyDescent="0.25">
      <c r="A81" s="13" t="s">
        <v>123</v>
      </c>
      <c r="B81" s="7" t="s">
        <v>655</v>
      </c>
      <c r="C81" s="6" t="s">
        <v>7</v>
      </c>
      <c r="D81" s="19">
        <v>17300</v>
      </c>
      <c r="E81" s="6" t="s">
        <v>20</v>
      </c>
      <c r="F81" s="7" t="s">
        <v>129</v>
      </c>
      <c r="G81" s="6">
        <v>10</v>
      </c>
      <c r="H81" s="7" t="s">
        <v>132</v>
      </c>
      <c r="I81" s="86">
        <v>100</v>
      </c>
      <c r="J81" s="8"/>
      <c r="K81" s="8"/>
      <c r="L81" s="8" t="s">
        <v>700</v>
      </c>
      <c r="M81" s="8"/>
      <c r="N81" s="8"/>
      <c r="O81" s="8"/>
      <c r="P81" s="7"/>
      <c r="Q81" s="26"/>
      <c r="R81" s="29"/>
      <c r="S81" s="29"/>
      <c r="T81" s="29">
        <f t="shared" si="3"/>
        <v>0</v>
      </c>
      <c r="U81" s="32"/>
    </row>
    <row r="82" spans="1:26" ht="20.100000000000001" customHeight="1" x14ac:dyDescent="0.25">
      <c r="A82" s="13" t="s">
        <v>123</v>
      </c>
      <c r="B82" s="7" t="s">
        <v>655</v>
      </c>
      <c r="C82" s="6" t="s">
        <v>11</v>
      </c>
      <c r="D82" s="19">
        <v>26869</v>
      </c>
      <c r="E82" s="6" t="s">
        <v>23</v>
      </c>
      <c r="F82" s="7" t="s">
        <v>133</v>
      </c>
      <c r="G82" s="6">
        <v>100</v>
      </c>
      <c r="H82" s="7" t="s">
        <v>134</v>
      </c>
      <c r="I82" s="86">
        <v>100</v>
      </c>
      <c r="J82" s="8"/>
      <c r="K82" s="8"/>
      <c r="L82" s="8" t="s">
        <v>700</v>
      </c>
      <c r="M82" s="8"/>
      <c r="N82" s="8"/>
      <c r="O82" s="8"/>
      <c r="P82" s="7"/>
      <c r="Q82" s="26"/>
      <c r="R82" s="29"/>
      <c r="S82" s="29"/>
      <c r="T82" s="29">
        <f t="shared" si="3"/>
        <v>0</v>
      </c>
      <c r="U82" s="32"/>
    </row>
    <row r="83" spans="1:26" ht="20.100000000000001" customHeight="1" x14ac:dyDescent="0.25">
      <c r="A83" s="13" t="s">
        <v>123</v>
      </c>
      <c r="B83" s="7" t="s">
        <v>655</v>
      </c>
      <c r="C83" s="6" t="s">
        <v>15</v>
      </c>
      <c r="D83" s="19">
        <v>30100</v>
      </c>
      <c r="E83" s="6" t="s">
        <v>8</v>
      </c>
      <c r="F83" s="7" t="s">
        <v>135</v>
      </c>
      <c r="G83" s="6">
        <v>100</v>
      </c>
      <c r="H83" s="48" t="s">
        <v>136</v>
      </c>
      <c r="I83" s="87">
        <f>+(J83+W83)/2</f>
        <v>45540</v>
      </c>
      <c r="J83" s="8">
        <v>41090</v>
      </c>
      <c r="K83" s="8"/>
      <c r="L83" s="8" t="s">
        <v>700</v>
      </c>
      <c r="M83" s="8"/>
      <c r="N83" s="8"/>
      <c r="O83" s="8"/>
      <c r="P83" s="7"/>
      <c r="Q83" s="26"/>
      <c r="R83" s="29"/>
      <c r="S83" s="29"/>
      <c r="T83" s="29">
        <f t="shared" si="3"/>
        <v>0</v>
      </c>
      <c r="U83" s="32"/>
      <c r="V83" t="s">
        <v>985</v>
      </c>
      <c r="W83">
        <v>49990</v>
      </c>
      <c r="X83" t="s">
        <v>986</v>
      </c>
      <c r="Y83" t="s">
        <v>817</v>
      </c>
    </row>
    <row r="84" spans="1:26" ht="20.100000000000001" customHeight="1" x14ac:dyDescent="0.25">
      <c r="A84" s="13" t="s">
        <v>123</v>
      </c>
      <c r="B84" s="7" t="s">
        <v>655</v>
      </c>
      <c r="C84" s="6" t="s">
        <v>7</v>
      </c>
      <c r="D84" s="19">
        <v>31610</v>
      </c>
      <c r="E84" s="6" t="s">
        <v>23</v>
      </c>
      <c r="F84" s="7" t="s">
        <v>137</v>
      </c>
      <c r="G84" s="6">
        <v>100</v>
      </c>
      <c r="H84" s="7" t="s">
        <v>138</v>
      </c>
      <c r="I84" s="87">
        <f>+(J84+W84)/2</f>
        <v>0</v>
      </c>
      <c r="J84" s="8"/>
      <c r="K84" s="8"/>
      <c r="L84" s="8" t="s">
        <v>700</v>
      </c>
      <c r="M84" s="8"/>
      <c r="N84" s="8"/>
      <c r="O84" s="8"/>
      <c r="P84" s="7"/>
      <c r="Q84" s="26"/>
      <c r="R84" s="29"/>
      <c r="S84" s="29"/>
      <c r="T84" s="29">
        <f t="shared" si="3"/>
        <v>0</v>
      </c>
      <c r="U84" s="32"/>
    </row>
    <row r="85" spans="1:26" ht="20.100000000000001" customHeight="1" x14ac:dyDescent="0.25">
      <c r="A85" s="14" t="s">
        <v>123</v>
      </c>
      <c r="B85" s="10" t="s">
        <v>655</v>
      </c>
      <c r="C85" s="9" t="s">
        <v>13</v>
      </c>
      <c r="D85" s="20">
        <v>47100</v>
      </c>
      <c r="E85" s="9" t="s">
        <v>8</v>
      </c>
      <c r="F85" s="10" t="s">
        <v>129</v>
      </c>
      <c r="G85" s="9">
        <v>10</v>
      </c>
      <c r="H85" s="93" t="s">
        <v>139</v>
      </c>
      <c r="I85" s="87">
        <f>+(J85+W85)/2</f>
        <v>21963.5</v>
      </c>
      <c r="J85" s="11">
        <v>21528</v>
      </c>
      <c r="K85" s="11"/>
      <c r="L85" s="11" t="s">
        <v>700</v>
      </c>
      <c r="M85" s="11"/>
      <c r="N85" s="11"/>
      <c r="O85" s="11"/>
      <c r="P85" s="10"/>
      <c r="Q85" s="33"/>
      <c r="R85" s="30"/>
      <c r="S85" s="30"/>
      <c r="T85" s="30">
        <f t="shared" si="3"/>
        <v>0</v>
      </c>
      <c r="U85" s="35"/>
      <c r="V85" t="s">
        <v>983</v>
      </c>
      <c r="W85">
        <v>22399</v>
      </c>
      <c r="X85" t="s">
        <v>984</v>
      </c>
      <c r="Y85" t="s">
        <v>817</v>
      </c>
    </row>
    <row r="86" spans="1:26" ht="20.100000000000001" customHeight="1" x14ac:dyDescent="0.25">
      <c r="A86" s="3" t="s">
        <v>140</v>
      </c>
      <c r="B86" s="7" t="s">
        <v>654</v>
      </c>
      <c r="C86" s="3" t="s">
        <v>7</v>
      </c>
      <c r="D86" s="18">
        <v>3400</v>
      </c>
      <c r="E86" s="3" t="s">
        <v>8</v>
      </c>
      <c r="F86" s="4" t="s">
        <v>124</v>
      </c>
      <c r="G86" s="3">
        <v>100</v>
      </c>
      <c r="H86" s="47" t="s">
        <v>141</v>
      </c>
      <c r="I86" s="85">
        <f>+(J86+W86+Y86)/3</f>
        <v>4322.333333333333</v>
      </c>
      <c r="J86" s="5">
        <v>5199</v>
      </c>
      <c r="K86" s="5"/>
      <c r="L86" s="5" t="s">
        <v>700</v>
      </c>
      <c r="M86" s="5"/>
      <c r="N86" s="5"/>
      <c r="O86" s="5"/>
      <c r="P86" s="7"/>
      <c r="Q86" s="26"/>
      <c r="R86" s="29"/>
      <c r="S86" s="29"/>
      <c r="T86" s="29">
        <f t="shared" si="3"/>
        <v>0</v>
      </c>
      <c r="U86" s="32"/>
      <c r="V86" s="46" t="s">
        <v>866</v>
      </c>
      <c r="W86">
        <v>4003</v>
      </c>
      <c r="X86" s="46" t="s">
        <v>732</v>
      </c>
      <c r="Y86">
        <v>3765</v>
      </c>
      <c r="Z86" s="46" t="s">
        <v>733</v>
      </c>
    </row>
    <row r="87" spans="1:26" ht="20.100000000000001" customHeight="1" x14ac:dyDescent="0.25">
      <c r="A87" s="6" t="s">
        <v>140</v>
      </c>
      <c r="B87" s="7" t="s">
        <v>654</v>
      </c>
      <c r="C87" s="6" t="s">
        <v>11</v>
      </c>
      <c r="D87" s="19">
        <v>3400</v>
      </c>
      <c r="E87" s="6" t="s">
        <v>20</v>
      </c>
      <c r="F87" s="7" t="s">
        <v>124</v>
      </c>
      <c r="G87" s="6">
        <v>10</v>
      </c>
      <c r="H87" s="7" t="s">
        <v>142</v>
      </c>
      <c r="I87" s="86">
        <v>100</v>
      </c>
      <c r="J87" s="8"/>
      <c r="K87" s="8"/>
      <c r="L87" s="8" t="s">
        <v>700</v>
      </c>
      <c r="M87" s="8"/>
      <c r="N87" s="8"/>
      <c r="O87" s="8"/>
      <c r="P87" s="7"/>
      <c r="Q87" s="26"/>
      <c r="R87" s="29"/>
      <c r="S87" s="29"/>
      <c r="T87" s="29">
        <f t="shared" si="3"/>
        <v>0</v>
      </c>
      <c r="U87" s="32"/>
    </row>
    <row r="88" spans="1:26" ht="20.100000000000001" customHeight="1" x14ac:dyDescent="0.25">
      <c r="A88" s="6" t="s">
        <v>140</v>
      </c>
      <c r="B88" s="7" t="s">
        <v>654</v>
      </c>
      <c r="C88" s="6" t="s">
        <v>7</v>
      </c>
      <c r="D88" s="19">
        <v>4525</v>
      </c>
      <c r="E88" s="6" t="s">
        <v>17</v>
      </c>
      <c r="F88" s="7" t="s">
        <v>129</v>
      </c>
      <c r="G88" s="6">
        <v>100</v>
      </c>
      <c r="H88" s="7" t="s">
        <v>143</v>
      </c>
      <c r="I88" s="85">
        <f t="shared" ref="I88" si="4">+(J88+W88+Y88)/3</f>
        <v>6917.333333333333</v>
      </c>
      <c r="J88" s="8">
        <v>6553</v>
      </c>
      <c r="K88" s="8" t="s">
        <v>709</v>
      </c>
      <c r="L88" s="8" t="s">
        <v>700</v>
      </c>
      <c r="M88" s="8" t="s">
        <v>710</v>
      </c>
      <c r="N88" s="8" t="s">
        <v>710</v>
      </c>
      <c r="O88" s="8"/>
      <c r="P88" s="7"/>
      <c r="Q88" s="26">
        <v>0</v>
      </c>
      <c r="R88" s="29">
        <v>0</v>
      </c>
      <c r="S88" s="29">
        <v>0</v>
      </c>
      <c r="T88" s="29">
        <f t="shared" si="3"/>
        <v>0</v>
      </c>
      <c r="U88" s="32"/>
      <c r="V88" s="46" t="s">
        <v>868</v>
      </c>
      <c r="W88">
        <v>6200</v>
      </c>
      <c r="X88" s="46" t="s">
        <v>734</v>
      </c>
      <c r="Y88">
        <v>7999</v>
      </c>
      <c r="Z88" s="46" t="s">
        <v>867</v>
      </c>
    </row>
    <row r="89" spans="1:26" ht="20.100000000000001" customHeight="1" x14ac:dyDescent="0.25">
      <c r="A89" s="6" t="s">
        <v>140</v>
      </c>
      <c r="B89" s="7" t="s">
        <v>654</v>
      </c>
      <c r="C89" s="6" t="s">
        <v>7</v>
      </c>
      <c r="D89" s="19">
        <v>5340</v>
      </c>
      <c r="E89" s="6" t="s">
        <v>56</v>
      </c>
      <c r="F89" s="7" t="s">
        <v>129</v>
      </c>
      <c r="G89" s="6">
        <v>20</v>
      </c>
      <c r="H89" s="7" t="s">
        <v>144</v>
      </c>
      <c r="I89" s="86">
        <v>100</v>
      </c>
      <c r="J89" s="8"/>
      <c r="K89" s="8"/>
      <c r="L89" s="8" t="s">
        <v>700</v>
      </c>
      <c r="M89" s="8"/>
      <c r="N89" s="8"/>
      <c r="O89" s="8"/>
      <c r="P89" s="7"/>
      <c r="Q89" s="26"/>
      <c r="R89" s="29"/>
      <c r="S89" s="29"/>
      <c r="T89" s="29">
        <f t="shared" si="3"/>
        <v>0</v>
      </c>
      <c r="U89" s="32"/>
    </row>
    <row r="90" spans="1:26" ht="20.100000000000001" customHeight="1" x14ac:dyDescent="0.25">
      <c r="A90" s="6" t="s">
        <v>140</v>
      </c>
      <c r="B90" s="7" t="s">
        <v>654</v>
      </c>
      <c r="C90" s="6" t="s">
        <v>7</v>
      </c>
      <c r="D90" s="19">
        <v>5400</v>
      </c>
      <c r="E90" s="6" t="s">
        <v>20</v>
      </c>
      <c r="F90" s="7" t="s">
        <v>129</v>
      </c>
      <c r="G90" s="6">
        <v>10</v>
      </c>
      <c r="H90" s="7" t="s">
        <v>145</v>
      </c>
      <c r="I90" s="86">
        <v>100</v>
      </c>
      <c r="J90" s="8"/>
      <c r="K90" s="8"/>
      <c r="L90" s="8" t="s">
        <v>700</v>
      </c>
      <c r="M90" s="8"/>
      <c r="N90" s="8"/>
      <c r="O90" s="8"/>
      <c r="P90" s="7"/>
      <c r="Q90" s="26"/>
      <c r="R90" s="29"/>
      <c r="S90" s="29"/>
      <c r="T90" s="29">
        <f t="shared" si="3"/>
        <v>0</v>
      </c>
      <c r="U90" s="32"/>
    </row>
    <row r="91" spans="1:26" ht="20.100000000000001" customHeight="1" x14ac:dyDescent="0.25">
      <c r="A91" s="6" t="s">
        <v>140</v>
      </c>
      <c r="B91" s="7" t="s">
        <v>654</v>
      </c>
      <c r="C91" s="6" t="s">
        <v>7</v>
      </c>
      <c r="D91" s="19">
        <v>5415.02</v>
      </c>
      <c r="E91" s="6" t="s">
        <v>146</v>
      </c>
      <c r="F91" s="7" t="s">
        <v>147</v>
      </c>
      <c r="G91" s="6">
        <v>40</v>
      </c>
      <c r="H91" s="7" t="s">
        <v>147</v>
      </c>
      <c r="I91" s="86">
        <v>100</v>
      </c>
      <c r="J91" s="8"/>
      <c r="K91" s="8"/>
      <c r="L91" s="8" t="s">
        <v>700</v>
      </c>
      <c r="M91" s="8"/>
      <c r="N91" s="8"/>
      <c r="O91" s="8"/>
      <c r="P91" s="7"/>
      <c r="Q91" s="26"/>
      <c r="R91" s="29"/>
      <c r="S91" s="29"/>
      <c r="T91" s="29">
        <f t="shared" si="3"/>
        <v>0</v>
      </c>
      <c r="U91" s="32"/>
    </row>
    <row r="92" spans="1:26" ht="20.100000000000001" customHeight="1" x14ac:dyDescent="0.25">
      <c r="A92" s="6" t="s">
        <v>140</v>
      </c>
      <c r="B92" s="7" t="s">
        <v>654</v>
      </c>
      <c r="C92" s="6" t="s">
        <v>7</v>
      </c>
      <c r="D92" s="19">
        <v>8200</v>
      </c>
      <c r="E92" s="6" t="s">
        <v>85</v>
      </c>
      <c r="F92" s="7" t="s">
        <v>93</v>
      </c>
      <c r="G92" s="6">
        <v>100</v>
      </c>
      <c r="H92" s="7" t="s">
        <v>148</v>
      </c>
      <c r="I92" s="86">
        <f>+J92</f>
        <v>7032</v>
      </c>
      <c r="J92" s="8">
        <v>7032</v>
      </c>
      <c r="K92" s="41" t="s">
        <v>713</v>
      </c>
      <c r="L92" s="8" t="s">
        <v>700</v>
      </c>
      <c r="M92" s="8"/>
      <c r="N92" s="8" t="s">
        <v>710</v>
      </c>
      <c r="O92" s="8"/>
      <c r="P92" s="7"/>
      <c r="Q92" s="26">
        <v>0</v>
      </c>
      <c r="R92" s="29">
        <v>0</v>
      </c>
      <c r="S92" s="29">
        <v>0</v>
      </c>
      <c r="T92" s="29">
        <f t="shared" si="3"/>
        <v>0</v>
      </c>
      <c r="U92" s="32"/>
      <c r="V92" t="s">
        <v>989</v>
      </c>
    </row>
    <row r="93" spans="1:26" ht="20.100000000000001" customHeight="1" x14ac:dyDescent="0.25">
      <c r="A93" s="6" t="s">
        <v>140</v>
      </c>
      <c r="B93" s="7" t="s">
        <v>654</v>
      </c>
      <c r="C93" s="6" t="s">
        <v>11</v>
      </c>
      <c r="D93" s="19">
        <v>10500</v>
      </c>
      <c r="E93" s="6" t="s">
        <v>56</v>
      </c>
      <c r="F93" s="7" t="s">
        <v>129</v>
      </c>
      <c r="G93" s="6">
        <v>5</v>
      </c>
      <c r="H93" s="7" t="s">
        <v>149</v>
      </c>
      <c r="I93" s="86">
        <f>+(J93+W93+Y93)/3</f>
        <v>12923</v>
      </c>
      <c r="J93" s="8">
        <v>14594</v>
      </c>
      <c r="K93" s="8"/>
      <c r="L93" s="8" t="s">
        <v>700</v>
      </c>
      <c r="M93" s="8"/>
      <c r="N93" s="8"/>
      <c r="O93" s="8"/>
      <c r="P93" s="7"/>
      <c r="Q93" s="26"/>
      <c r="R93" s="29"/>
      <c r="S93" s="29"/>
      <c r="T93" s="29">
        <f t="shared" si="3"/>
        <v>0</v>
      </c>
      <c r="U93" s="32"/>
      <c r="V93" s="46" t="s">
        <v>869</v>
      </c>
      <c r="W93">
        <v>12275</v>
      </c>
      <c r="X93" s="46" t="s">
        <v>870</v>
      </c>
      <c r="Y93">
        <v>11900</v>
      </c>
      <c r="Z93" s="46" t="s">
        <v>735</v>
      </c>
    </row>
    <row r="94" spans="1:26" ht="20.100000000000001" customHeight="1" x14ac:dyDescent="0.25">
      <c r="A94" s="6" t="s">
        <v>140</v>
      </c>
      <c r="B94" s="7" t="s">
        <v>654</v>
      </c>
      <c r="C94" s="6" t="s">
        <v>13</v>
      </c>
      <c r="D94" s="19">
        <v>10600</v>
      </c>
      <c r="E94" s="6" t="s">
        <v>8</v>
      </c>
      <c r="F94" s="7" t="s">
        <v>129</v>
      </c>
      <c r="G94" s="6">
        <v>100</v>
      </c>
      <c r="H94" s="7" t="s">
        <v>150</v>
      </c>
      <c r="I94" s="86">
        <v>100</v>
      </c>
      <c r="J94" s="8"/>
      <c r="K94" s="8"/>
      <c r="L94" s="8" t="s">
        <v>700</v>
      </c>
      <c r="M94" s="8"/>
      <c r="N94" s="8"/>
      <c r="O94" s="8"/>
      <c r="P94" s="7"/>
      <c r="Q94" s="26"/>
      <c r="R94" s="29"/>
      <c r="S94" s="29"/>
      <c r="T94" s="29">
        <f t="shared" si="3"/>
        <v>0</v>
      </c>
      <c r="U94" s="32"/>
      <c r="V94" s="46"/>
      <c r="X94" s="46"/>
      <c r="Z94" s="46"/>
    </row>
    <row r="95" spans="1:26" ht="20.100000000000001" customHeight="1" x14ac:dyDescent="0.25">
      <c r="A95" s="6" t="s">
        <v>140</v>
      </c>
      <c r="B95" s="7" t="s">
        <v>654</v>
      </c>
      <c r="C95" s="6" t="s">
        <v>11</v>
      </c>
      <c r="D95" s="19">
        <v>11900</v>
      </c>
      <c r="E95" s="6" t="s">
        <v>8</v>
      </c>
      <c r="F95" s="7" t="s">
        <v>129</v>
      </c>
      <c r="G95" s="6">
        <v>100</v>
      </c>
      <c r="H95" s="7" t="s">
        <v>130</v>
      </c>
      <c r="I95" s="86">
        <v>100</v>
      </c>
      <c r="J95" s="8"/>
      <c r="K95" s="8"/>
      <c r="L95" s="8" t="s">
        <v>700</v>
      </c>
      <c r="M95" s="8"/>
      <c r="N95" s="8"/>
      <c r="O95" s="8"/>
      <c r="P95" s="7"/>
      <c r="Q95" s="26"/>
      <c r="R95" s="29"/>
      <c r="S95" s="29"/>
      <c r="T95" s="29">
        <f t="shared" si="3"/>
        <v>0</v>
      </c>
      <c r="U95" s="32"/>
      <c r="V95" s="46"/>
      <c r="X95" s="46"/>
      <c r="Z95" s="46"/>
    </row>
    <row r="96" spans="1:26" ht="20.100000000000001" customHeight="1" x14ac:dyDescent="0.25">
      <c r="A96" s="6" t="s">
        <v>140</v>
      </c>
      <c r="B96" s="7" t="s">
        <v>654</v>
      </c>
      <c r="C96" s="6" t="s">
        <v>11</v>
      </c>
      <c r="D96" s="19">
        <v>12079</v>
      </c>
      <c r="E96" s="6" t="s">
        <v>23</v>
      </c>
      <c r="F96" s="7" t="s">
        <v>133</v>
      </c>
      <c r="G96" s="6">
        <v>100</v>
      </c>
      <c r="H96" s="7" t="s">
        <v>151</v>
      </c>
      <c r="I96" s="86">
        <v>100</v>
      </c>
      <c r="J96" s="8"/>
      <c r="K96" s="8"/>
      <c r="L96" s="8" t="s">
        <v>700</v>
      </c>
      <c r="M96" s="8"/>
      <c r="N96" s="8"/>
      <c r="O96" s="8"/>
      <c r="P96" s="7"/>
      <c r="Q96" s="26"/>
      <c r="R96" s="29"/>
      <c r="S96" s="29"/>
      <c r="T96" s="29">
        <f t="shared" si="3"/>
        <v>0</v>
      </c>
      <c r="U96" s="32"/>
      <c r="V96" s="46"/>
      <c r="X96" s="46"/>
      <c r="Z96" s="46"/>
    </row>
    <row r="97" spans="1:26" ht="20.100000000000001" customHeight="1" x14ac:dyDescent="0.25">
      <c r="A97" s="9" t="s">
        <v>140</v>
      </c>
      <c r="B97" s="10" t="s">
        <v>654</v>
      </c>
      <c r="C97" s="9" t="s">
        <v>7</v>
      </c>
      <c r="D97" s="20">
        <v>14210</v>
      </c>
      <c r="E97" s="9" t="s">
        <v>23</v>
      </c>
      <c r="F97" s="10" t="s">
        <v>137</v>
      </c>
      <c r="G97" s="9">
        <v>100</v>
      </c>
      <c r="H97" s="10" t="s">
        <v>152</v>
      </c>
      <c r="I97" s="86">
        <v>100</v>
      </c>
      <c r="J97" s="11"/>
      <c r="K97" s="11"/>
      <c r="L97" s="11" t="s">
        <v>700</v>
      </c>
      <c r="M97" s="11"/>
      <c r="N97" s="11"/>
      <c r="O97" s="11"/>
      <c r="P97" s="7"/>
      <c r="Q97" s="26"/>
      <c r="R97" s="29"/>
      <c r="S97" s="29"/>
      <c r="T97" s="29">
        <f t="shared" si="3"/>
        <v>0</v>
      </c>
      <c r="U97" s="32"/>
      <c r="V97" s="46"/>
      <c r="X97" s="46"/>
      <c r="Z97" s="46"/>
    </row>
    <row r="98" spans="1:26" ht="20.100000000000001" customHeight="1" x14ac:dyDescent="0.25">
      <c r="A98" s="3" t="s">
        <v>153</v>
      </c>
      <c r="B98" s="4" t="s">
        <v>656</v>
      </c>
      <c r="C98" s="3" t="s">
        <v>7</v>
      </c>
      <c r="D98" s="18">
        <v>8800</v>
      </c>
      <c r="E98" s="3" t="s">
        <v>8</v>
      </c>
      <c r="F98" s="4" t="s">
        <v>154</v>
      </c>
      <c r="G98" s="3">
        <v>50</v>
      </c>
      <c r="H98" s="4" t="s">
        <v>155</v>
      </c>
      <c r="I98" s="86">
        <f>+(J98+W98)/2</f>
        <v>23430.5</v>
      </c>
      <c r="J98" s="5">
        <v>21961</v>
      </c>
      <c r="K98" s="5"/>
      <c r="L98" s="5" t="s">
        <v>700</v>
      </c>
      <c r="M98" s="5"/>
      <c r="N98" s="5"/>
      <c r="O98" s="5"/>
      <c r="P98" s="4"/>
      <c r="Q98" s="24"/>
      <c r="R98" s="28"/>
      <c r="S98" s="28"/>
      <c r="T98" s="28">
        <f t="shared" si="3"/>
        <v>0</v>
      </c>
      <c r="U98" s="31"/>
      <c r="V98" s="46" t="s">
        <v>871</v>
      </c>
      <c r="W98">
        <v>24900</v>
      </c>
      <c r="X98" s="46" t="s">
        <v>990</v>
      </c>
      <c r="Y98" t="s">
        <v>817</v>
      </c>
      <c r="Z98" s="46"/>
    </row>
    <row r="99" spans="1:26" ht="20.100000000000001" customHeight="1" x14ac:dyDescent="0.25">
      <c r="A99" s="6" t="s">
        <v>153</v>
      </c>
      <c r="B99" s="7" t="s">
        <v>656</v>
      </c>
      <c r="C99" s="6" t="s">
        <v>11</v>
      </c>
      <c r="D99" s="19">
        <v>21939</v>
      </c>
      <c r="E99" s="6" t="s">
        <v>23</v>
      </c>
      <c r="F99" s="7" t="s">
        <v>156</v>
      </c>
      <c r="G99" s="6">
        <v>50</v>
      </c>
      <c r="H99" s="7" t="s">
        <v>157</v>
      </c>
      <c r="I99" s="86">
        <v>50</v>
      </c>
      <c r="J99" s="8"/>
      <c r="K99" s="8"/>
      <c r="L99" s="8" t="s">
        <v>700</v>
      </c>
      <c r="M99" s="8"/>
      <c r="N99" s="8"/>
      <c r="O99" s="8"/>
      <c r="P99" s="7"/>
      <c r="Q99" s="26"/>
      <c r="R99" s="29"/>
      <c r="S99" s="29"/>
      <c r="T99" s="29">
        <f t="shared" si="3"/>
        <v>0</v>
      </c>
      <c r="U99" s="32"/>
      <c r="V99" s="46"/>
      <c r="X99" s="46"/>
      <c r="Z99" s="46"/>
    </row>
    <row r="100" spans="1:26" ht="20.100000000000001" customHeight="1" x14ac:dyDescent="0.25">
      <c r="A100" s="6" t="s">
        <v>153</v>
      </c>
      <c r="B100" s="7" t="s">
        <v>656</v>
      </c>
      <c r="C100" s="6" t="s">
        <v>7</v>
      </c>
      <c r="D100" s="19">
        <v>25810</v>
      </c>
      <c r="E100" s="6" t="s">
        <v>23</v>
      </c>
      <c r="F100" s="7" t="s">
        <v>158</v>
      </c>
      <c r="G100" s="6">
        <v>50</v>
      </c>
      <c r="H100" s="7" t="s">
        <v>159</v>
      </c>
      <c r="I100" s="86">
        <v>50</v>
      </c>
      <c r="J100" s="8"/>
      <c r="K100" s="8"/>
      <c r="L100" s="8" t="s">
        <v>700</v>
      </c>
      <c r="M100" s="8"/>
      <c r="N100" s="8"/>
      <c r="O100" s="8"/>
      <c r="P100" s="7"/>
      <c r="Q100" s="26"/>
      <c r="R100" s="29"/>
      <c r="S100" s="29"/>
      <c r="T100" s="29">
        <f t="shared" si="3"/>
        <v>0</v>
      </c>
      <c r="U100" s="32"/>
      <c r="V100" s="46"/>
      <c r="X100" s="46"/>
      <c r="Z100" s="46"/>
    </row>
    <row r="101" spans="1:26" ht="20.100000000000001" customHeight="1" x14ac:dyDescent="0.25">
      <c r="A101" s="6" t="s">
        <v>153</v>
      </c>
      <c r="B101" s="7" t="s">
        <v>656</v>
      </c>
      <c r="C101" s="6" t="s">
        <v>7</v>
      </c>
      <c r="D101" s="19">
        <v>28110</v>
      </c>
      <c r="E101" s="6" t="s">
        <v>56</v>
      </c>
      <c r="F101" s="7" t="s">
        <v>129</v>
      </c>
      <c r="G101" s="6">
        <v>4</v>
      </c>
      <c r="H101" s="7" t="s">
        <v>160</v>
      </c>
      <c r="I101" s="86">
        <f t="shared" ref="I101" si="5">+(J101+W101+Y101)/3</f>
        <v>35928</v>
      </c>
      <c r="J101" s="8">
        <v>33154</v>
      </c>
      <c r="K101" s="8"/>
      <c r="L101" s="8" t="s">
        <v>700</v>
      </c>
      <c r="M101" s="8"/>
      <c r="N101" s="8"/>
      <c r="O101" s="8"/>
      <c r="P101" s="7"/>
      <c r="Q101" s="26"/>
      <c r="R101" s="29"/>
      <c r="S101" s="29"/>
      <c r="T101" s="29">
        <f t="shared" si="3"/>
        <v>0</v>
      </c>
      <c r="U101" s="32"/>
      <c r="V101" s="46" t="s">
        <v>872</v>
      </c>
      <c r="W101">
        <v>37345</v>
      </c>
      <c r="X101" s="46" t="s">
        <v>873</v>
      </c>
      <c r="Y101">
        <v>37285</v>
      </c>
      <c r="Z101" s="46" t="s">
        <v>874</v>
      </c>
    </row>
    <row r="102" spans="1:26" ht="20.100000000000001" customHeight="1" x14ac:dyDescent="0.25">
      <c r="A102" s="6" t="s">
        <v>153</v>
      </c>
      <c r="B102" s="7" t="s">
        <v>656</v>
      </c>
      <c r="C102" s="6" t="s">
        <v>7</v>
      </c>
      <c r="D102" s="19">
        <v>30000</v>
      </c>
      <c r="E102" s="6" t="s">
        <v>20</v>
      </c>
      <c r="F102" s="7" t="s">
        <v>161</v>
      </c>
      <c r="G102" s="6">
        <v>3</v>
      </c>
      <c r="H102" s="7" t="s">
        <v>162</v>
      </c>
      <c r="I102" s="87">
        <f>+(J102+W102)/2</f>
        <v>14881.5</v>
      </c>
      <c r="J102" s="8">
        <v>9495</v>
      </c>
      <c r="K102" s="8"/>
      <c r="L102" s="8" t="s">
        <v>700</v>
      </c>
      <c r="M102" s="8"/>
      <c r="N102" s="8"/>
      <c r="O102" s="8"/>
      <c r="P102" s="7"/>
      <c r="Q102" s="26"/>
      <c r="R102" s="29"/>
      <c r="S102" s="29"/>
      <c r="T102" s="29">
        <f t="shared" si="3"/>
        <v>0</v>
      </c>
      <c r="U102" s="32"/>
      <c r="V102" t="s">
        <v>993</v>
      </c>
      <c r="W102">
        <v>20268</v>
      </c>
      <c r="X102" t="s">
        <v>994</v>
      </c>
      <c r="Y102" t="s">
        <v>817</v>
      </c>
    </row>
    <row r="103" spans="1:26" ht="20.100000000000001" customHeight="1" x14ac:dyDescent="0.25">
      <c r="A103" s="9" t="s">
        <v>153</v>
      </c>
      <c r="B103" s="10" t="s">
        <v>656</v>
      </c>
      <c r="C103" s="9" t="s">
        <v>11</v>
      </c>
      <c r="D103" s="20">
        <v>119500</v>
      </c>
      <c r="E103" s="9" t="s">
        <v>8</v>
      </c>
      <c r="F103" s="10" t="s">
        <v>135</v>
      </c>
      <c r="G103" s="9">
        <v>50</v>
      </c>
      <c r="H103" s="10" t="s">
        <v>163</v>
      </c>
      <c r="I103" s="87">
        <f>+(J103+W103)/2</f>
        <v>147839.5</v>
      </c>
      <c r="J103" s="11">
        <v>155680</v>
      </c>
      <c r="K103" s="11"/>
      <c r="L103" s="11" t="s">
        <v>700</v>
      </c>
      <c r="M103" s="11"/>
      <c r="N103" s="11"/>
      <c r="O103" s="11"/>
      <c r="P103" s="10"/>
      <c r="Q103" s="33"/>
      <c r="R103" s="30"/>
      <c r="S103" s="30"/>
      <c r="T103" s="30">
        <f t="shared" si="3"/>
        <v>0</v>
      </c>
      <c r="U103" s="35"/>
      <c r="V103" t="s">
        <v>991</v>
      </c>
      <c r="W103">
        <v>139999</v>
      </c>
      <c r="X103" t="s">
        <v>992</v>
      </c>
      <c r="Y103" t="s">
        <v>817</v>
      </c>
    </row>
    <row r="104" spans="1:26" ht="20.100000000000001" customHeight="1" x14ac:dyDescent="0.25">
      <c r="A104" s="3" t="s">
        <v>164</v>
      </c>
      <c r="B104" s="7" t="s">
        <v>657</v>
      </c>
      <c r="C104" s="3" t="s">
        <v>7</v>
      </c>
      <c r="D104" s="18">
        <v>8367.68</v>
      </c>
      <c r="E104" s="3" t="s">
        <v>146</v>
      </c>
      <c r="F104" s="4" t="s">
        <v>165</v>
      </c>
      <c r="G104" s="3">
        <v>25</v>
      </c>
      <c r="H104" s="4" t="s">
        <v>166</v>
      </c>
      <c r="I104" s="85">
        <f>+(J104+W104+Y104)/3</f>
        <v>17289.666666666668</v>
      </c>
      <c r="J104" s="5">
        <v>29374</v>
      </c>
      <c r="K104" s="5"/>
      <c r="L104" s="5" t="s">
        <v>700</v>
      </c>
      <c r="M104" s="5"/>
      <c r="N104" s="5"/>
      <c r="O104" s="5"/>
      <c r="P104" s="7"/>
      <c r="Q104" s="26"/>
      <c r="R104" s="29"/>
      <c r="S104" s="29"/>
      <c r="T104" s="29">
        <f t="shared" si="3"/>
        <v>0</v>
      </c>
      <c r="U104" s="32"/>
      <c r="V104" s="46" t="s">
        <v>875</v>
      </c>
      <c r="W104">
        <v>10999</v>
      </c>
      <c r="X104" s="46" t="s">
        <v>736</v>
      </c>
      <c r="Y104">
        <v>11496</v>
      </c>
      <c r="Z104" s="46" t="s">
        <v>737</v>
      </c>
    </row>
    <row r="105" spans="1:26" ht="20.100000000000001" customHeight="1" x14ac:dyDescent="0.25">
      <c r="A105" s="6" t="s">
        <v>164</v>
      </c>
      <c r="B105" s="7" t="s">
        <v>657</v>
      </c>
      <c r="C105" s="6" t="s">
        <v>7</v>
      </c>
      <c r="D105" s="19">
        <v>16100</v>
      </c>
      <c r="E105" s="6" t="s">
        <v>8</v>
      </c>
      <c r="F105" s="7" t="s">
        <v>135</v>
      </c>
      <c r="G105" s="6">
        <v>50</v>
      </c>
      <c r="H105" s="7" t="s">
        <v>167</v>
      </c>
      <c r="I105" s="85">
        <f t="shared" ref="I105:I106" si="6">+(J105+W105+Y105)/3</f>
        <v>22596</v>
      </c>
      <c r="J105" s="8">
        <v>24999</v>
      </c>
      <c r="K105" s="8"/>
      <c r="L105" s="8" t="s">
        <v>700</v>
      </c>
      <c r="M105" s="8"/>
      <c r="N105" s="8"/>
      <c r="O105" s="8"/>
      <c r="P105" s="7"/>
      <c r="Q105" s="26"/>
      <c r="R105" s="29"/>
      <c r="S105" s="29"/>
      <c r="T105" s="29">
        <f t="shared" si="3"/>
        <v>0</v>
      </c>
      <c r="U105" s="32"/>
      <c r="V105" s="46" t="s">
        <v>738</v>
      </c>
      <c r="W105">
        <v>20990</v>
      </c>
      <c r="X105" s="46" t="s">
        <v>876</v>
      </c>
      <c r="Y105">
        <v>21799</v>
      </c>
      <c r="Z105" s="46" t="s">
        <v>739</v>
      </c>
    </row>
    <row r="106" spans="1:26" ht="20.100000000000001" customHeight="1" x14ac:dyDescent="0.25">
      <c r="A106" s="6" t="s">
        <v>164</v>
      </c>
      <c r="B106" s="7" t="s">
        <v>657</v>
      </c>
      <c r="C106" s="6" t="s">
        <v>7</v>
      </c>
      <c r="D106" s="19">
        <v>26500</v>
      </c>
      <c r="E106" s="6" t="s">
        <v>20</v>
      </c>
      <c r="F106" s="7" t="s">
        <v>168</v>
      </c>
      <c r="G106" s="6">
        <v>5</v>
      </c>
      <c r="H106" s="7" t="s">
        <v>169</v>
      </c>
      <c r="I106" s="85">
        <f t="shared" si="6"/>
        <v>35746.333333333336</v>
      </c>
      <c r="J106" s="8">
        <v>18000</v>
      </c>
      <c r="K106" s="8"/>
      <c r="L106" s="8" t="s">
        <v>700</v>
      </c>
      <c r="M106" s="8"/>
      <c r="N106" s="8"/>
      <c r="O106" s="8"/>
      <c r="P106" s="7"/>
      <c r="Q106" s="26"/>
      <c r="R106" s="29"/>
      <c r="S106" s="29"/>
      <c r="T106" s="29">
        <f t="shared" si="3"/>
        <v>0</v>
      </c>
      <c r="U106" s="32"/>
      <c r="V106" s="46" t="s">
        <v>877</v>
      </c>
      <c r="W106">
        <v>65700</v>
      </c>
      <c r="X106" s="46" t="s">
        <v>740</v>
      </c>
      <c r="Y106">
        <v>23539</v>
      </c>
      <c r="Z106" s="46" t="s">
        <v>878</v>
      </c>
    </row>
    <row r="107" spans="1:26" ht="20.100000000000001" customHeight="1" x14ac:dyDescent="0.25">
      <c r="A107" s="6" t="s">
        <v>164</v>
      </c>
      <c r="B107" s="7" t="s">
        <v>657</v>
      </c>
      <c r="C107" s="6" t="s">
        <v>11</v>
      </c>
      <c r="D107" s="19">
        <v>27600</v>
      </c>
      <c r="E107" s="6" t="s">
        <v>8</v>
      </c>
      <c r="F107" s="7" t="s">
        <v>170</v>
      </c>
      <c r="G107" s="6">
        <v>50</v>
      </c>
      <c r="H107" s="7" t="s">
        <v>171</v>
      </c>
      <c r="I107" s="86">
        <f>+(J107+W107)/2</f>
        <v>123632.5</v>
      </c>
      <c r="J107" s="8">
        <v>122265</v>
      </c>
      <c r="K107" s="8"/>
      <c r="L107" s="8" t="s">
        <v>700</v>
      </c>
      <c r="M107" s="8"/>
      <c r="N107" s="8"/>
      <c r="O107" s="8"/>
      <c r="P107" s="7"/>
      <c r="Q107" s="26"/>
      <c r="R107" s="29"/>
      <c r="S107" s="29"/>
      <c r="T107" s="29">
        <f t="shared" si="3"/>
        <v>0</v>
      </c>
      <c r="U107" s="32"/>
      <c r="V107" t="s">
        <v>997</v>
      </c>
      <c r="W107">
        <v>125000</v>
      </c>
      <c r="X107" t="s">
        <v>998</v>
      </c>
      <c r="Y107" t="s">
        <v>817</v>
      </c>
    </row>
    <row r="108" spans="1:26" ht="20.100000000000001" customHeight="1" x14ac:dyDescent="0.25">
      <c r="A108" s="6" t="s">
        <v>164</v>
      </c>
      <c r="B108" s="7" t="s">
        <v>657</v>
      </c>
      <c r="C108" s="6" t="s">
        <v>11</v>
      </c>
      <c r="D108" s="19">
        <v>29334</v>
      </c>
      <c r="E108" s="6" t="s">
        <v>23</v>
      </c>
      <c r="F108" s="7" t="s">
        <v>172</v>
      </c>
      <c r="G108" s="6">
        <v>50</v>
      </c>
      <c r="H108" s="7" t="s">
        <v>173</v>
      </c>
      <c r="I108" s="86">
        <v>50</v>
      </c>
      <c r="J108" s="8"/>
      <c r="K108" s="8"/>
      <c r="L108" s="8" t="s">
        <v>700</v>
      </c>
      <c r="M108" s="8"/>
      <c r="N108" s="8"/>
      <c r="O108" s="8"/>
      <c r="P108" s="7"/>
      <c r="Q108" s="26"/>
      <c r="R108" s="29"/>
      <c r="S108" s="29"/>
      <c r="T108" s="29">
        <f t="shared" si="3"/>
        <v>0</v>
      </c>
      <c r="U108" s="32"/>
    </row>
    <row r="109" spans="1:26" ht="20.100000000000001" customHeight="1" x14ac:dyDescent="0.25">
      <c r="A109" s="6" t="s">
        <v>164</v>
      </c>
      <c r="B109" s="7" t="s">
        <v>657</v>
      </c>
      <c r="C109" s="6" t="s">
        <v>7</v>
      </c>
      <c r="D109" s="19">
        <v>34510</v>
      </c>
      <c r="E109" s="6" t="s">
        <v>23</v>
      </c>
      <c r="F109" s="7" t="s">
        <v>174</v>
      </c>
      <c r="G109" s="6">
        <v>50</v>
      </c>
      <c r="H109" s="7" t="s">
        <v>175</v>
      </c>
      <c r="I109" s="86">
        <v>50</v>
      </c>
      <c r="J109" s="8"/>
      <c r="K109" s="8"/>
      <c r="L109" s="8" t="s">
        <v>700</v>
      </c>
      <c r="M109" s="8"/>
      <c r="N109" s="8"/>
      <c r="O109" s="8"/>
      <c r="P109" s="7"/>
      <c r="Q109" s="26"/>
      <c r="R109" s="29"/>
      <c r="S109" s="29"/>
      <c r="T109" s="29">
        <f t="shared" si="3"/>
        <v>0</v>
      </c>
      <c r="U109" s="32"/>
    </row>
    <row r="110" spans="1:26" ht="20.100000000000001" customHeight="1" x14ac:dyDescent="0.25">
      <c r="A110" s="6" t="s">
        <v>164</v>
      </c>
      <c r="B110" s="7" t="s">
        <v>657</v>
      </c>
      <c r="C110" s="6" t="s">
        <v>7</v>
      </c>
      <c r="D110" s="19">
        <v>44490</v>
      </c>
      <c r="E110" s="6" t="s">
        <v>56</v>
      </c>
      <c r="F110" s="7" t="s">
        <v>135</v>
      </c>
      <c r="G110" s="6">
        <v>4</v>
      </c>
      <c r="H110" s="7" t="s">
        <v>176</v>
      </c>
      <c r="I110" s="86">
        <v>50</v>
      </c>
      <c r="J110" s="8"/>
      <c r="K110" s="8"/>
      <c r="L110" s="8" t="s">
        <v>700</v>
      </c>
      <c r="M110" s="8"/>
      <c r="N110" s="8"/>
      <c r="O110" s="8"/>
      <c r="P110" s="7"/>
      <c r="Q110" s="26"/>
      <c r="R110" s="29"/>
      <c r="S110" s="29"/>
      <c r="T110" s="29">
        <f t="shared" si="3"/>
        <v>0</v>
      </c>
      <c r="U110" s="32"/>
    </row>
    <row r="111" spans="1:26" ht="20.100000000000001" customHeight="1" x14ac:dyDescent="0.25">
      <c r="A111" s="6" t="s">
        <v>164</v>
      </c>
      <c r="B111" s="7" t="s">
        <v>657</v>
      </c>
      <c r="C111" s="6" t="s">
        <v>13</v>
      </c>
      <c r="D111" s="19">
        <v>52400</v>
      </c>
      <c r="E111" s="6" t="s">
        <v>8</v>
      </c>
      <c r="F111" s="7" t="s">
        <v>135</v>
      </c>
      <c r="G111" s="6">
        <v>50</v>
      </c>
      <c r="H111" s="7" t="s">
        <v>177</v>
      </c>
      <c r="I111" s="86">
        <f>+(J111+W111)/2</f>
        <v>68975</v>
      </c>
      <c r="J111" s="8">
        <v>72539</v>
      </c>
      <c r="K111" s="8"/>
      <c r="L111" s="8" t="s">
        <v>700</v>
      </c>
      <c r="M111" s="8"/>
      <c r="N111" s="8"/>
      <c r="O111" s="8"/>
      <c r="P111" s="7"/>
      <c r="Q111" s="26"/>
      <c r="R111" s="29"/>
      <c r="S111" s="29"/>
      <c r="T111" s="29">
        <f t="shared" si="3"/>
        <v>0</v>
      </c>
      <c r="U111" s="32"/>
      <c r="V111" t="s">
        <v>995</v>
      </c>
      <c r="W111">
        <v>65411</v>
      </c>
      <c r="X111" t="s">
        <v>996</v>
      </c>
      <c r="Y111" t="s">
        <v>817</v>
      </c>
    </row>
    <row r="112" spans="1:26" ht="20.100000000000001" customHeight="1" x14ac:dyDescent="0.25">
      <c r="A112" s="9" t="s">
        <v>164</v>
      </c>
      <c r="B112" s="10" t="s">
        <v>657</v>
      </c>
      <c r="C112" s="9" t="s">
        <v>7</v>
      </c>
      <c r="D112" s="20">
        <v>61500</v>
      </c>
      <c r="E112" s="9" t="s">
        <v>85</v>
      </c>
      <c r="F112" s="10" t="s">
        <v>135</v>
      </c>
      <c r="G112" s="9">
        <v>50</v>
      </c>
      <c r="H112" s="10" t="s">
        <v>178</v>
      </c>
      <c r="I112" s="87">
        <v>50</v>
      </c>
      <c r="J112" s="11"/>
      <c r="K112" s="42" t="s">
        <v>713</v>
      </c>
      <c r="L112" s="11" t="s">
        <v>700</v>
      </c>
      <c r="M112" s="11"/>
      <c r="N112" s="11" t="s">
        <v>710</v>
      </c>
      <c r="O112" s="11"/>
      <c r="P112" s="7"/>
      <c r="Q112" s="26">
        <v>0</v>
      </c>
      <c r="R112" s="29">
        <v>0</v>
      </c>
      <c r="S112" s="29">
        <v>0</v>
      </c>
      <c r="T112" s="29">
        <f t="shared" si="3"/>
        <v>0</v>
      </c>
      <c r="U112" s="32"/>
    </row>
    <row r="113" spans="1:26" ht="20.100000000000001" customHeight="1" x14ac:dyDescent="0.25">
      <c r="A113" s="3" t="s">
        <v>179</v>
      </c>
      <c r="B113" s="4" t="s">
        <v>658</v>
      </c>
      <c r="C113" s="3" t="s">
        <v>11</v>
      </c>
      <c r="D113" s="18">
        <v>140400</v>
      </c>
      <c r="E113" s="3" t="s">
        <v>20</v>
      </c>
      <c r="F113" s="4" t="s">
        <v>180</v>
      </c>
      <c r="G113" s="3">
        <v>5</v>
      </c>
      <c r="H113" s="4" t="s">
        <v>181</v>
      </c>
      <c r="I113" s="85">
        <f>+(J113+W113+Y113)/3</f>
        <v>233976.66666666666</v>
      </c>
      <c r="J113" s="5">
        <v>209779</v>
      </c>
      <c r="K113" s="5"/>
      <c r="L113" s="8" t="s">
        <v>711</v>
      </c>
      <c r="M113" s="5"/>
      <c r="N113" s="5"/>
      <c r="O113" s="5"/>
      <c r="P113" s="4"/>
      <c r="Q113" s="24"/>
      <c r="R113" s="28"/>
      <c r="S113" s="28"/>
      <c r="T113" s="28">
        <f t="shared" si="3"/>
        <v>0</v>
      </c>
      <c r="U113" s="31"/>
      <c r="V113" s="46" t="s">
        <v>879</v>
      </c>
      <c r="W113">
        <v>249999</v>
      </c>
      <c r="X113" s="46" t="s">
        <v>741</v>
      </c>
      <c r="Y113">
        <v>242152</v>
      </c>
      <c r="Z113" s="46" t="s">
        <v>742</v>
      </c>
    </row>
    <row r="114" spans="1:26" ht="20.100000000000001" customHeight="1" x14ac:dyDescent="0.25">
      <c r="A114" s="6" t="s">
        <v>179</v>
      </c>
      <c r="B114" s="7" t="s">
        <v>658</v>
      </c>
      <c r="C114" s="6" t="s">
        <v>7</v>
      </c>
      <c r="D114" s="19">
        <v>195797.4</v>
      </c>
      <c r="E114" s="6" t="s">
        <v>146</v>
      </c>
      <c r="F114" s="7" t="s">
        <v>182</v>
      </c>
      <c r="G114" s="6">
        <v>20</v>
      </c>
      <c r="H114" s="7" t="s">
        <v>183</v>
      </c>
      <c r="I114" s="85">
        <f>+(J114+W114+Y114)/3</f>
        <v>266665.66666666669</v>
      </c>
      <c r="J114" s="8">
        <v>249999</v>
      </c>
      <c r="K114" s="8"/>
      <c r="L114" s="8" t="s">
        <v>711</v>
      </c>
      <c r="M114" s="8"/>
      <c r="N114" s="8"/>
      <c r="O114" s="8"/>
      <c r="P114" s="7"/>
      <c r="Q114" s="26"/>
      <c r="R114" s="29"/>
      <c r="S114" s="29"/>
      <c r="T114" s="29">
        <f t="shared" si="3"/>
        <v>0</v>
      </c>
      <c r="U114" s="32"/>
      <c r="V114" s="46" t="s">
        <v>881</v>
      </c>
      <c r="W114">
        <v>299999</v>
      </c>
      <c r="X114" s="46" t="s">
        <v>880</v>
      </c>
      <c r="Y114">
        <v>249999</v>
      </c>
      <c r="Z114" s="46" t="s">
        <v>743</v>
      </c>
    </row>
    <row r="115" spans="1:26" ht="20.100000000000001" customHeight="1" x14ac:dyDescent="0.25">
      <c r="A115" s="6" t="s">
        <v>179</v>
      </c>
      <c r="B115" s="7" t="s">
        <v>658</v>
      </c>
      <c r="C115" s="6" t="s">
        <v>11</v>
      </c>
      <c r="D115" s="19">
        <v>204430</v>
      </c>
      <c r="E115" s="6" t="s">
        <v>56</v>
      </c>
      <c r="F115" s="7" t="s">
        <v>184</v>
      </c>
      <c r="G115" s="6">
        <v>5</v>
      </c>
      <c r="H115" s="7" t="s">
        <v>185</v>
      </c>
      <c r="I115" s="85">
        <f>+(J115+W115+Y115)/3</f>
        <v>279032.66666666669</v>
      </c>
      <c r="J115" s="8">
        <v>329845</v>
      </c>
      <c r="K115" s="8"/>
      <c r="L115" s="8" t="s">
        <v>711</v>
      </c>
      <c r="M115" s="8"/>
      <c r="N115" s="8"/>
      <c r="O115" s="8"/>
      <c r="P115" s="7"/>
      <c r="Q115" s="26"/>
      <c r="R115" s="29"/>
      <c r="S115" s="29"/>
      <c r="T115" s="29">
        <f t="shared" si="3"/>
        <v>0</v>
      </c>
      <c r="U115" s="32"/>
      <c r="V115" s="46" t="s">
        <v>744</v>
      </c>
      <c r="W115">
        <v>252500</v>
      </c>
      <c r="X115" s="46" t="s">
        <v>882</v>
      </c>
      <c r="Y115">
        <v>254753</v>
      </c>
      <c r="Z115" s="46" t="s">
        <v>883</v>
      </c>
    </row>
    <row r="116" spans="1:26" ht="20.100000000000001" customHeight="1" x14ac:dyDescent="0.25">
      <c r="A116" s="6" t="s">
        <v>179</v>
      </c>
      <c r="B116" s="7" t="s">
        <v>658</v>
      </c>
      <c r="C116" s="6" t="s">
        <v>11</v>
      </c>
      <c r="D116" s="19">
        <v>207000</v>
      </c>
      <c r="E116" s="6" t="s">
        <v>8</v>
      </c>
      <c r="F116" s="7" t="s">
        <v>64</v>
      </c>
      <c r="G116" s="6">
        <v>130</v>
      </c>
      <c r="H116" s="48" t="s">
        <v>186</v>
      </c>
      <c r="I116" s="85">
        <f>+(J116+W116+Y116)/3</f>
        <v>242423.66666666666</v>
      </c>
      <c r="J116" s="8">
        <v>279999</v>
      </c>
      <c r="K116" s="8"/>
      <c r="L116" s="8" t="s">
        <v>711</v>
      </c>
      <c r="M116" s="8"/>
      <c r="N116" s="8"/>
      <c r="O116" s="8"/>
      <c r="P116" s="7"/>
      <c r="Q116" s="26"/>
      <c r="R116" s="29"/>
      <c r="S116" s="29"/>
      <c r="T116" s="29">
        <f t="shared" si="3"/>
        <v>0</v>
      </c>
      <c r="U116" s="32"/>
      <c r="V116" s="46" t="s">
        <v>884</v>
      </c>
      <c r="W116">
        <v>217273</v>
      </c>
      <c r="X116" s="46" t="s">
        <v>885</v>
      </c>
      <c r="Y116">
        <v>229999</v>
      </c>
      <c r="Z116" s="46" t="s">
        <v>745</v>
      </c>
    </row>
    <row r="117" spans="1:26" ht="20.100000000000001" customHeight="1" x14ac:dyDescent="0.25">
      <c r="A117" s="6" t="s">
        <v>179</v>
      </c>
      <c r="B117" s="7" t="s">
        <v>658</v>
      </c>
      <c r="C117" s="6" t="s">
        <v>7</v>
      </c>
      <c r="D117" s="19">
        <v>211000</v>
      </c>
      <c r="E117" s="6" t="s">
        <v>8</v>
      </c>
      <c r="F117" s="7" t="s">
        <v>184</v>
      </c>
      <c r="G117" s="6">
        <v>130</v>
      </c>
      <c r="H117" s="7" t="s">
        <v>187</v>
      </c>
      <c r="I117" s="86">
        <v>130</v>
      </c>
      <c r="J117" s="8"/>
      <c r="K117" s="8"/>
      <c r="L117" s="8" t="s">
        <v>711</v>
      </c>
      <c r="M117" s="8"/>
      <c r="N117" s="8"/>
      <c r="O117" s="8"/>
      <c r="P117" s="7"/>
      <c r="Q117" s="26"/>
      <c r="R117" s="29"/>
      <c r="S117" s="29"/>
      <c r="T117" s="29">
        <f t="shared" si="3"/>
        <v>0</v>
      </c>
      <c r="U117" s="32"/>
    </row>
    <row r="118" spans="1:26" ht="20.100000000000001" customHeight="1" x14ac:dyDescent="0.25">
      <c r="A118" s="6" t="s">
        <v>179</v>
      </c>
      <c r="B118" s="7" t="s">
        <v>658</v>
      </c>
      <c r="C118" s="6" t="s">
        <v>7</v>
      </c>
      <c r="D118" s="19">
        <v>265500</v>
      </c>
      <c r="E118" s="6" t="s">
        <v>20</v>
      </c>
      <c r="F118" s="7" t="s">
        <v>184</v>
      </c>
      <c r="G118" s="6">
        <v>5</v>
      </c>
      <c r="H118" s="7" t="s">
        <v>188</v>
      </c>
      <c r="I118" s="86">
        <v>130</v>
      </c>
      <c r="J118" s="8"/>
      <c r="K118" s="8"/>
      <c r="L118" s="8" t="s">
        <v>711</v>
      </c>
      <c r="M118" s="8"/>
      <c r="N118" s="8"/>
      <c r="O118" s="8"/>
      <c r="P118" s="7"/>
      <c r="Q118" s="26"/>
      <c r="R118" s="29"/>
      <c r="S118" s="29"/>
      <c r="T118" s="29">
        <f t="shared" si="3"/>
        <v>0</v>
      </c>
      <c r="U118" s="32"/>
    </row>
    <row r="119" spans="1:26" ht="20.100000000000001" customHeight="1" x14ac:dyDescent="0.25">
      <c r="A119" s="6" t="s">
        <v>179</v>
      </c>
      <c r="B119" s="7" t="s">
        <v>658</v>
      </c>
      <c r="C119" s="6" t="s">
        <v>26</v>
      </c>
      <c r="D119" s="19">
        <v>295260</v>
      </c>
      <c r="E119" s="6" t="s">
        <v>56</v>
      </c>
      <c r="F119" s="7" t="s">
        <v>184</v>
      </c>
      <c r="G119" s="6">
        <v>2</v>
      </c>
      <c r="H119" s="7" t="s">
        <v>189</v>
      </c>
      <c r="I119" s="86">
        <f>+(J119+W119)/2</f>
        <v>335052</v>
      </c>
      <c r="J119" s="8">
        <v>360104</v>
      </c>
      <c r="K119" s="8"/>
      <c r="L119" s="8" t="s">
        <v>711</v>
      </c>
      <c r="M119" s="8"/>
      <c r="N119" s="8"/>
      <c r="O119" s="8"/>
      <c r="P119" s="7"/>
      <c r="Q119" s="26"/>
      <c r="R119" s="29"/>
      <c r="S119" s="29"/>
      <c r="T119" s="29">
        <f t="shared" si="3"/>
        <v>0</v>
      </c>
      <c r="U119" s="32"/>
      <c r="V119" t="s">
        <v>999</v>
      </c>
      <c r="W119">
        <v>310000</v>
      </c>
      <c r="X119" t="s">
        <v>1000</v>
      </c>
      <c r="Y119" t="s">
        <v>817</v>
      </c>
    </row>
    <row r="120" spans="1:26" ht="20.100000000000001" customHeight="1" x14ac:dyDescent="0.25">
      <c r="A120" s="6" t="s">
        <v>179</v>
      </c>
      <c r="B120" s="7" t="s">
        <v>658</v>
      </c>
      <c r="C120" s="6" t="s">
        <v>11</v>
      </c>
      <c r="D120" s="19">
        <v>316625</v>
      </c>
      <c r="E120" s="6" t="s">
        <v>23</v>
      </c>
      <c r="F120" s="7" t="s">
        <v>190</v>
      </c>
      <c r="G120" s="6">
        <v>130</v>
      </c>
      <c r="H120" s="7" t="s">
        <v>191</v>
      </c>
      <c r="I120" s="86">
        <v>130</v>
      </c>
      <c r="J120" s="8"/>
      <c r="K120" s="8"/>
      <c r="L120" s="8" t="s">
        <v>711</v>
      </c>
      <c r="M120" s="8"/>
      <c r="N120" s="8"/>
      <c r="O120" s="8"/>
      <c r="P120" s="7"/>
      <c r="Q120" s="26"/>
      <c r="R120" s="29"/>
      <c r="S120" s="29"/>
      <c r="T120" s="29">
        <f t="shared" si="3"/>
        <v>0</v>
      </c>
      <c r="U120" s="32"/>
    </row>
    <row r="121" spans="1:26" ht="20.100000000000001" customHeight="1" x14ac:dyDescent="0.25">
      <c r="A121" s="6" t="s">
        <v>179</v>
      </c>
      <c r="B121" s="7" t="s">
        <v>658</v>
      </c>
      <c r="C121" s="6" t="s">
        <v>7</v>
      </c>
      <c r="D121" s="19">
        <v>337610</v>
      </c>
      <c r="E121" s="6" t="s">
        <v>56</v>
      </c>
      <c r="F121" s="7" t="s">
        <v>184</v>
      </c>
      <c r="G121" s="6">
        <v>5</v>
      </c>
      <c r="H121" s="7" t="s">
        <v>192</v>
      </c>
      <c r="I121" s="86">
        <f>+(J121+W121)/2</f>
        <v>418370</v>
      </c>
      <c r="J121" s="8">
        <v>416740</v>
      </c>
      <c r="K121" s="8"/>
      <c r="L121" s="8" t="s">
        <v>711</v>
      </c>
      <c r="M121" s="8"/>
      <c r="N121" s="8"/>
      <c r="O121" s="8"/>
      <c r="P121" s="7"/>
      <c r="Q121" s="26"/>
      <c r="R121" s="29"/>
      <c r="S121" s="29"/>
      <c r="T121" s="29">
        <f t="shared" si="3"/>
        <v>0</v>
      </c>
      <c r="U121" s="32"/>
      <c r="V121" t="s">
        <v>1001</v>
      </c>
      <c r="W121">
        <v>420000</v>
      </c>
      <c r="X121" t="s">
        <v>1006</v>
      </c>
      <c r="Y121" t="s">
        <v>817</v>
      </c>
    </row>
    <row r="122" spans="1:26" ht="20.100000000000001" customHeight="1" x14ac:dyDescent="0.25">
      <c r="A122" s="6" t="s">
        <v>179</v>
      </c>
      <c r="B122" s="7" t="s">
        <v>658</v>
      </c>
      <c r="C122" s="6" t="s">
        <v>7</v>
      </c>
      <c r="D122" s="19">
        <v>372500</v>
      </c>
      <c r="E122" s="6" t="s">
        <v>23</v>
      </c>
      <c r="F122" s="7" t="s">
        <v>193</v>
      </c>
      <c r="G122" s="6">
        <v>130</v>
      </c>
      <c r="H122" s="7" t="s">
        <v>194</v>
      </c>
      <c r="I122" s="86">
        <v>130</v>
      </c>
      <c r="J122" s="8"/>
      <c r="K122" s="8"/>
      <c r="L122" s="8" t="s">
        <v>711</v>
      </c>
      <c r="M122" s="8"/>
      <c r="N122" s="8"/>
      <c r="O122" s="8"/>
      <c r="P122" s="7"/>
      <c r="Q122" s="26"/>
      <c r="R122" s="29"/>
      <c r="S122" s="29"/>
      <c r="T122" s="29">
        <f t="shared" si="3"/>
        <v>0</v>
      </c>
      <c r="U122" s="32"/>
    </row>
    <row r="123" spans="1:26" ht="20.100000000000001" customHeight="1" x14ac:dyDescent="0.25">
      <c r="A123" s="6" t="s">
        <v>179</v>
      </c>
      <c r="B123" s="7" t="s">
        <v>658</v>
      </c>
      <c r="C123" s="6" t="s">
        <v>29</v>
      </c>
      <c r="D123" s="19">
        <v>513520</v>
      </c>
      <c r="E123" s="6" t="s">
        <v>56</v>
      </c>
      <c r="F123" s="7" t="s">
        <v>184</v>
      </c>
      <c r="G123" s="6">
        <v>2</v>
      </c>
      <c r="H123" s="7" t="s">
        <v>195</v>
      </c>
      <c r="I123" s="86">
        <f>+(J123+W123)/2</f>
        <v>668299</v>
      </c>
      <c r="J123" s="8">
        <v>646598</v>
      </c>
      <c r="K123" s="8"/>
      <c r="L123" s="8" t="s">
        <v>711</v>
      </c>
      <c r="M123" s="8"/>
      <c r="N123" s="8"/>
      <c r="O123" s="8"/>
      <c r="P123" s="7"/>
      <c r="Q123" s="26"/>
      <c r="R123" s="29"/>
      <c r="S123" s="29"/>
      <c r="T123" s="29">
        <f t="shared" si="3"/>
        <v>0</v>
      </c>
      <c r="U123" s="32"/>
      <c r="V123" t="s">
        <v>1002</v>
      </c>
      <c r="W123">
        <v>690000</v>
      </c>
      <c r="X123" t="s">
        <v>1007</v>
      </c>
      <c r="Y123" t="s">
        <v>817</v>
      </c>
    </row>
    <row r="124" spans="1:26" ht="20.100000000000001" customHeight="1" x14ac:dyDescent="0.25">
      <c r="A124" s="6" t="s">
        <v>179</v>
      </c>
      <c r="B124" s="7" t="s">
        <v>658</v>
      </c>
      <c r="C124" s="6" t="s">
        <v>13</v>
      </c>
      <c r="D124" s="19">
        <v>790800</v>
      </c>
      <c r="E124" s="6" t="s">
        <v>56</v>
      </c>
      <c r="F124" s="7" t="s">
        <v>184</v>
      </c>
      <c r="G124" s="6">
        <v>2</v>
      </c>
      <c r="H124" s="7" t="s">
        <v>196</v>
      </c>
      <c r="I124" s="86">
        <f>+(J124+W124)/2</f>
        <v>867931.5</v>
      </c>
      <c r="J124" s="8">
        <v>951629</v>
      </c>
      <c r="K124" s="8"/>
      <c r="L124" s="8" t="s">
        <v>711</v>
      </c>
      <c r="M124" s="8"/>
      <c r="N124" s="8"/>
      <c r="O124" s="8"/>
      <c r="P124" s="7"/>
      <c r="Q124" s="26"/>
      <c r="R124" s="29"/>
      <c r="S124" s="29"/>
      <c r="T124" s="29">
        <f t="shared" si="3"/>
        <v>0</v>
      </c>
      <c r="U124" s="32"/>
      <c r="V124" t="s">
        <v>1003</v>
      </c>
      <c r="W124">
        <v>784234</v>
      </c>
      <c r="X124" t="s">
        <v>1008</v>
      </c>
      <c r="Y124" t="s">
        <v>817</v>
      </c>
    </row>
    <row r="125" spans="1:26" ht="20.100000000000001" customHeight="1" x14ac:dyDescent="0.25">
      <c r="A125" s="6" t="s">
        <v>179</v>
      </c>
      <c r="B125" s="7" t="s">
        <v>658</v>
      </c>
      <c r="C125" s="6" t="s">
        <v>15</v>
      </c>
      <c r="D125" s="19">
        <v>1049470</v>
      </c>
      <c r="E125" s="6" t="s">
        <v>56</v>
      </c>
      <c r="F125" s="7" t="s">
        <v>184</v>
      </c>
      <c r="G125" s="6">
        <v>2</v>
      </c>
      <c r="H125" s="7" t="s">
        <v>197</v>
      </c>
      <c r="I125" s="86">
        <f>+(J125+W125)/2</f>
        <v>1077887</v>
      </c>
      <c r="J125" s="8">
        <v>1165774</v>
      </c>
      <c r="K125" s="8"/>
      <c r="L125" s="8" t="s">
        <v>711</v>
      </c>
      <c r="M125" s="8"/>
      <c r="N125" s="8"/>
      <c r="O125" s="8"/>
      <c r="P125" s="7"/>
      <c r="Q125" s="26"/>
      <c r="R125" s="29"/>
      <c r="S125" s="29"/>
      <c r="T125" s="29">
        <f t="shared" si="3"/>
        <v>0</v>
      </c>
      <c r="U125" s="32"/>
      <c r="V125" t="s">
        <v>1004</v>
      </c>
      <c r="W125">
        <v>990000</v>
      </c>
      <c r="X125" t="s">
        <v>1009</v>
      </c>
      <c r="Y125" t="s">
        <v>817</v>
      </c>
    </row>
    <row r="126" spans="1:26" ht="20.100000000000001" customHeight="1" x14ac:dyDescent="0.25">
      <c r="A126" s="9" t="s">
        <v>179</v>
      </c>
      <c r="B126" s="10" t="s">
        <v>658</v>
      </c>
      <c r="C126" s="9" t="s">
        <v>34</v>
      </c>
      <c r="D126" s="20">
        <v>1133140</v>
      </c>
      <c r="E126" s="9" t="s">
        <v>56</v>
      </c>
      <c r="F126" s="10" t="s">
        <v>184</v>
      </c>
      <c r="G126" s="9">
        <v>1</v>
      </c>
      <c r="H126" s="10" t="s">
        <v>198</v>
      </c>
      <c r="I126" s="86">
        <f>+(J126+W126)/2</f>
        <v>1408402.5</v>
      </c>
      <c r="J126" s="11">
        <v>1363602</v>
      </c>
      <c r="K126" s="11"/>
      <c r="L126" s="11" t="s">
        <v>711</v>
      </c>
      <c r="M126" s="11"/>
      <c r="N126" s="11"/>
      <c r="O126" s="11"/>
      <c r="P126" s="7"/>
      <c r="Q126" s="26"/>
      <c r="R126" s="29"/>
      <c r="S126" s="29"/>
      <c r="T126" s="29">
        <f t="shared" si="3"/>
        <v>0</v>
      </c>
      <c r="U126" s="32"/>
      <c r="V126" t="s">
        <v>1005</v>
      </c>
      <c r="W126">
        <v>1453203</v>
      </c>
      <c r="X126" t="s">
        <v>1010</v>
      </c>
      <c r="Y126" t="s">
        <v>817</v>
      </c>
    </row>
    <row r="127" spans="1:26" ht="20.100000000000001" customHeight="1" x14ac:dyDescent="0.25">
      <c r="A127" s="3" t="s">
        <v>199</v>
      </c>
      <c r="B127" s="4" t="s">
        <v>659</v>
      </c>
      <c r="C127" s="3" t="s">
        <v>11</v>
      </c>
      <c r="D127" s="18">
        <v>204100</v>
      </c>
      <c r="E127" s="3" t="s">
        <v>20</v>
      </c>
      <c r="F127" s="4" t="s">
        <v>180</v>
      </c>
      <c r="G127" s="3">
        <v>3</v>
      </c>
      <c r="H127" s="4" t="s">
        <v>200</v>
      </c>
      <c r="I127" s="85">
        <f>+(J127+W127)/2</f>
        <v>364004</v>
      </c>
      <c r="J127" s="5">
        <v>402688</v>
      </c>
      <c r="K127" s="5"/>
      <c r="L127" s="5" t="s">
        <v>711</v>
      </c>
      <c r="M127" s="5"/>
      <c r="N127" s="5"/>
      <c r="O127" s="5"/>
      <c r="P127" s="4"/>
      <c r="Q127" s="24"/>
      <c r="R127" s="28"/>
      <c r="S127" s="28"/>
      <c r="T127" s="28">
        <f t="shared" si="3"/>
        <v>0</v>
      </c>
      <c r="U127" s="31"/>
      <c r="V127" s="46" t="s">
        <v>1011</v>
      </c>
      <c r="W127">
        <v>325320</v>
      </c>
      <c r="X127" s="46" t="s">
        <v>1012</v>
      </c>
      <c r="Y127" t="s">
        <v>817</v>
      </c>
      <c r="Z127" s="46"/>
    </row>
    <row r="128" spans="1:26" ht="20.100000000000001" customHeight="1" x14ac:dyDescent="0.25">
      <c r="A128" s="6" t="s">
        <v>199</v>
      </c>
      <c r="B128" s="7" t="s">
        <v>659</v>
      </c>
      <c r="C128" s="6" t="s">
        <v>7</v>
      </c>
      <c r="D128" s="19">
        <v>300354.99</v>
      </c>
      <c r="E128" s="6" t="s">
        <v>146</v>
      </c>
      <c r="F128" s="7" t="s">
        <v>201</v>
      </c>
      <c r="G128" s="6">
        <v>20</v>
      </c>
      <c r="H128" s="7" t="s">
        <v>202</v>
      </c>
      <c r="I128" s="85">
        <f>+(J128+W128+Y128)/3</f>
        <v>239618</v>
      </c>
      <c r="J128" s="8">
        <v>221086</v>
      </c>
      <c r="K128" s="8"/>
      <c r="L128" s="8" t="s">
        <v>711</v>
      </c>
      <c r="M128" s="8"/>
      <c r="N128" s="8"/>
      <c r="O128" s="8"/>
      <c r="P128" s="7"/>
      <c r="Q128" s="26"/>
      <c r="R128" s="29"/>
      <c r="S128" s="29"/>
      <c r="T128" s="29">
        <f t="shared" si="3"/>
        <v>0</v>
      </c>
      <c r="U128" s="32"/>
      <c r="V128" s="46" t="s">
        <v>887</v>
      </c>
      <c r="W128">
        <v>197769</v>
      </c>
      <c r="X128" s="46" t="s">
        <v>886</v>
      </c>
      <c r="Y128">
        <v>299999</v>
      </c>
      <c r="Z128" s="46" t="s">
        <v>746</v>
      </c>
    </row>
    <row r="129" spans="1:26" ht="20.100000000000001" customHeight="1" x14ac:dyDescent="0.25">
      <c r="A129" s="6" t="s">
        <v>199</v>
      </c>
      <c r="B129" s="7" t="s">
        <v>659</v>
      </c>
      <c r="C129" s="6" t="s">
        <v>11</v>
      </c>
      <c r="D129" s="19">
        <v>462000</v>
      </c>
      <c r="E129" s="6" t="s">
        <v>8</v>
      </c>
      <c r="F129" s="7" t="s">
        <v>184</v>
      </c>
      <c r="G129" s="6">
        <v>50</v>
      </c>
      <c r="H129" s="48" t="s">
        <v>203</v>
      </c>
      <c r="I129" s="85">
        <f>+(J129+W129+Y129)/3</f>
        <v>539919</v>
      </c>
      <c r="J129" s="8">
        <v>566199</v>
      </c>
      <c r="K129" s="8"/>
      <c r="L129" s="8" t="s">
        <v>711</v>
      </c>
      <c r="M129" s="8"/>
      <c r="N129" s="8"/>
      <c r="O129" s="8"/>
      <c r="P129" s="7"/>
      <c r="Q129" s="26"/>
      <c r="R129" s="29"/>
      <c r="S129" s="29"/>
      <c r="T129" s="29">
        <f t="shared" si="3"/>
        <v>0</v>
      </c>
      <c r="U129" s="32"/>
      <c r="V129" s="46" t="s">
        <v>1015</v>
      </c>
      <c r="W129">
        <v>461999</v>
      </c>
      <c r="X129" s="46" t="s">
        <v>747</v>
      </c>
      <c r="Y129">
        <v>591559</v>
      </c>
      <c r="Z129" s="46" t="s">
        <v>888</v>
      </c>
    </row>
    <row r="130" spans="1:26" ht="20.100000000000001" customHeight="1" x14ac:dyDescent="0.25">
      <c r="A130" s="6" t="s">
        <v>199</v>
      </c>
      <c r="B130" s="7" t="s">
        <v>659</v>
      </c>
      <c r="C130" s="6" t="s">
        <v>7</v>
      </c>
      <c r="D130" s="19">
        <v>510200</v>
      </c>
      <c r="E130" s="6" t="s">
        <v>20</v>
      </c>
      <c r="F130" s="7" t="s">
        <v>184</v>
      </c>
      <c r="G130" s="6">
        <v>2</v>
      </c>
      <c r="H130" s="7" t="s">
        <v>204</v>
      </c>
      <c r="I130" s="86">
        <v>50</v>
      </c>
      <c r="J130" s="8"/>
      <c r="K130" s="8"/>
      <c r="L130" s="8" t="s">
        <v>711</v>
      </c>
      <c r="M130" s="8"/>
      <c r="N130" s="8"/>
      <c r="O130" s="8"/>
      <c r="P130" s="7"/>
      <c r="Q130" s="26"/>
      <c r="R130" s="29"/>
      <c r="S130" s="29"/>
      <c r="T130" s="29">
        <f t="shared" si="3"/>
        <v>0</v>
      </c>
      <c r="U130" s="32"/>
    </row>
    <row r="131" spans="1:26" ht="20.100000000000001" customHeight="1" x14ac:dyDescent="0.25">
      <c r="A131" s="6" t="s">
        <v>199</v>
      </c>
      <c r="B131" s="7" t="s">
        <v>659</v>
      </c>
      <c r="C131" s="6" t="s">
        <v>7</v>
      </c>
      <c r="D131" s="19">
        <v>553000</v>
      </c>
      <c r="E131" s="6" t="s">
        <v>8</v>
      </c>
      <c r="F131" s="7" t="s">
        <v>64</v>
      </c>
      <c r="G131" s="6">
        <v>50</v>
      </c>
      <c r="H131" s="48" t="s">
        <v>205</v>
      </c>
      <c r="I131" s="85">
        <f>+(J131+W131)/2</f>
        <v>922726.5</v>
      </c>
      <c r="J131" s="8">
        <v>1121999</v>
      </c>
      <c r="K131" s="8"/>
      <c r="L131" s="8" t="s">
        <v>711</v>
      </c>
      <c r="M131" s="8"/>
      <c r="N131" s="8"/>
      <c r="O131" s="8"/>
      <c r="P131" s="7"/>
      <c r="Q131" s="26"/>
      <c r="R131" s="29"/>
      <c r="S131" s="29"/>
      <c r="T131" s="29">
        <f t="shared" si="3"/>
        <v>0</v>
      </c>
      <c r="U131" s="32"/>
      <c r="V131" t="s">
        <v>1013</v>
      </c>
      <c r="W131">
        <v>723454</v>
      </c>
      <c r="X131" t="s">
        <v>1014</v>
      </c>
      <c r="Y131" t="s">
        <v>817</v>
      </c>
    </row>
    <row r="132" spans="1:26" ht="20.100000000000001" customHeight="1" x14ac:dyDescent="0.25">
      <c r="A132" s="6" t="s">
        <v>199</v>
      </c>
      <c r="B132" s="7" t="s">
        <v>659</v>
      </c>
      <c r="C132" s="6" t="s">
        <v>11</v>
      </c>
      <c r="D132" s="19">
        <v>581440</v>
      </c>
      <c r="E132" s="6" t="s">
        <v>56</v>
      </c>
      <c r="F132" s="7" t="s">
        <v>184</v>
      </c>
      <c r="G132" s="6">
        <v>2</v>
      </c>
      <c r="H132" s="7" t="s">
        <v>206</v>
      </c>
      <c r="I132" s="86">
        <v>50</v>
      </c>
      <c r="J132" s="8"/>
      <c r="K132" s="8"/>
      <c r="L132" s="8" t="s">
        <v>711</v>
      </c>
      <c r="M132" s="8"/>
      <c r="N132" s="8"/>
      <c r="O132" s="8"/>
      <c r="P132" s="7"/>
      <c r="Q132" s="26"/>
      <c r="R132" s="29"/>
      <c r="S132" s="29"/>
      <c r="T132" s="29">
        <f t="shared" si="3"/>
        <v>0</v>
      </c>
      <c r="U132" s="32"/>
    </row>
    <row r="133" spans="1:26" ht="20.100000000000001" customHeight="1" x14ac:dyDescent="0.25">
      <c r="A133" s="6" t="s">
        <v>199</v>
      </c>
      <c r="B133" s="7" t="s">
        <v>659</v>
      </c>
      <c r="C133" s="6" t="s">
        <v>11</v>
      </c>
      <c r="D133" s="19">
        <v>586670</v>
      </c>
      <c r="E133" s="6" t="s">
        <v>23</v>
      </c>
      <c r="F133" s="7" t="s">
        <v>207</v>
      </c>
      <c r="G133" s="6">
        <v>50</v>
      </c>
      <c r="H133" s="7" t="s">
        <v>208</v>
      </c>
      <c r="I133" s="86">
        <v>50</v>
      </c>
      <c r="J133" s="8"/>
      <c r="K133" s="8"/>
      <c r="L133" s="8" t="s">
        <v>711</v>
      </c>
      <c r="M133" s="8"/>
      <c r="N133" s="8"/>
      <c r="O133" s="8"/>
      <c r="P133" s="7"/>
      <c r="Q133" s="26"/>
      <c r="R133" s="29"/>
      <c r="S133" s="29"/>
      <c r="T133" s="29">
        <f t="shared" si="3"/>
        <v>0</v>
      </c>
      <c r="U133" s="32"/>
    </row>
    <row r="134" spans="1:26" ht="20.100000000000001" customHeight="1" x14ac:dyDescent="0.25">
      <c r="A134" s="6" t="s">
        <v>199</v>
      </c>
      <c r="B134" s="7" t="s">
        <v>659</v>
      </c>
      <c r="C134" s="6" t="s">
        <v>26</v>
      </c>
      <c r="D134" s="19">
        <v>629460</v>
      </c>
      <c r="E134" s="6" t="s">
        <v>56</v>
      </c>
      <c r="F134" s="7" t="s">
        <v>184</v>
      </c>
      <c r="G134" s="6">
        <v>2</v>
      </c>
      <c r="H134" s="7" t="s">
        <v>209</v>
      </c>
      <c r="I134" s="86">
        <f>+(J134+W134)/2</f>
        <v>956732.5</v>
      </c>
      <c r="J134" s="8">
        <v>860000</v>
      </c>
      <c r="K134" s="8"/>
      <c r="L134" s="8" t="s">
        <v>711</v>
      </c>
      <c r="M134" s="8"/>
      <c r="N134" s="8"/>
      <c r="O134" s="8"/>
      <c r="P134" s="7"/>
      <c r="Q134" s="26"/>
      <c r="R134" s="29"/>
      <c r="S134" s="29"/>
      <c r="T134" s="29">
        <f t="shared" ref="T134:T179" si="7">SUM(O134:S134)</f>
        <v>0</v>
      </c>
      <c r="U134" s="32"/>
      <c r="V134" t="s">
        <v>1016</v>
      </c>
      <c r="W134">
        <v>1053465</v>
      </c>
      <c r="X134" t="s">
        <v>1022</v>
      </c>
      <c r="Y134" t="s">
        <v>817</v>
      </c>
    </row>
    <row r="135" spans="1:26" ht="20.100000000000001" customHeight="1" x14ac:dyDescent="0.25">
      <c r="A135" s="6" t="s">
        <v>199</v>
      </c>
      <c r="B135" s="7" t="s">
        <v>659</v>
      </c>
      <c r="C135" s="6" t="s">
        <v>7</v>
      </c>
      <c r="D135" s="19">
        <v>659450</v>
      </c>
      <c r="E135" s="6" t="s">
        <v>56</v>
      </c>
      <c r="F135" s="7" t="s">
        <v>184</v>
      </c>
      <c r="G135" s="6">
        <v>2</v>
      </c>
      <c r="H135" s="7" t="s">
        <v>210</v>
      </c>
      <c r="I135" s="86">
        <f>+(J135+W135)/2</f>
        <v>879401</v>
      </c>
      <c r="J135" s="8">
        <v>760000</v>
      </c>
      <c r="K135" s="8"/>
      <c r="L135" s="8" t="s">
        <v>711</v>
      </c>
      <c r="M135" s="8"/>
      <c r="N135" s="8"/>
      <c r="O135" s="8"/>
      <c r="P135" s="7"/>
      <c r="Q135" s="26"/>
      <c r="R135" s="29"/>
      <c r="S135" s="29"/>
      <c r="T135" s="29">
        <f t="shared" si="7"/>
        <v>0</v>
      </c>
      <c r="U135" s="32"/>
      <c r="V135" t="s">
        <v>1017</v>
      </c>
      <c r="W135">
        <v>998802</v>
      </c>
      <c r="X135" t="s">
        <v>1023</v>
      </c>
      <c r="Y135" t="s">
        <v>817</v>
      </c>
    </row>
    <row r="136" spans="1:26" ht="20.100000000000001" customHeight="1" x14ac:dyDescent="0.25">
      <c r="A136" s="6" t="s">
        <v>199</v>
      </c>
      <c r="B136" s="7" t="s">
        <v>659</v>
      </c>
      <c r="C136" s="6" t="s">
        <v>7</v>
      </c>
      <c r="D136" s="19">
        <v>690200</v>
      </c>
      <c r="E136" s="6" t="s">
        <v>23</v>
      </c>
      <c r="F136" s="7" t="s">
        <v>193</v>
      </c>
      <c r="G136" s="6">
        <v>50</v>
      </c>
      <c r="H136" s="7" t="s">
        <v>211</v>
      </c>
      <c r="I136" s="86">
        <v>50</v>
      </c>
      <c r="J136" s="8"/>
      <c r="K136" s="8"/>
      <c r="L136" s="8" t="s">
        <v>711</v>
      </c>
      <c r="M136" s="8"/>
      <c r="N136" s="8"/>
      <c r="O136" s="8"/>
      <c r="P136" s="7"/>
      <c r="Q136" s="26"/>
      <c r="R136" s="29"/>
      <c r="S136" s="29"/>
      <c r="T136" s="29">
        <f t="shared" si="7"/>
        <v>0</v>
      </c>
      <c r="U136" s="32"/>
    </row>
    <row r="137" spans="1:26" ht="20.100000000000001" customHeight="1" x14ac:dyDescent="0.25">
      <c r="A137" s="6" t="s">
        <v>199</v>
      </c>
      <c r="B137" s="7" t="s">
        <v>659</v>
      </c>
      <c r="C137" s="6" t="s">
        <v>15</v>
      </c>
      <c r="D137" s="19">
        <v>1382320</v>
      </c>
      <c r="E137" s="6" t="s">
        <v>56</v>
      </c>
      <c r="F137" s="7" t="s">
        <v>184</v>
      </c>
      <c r="G137" s="6">
        <v>4</v>
      </c>
      <c r="H137" s="7" t="s">
        <v>212</v>
      </c>
      <c r="I137" s="86">
        <f>+(J137+W137)/2</f>
        <v>1860213</v>
      </c>
      <c r="J137" s="8">
        <v>1520426</v>
      </c>
      <c r="K137" s="8"/>
      <c r="L137" s="8" t="s">
        <v>711</v>
      </c>
      <c r="M137" s="8"/>
      <c r="N137" s="8"/>
      <c r="O137" s="8"/>
      <c r="P137" s="7"/>
      <c r="Q137" s="26"/>
      <c r="R137" s="29"/>
      <c r="S137" s="29"/>
      <c r="T137" s="29">
        <f t="shared" si="7"/>
        <v>0</v>
      </c>
      <c r="U137" s="32"/>
      <c r="V137" t="s">
        <v>1018</v>
      </c>
      <c r="W137">
        <v>2200000</v>
      </c>
      <c r="X137" t="s">
        <v>1024</v>
      </c>
      <c r="Y137" t="s">
        <v>817</v>
      </c>
    </row>
    <row r="138" spans="1:26" ht="20.100000000000001" customHeight="1" x14ac:dyDescent="0.25">
      <c r="A138" s="6" t="s">
        <v>199</v>
      </c>
      <c r="B138" s="7" t="s">
        <v>659</v>
      </c>
      <c r="C138" s="6" t="s">
        <v>13</v>
      </c>
      <c r="D138" s="19">
        <v>1524540</v>
      </c>
      <c r="E138" s="6" t="s">
        <v>56</v>
      </c>
      <c r="F138" s="7" t="s">
        <v>184</v>
      </c>
      <c r="G138" s="6">
        <v>1</v>
      </c>
      <c r="H138" s="7" t="s">
        <v>213</v>
      </c>
      <c r="I138" s="86">
        <f>+(J138+W138)/2</f>
        <v>1988711</v>
      </c>
      <c r="J138" s="8">
        <v>2214722</v>
      </c>
      <c r="K138" s="8"/>
      <c r="L138" s="8" t="s">
        <v>711</v>
      </c>
      <c r="M138" s="8"/>
      <c r="N138" s="8"/>
      <c r="O138" s="8"/>
      <c r="P138" s="7"/>
      <c r="Q138" s="26"/>
      <c r="R138" s="29"/>
      <c r="S138" s="29"/>
      <c r="T138" s="29">
        <f t="shared" si="7"/>
        <v>0</v>
      </c>
      <c r="U138" s="32"/>
      <c r="V138" t="s">
        <v>1019</v>
      </c>
      <c r="W138">
        <v>1762700</v>
      </c>
      <c r="X138" t="s">
        <v>1025</v>
      </c>
      <c r="Y138" t="s">
        <v>817</v>
      </c>
    </row>
    <row r="139" spans="1:26" ht="20.100000000000001" customHeight="1" x14ac:dyDescent="0.25">
      <c r="A139" s="6" t="s">
        <v>199</v>
      </c>
      <c r="B139" s="7" t="s">
        <v>659</v>
      </c>
      <c r="C139" s="6" t="s">
        <v>34</v>
      </c>
      <c r="D139" s="19">
        <v>1710000</v>
      </c>
      <c r="E139" s="6" t="s">
        <v>56</v>
      </c>
      <c r="F139" s="7" t="s">
        <v>184</v>
      </c>
      <c r="G139" s="6">
        <v>1</v>
      </c>
      <c r="H139" s="7" t="s">
        <v>214</v>
      </c>
      <c r="I139" s="86">
        <f>+(J139+W139)/2</f>
        <v>2044524.5</v>
      </c>
      <c r="J139" s="8">
        <v>2057781</v>
      </c>
      <c r="K139" s="8"/>
      <c r="L139" s="8" t="s">
        <v>711</v>
      </c>
      <c r="M139" s="8"/>
      <c r="N139" s="8"/>
      <c r="O139" s="8"/>
      <c r="P139" s="7"/>
      <c r="Q139" s="26"/>
      <c r="R139" s="29"/>
      <c r="S139" s="29"/>
      <c r="T139" s="29">
        <f t="shared" si="7"/>
        <v>0</v>
      </c>
      <c r="U139" s="32"/>
      <c r="V139" t="s">
        <v>1020</v>
      </c>
      <c r="W139">
        <v>2031268</v>
      </c>
      <c r="X139" t="s">
        <v>1026</v>
      </c>
      <c r="Y139" t="s">
        <v>817</v>
      </c>
    </row>
    <row r="140" spans="1:26" ht="20.100000000000001" customHeight="1" x14ac:dyDescent="0.25">
      <c r="A140" s="9" t="s">
        <v>199</v>
      </c>
      <c r="B140" s="10" t="s">
        <v>659</v>
      </c>
      <c r="C140" s="9" t="s">
        <v>29</v>
      </c>
      <c r="D140" s="20">
        <v>2014460</v>
      </c>
      <c r="E140" s="9" t="s">
        <v>56</v>
      </c>
      <c r="F140" s="10" t="s">
        <v>184</v>
      </c>
      <c r="G140" s="9">
        <v>1</v>
      </c>
      <c r="H140" s="10" t="s">
        <v>215</v>
      </c>
      <c r="I140" s="87">
        <f>+J140</f>
        <v>1931287</v>
      </c>
      <c r="J140" s="11">
        <v>1931287</v>
      </c>
      <c r="K140" s="11"/>
      <c r="L140" s="11" t="s">
        <v>711</v>
      </c>
      <c r="M140" s="11"/>
      <c r="N140" s="11"/>
      <c r="O140" s="11"/>
      <c r="P140" s="10"/>
      <c r="Q140" s="33"/>
      <c r="R140" s="30"/>
      <c r="S140" s="30"/>
      <c r="T140" s="30">
        <f t="shared" si="7"/>
        <v>0</v>
      </c>
      <c r="U140" s="35"/>
      <c r="V140" t="s">
        <v>1021</v>
      </c>
      <c r="W140" t="s">
        <v>817</v>
      </c>
    </row>
    <row r="141" spans="1:26" ht="20.100000000000001" customHeight="1" x14ac:dyDescent="0.25">
      <c r="A141" s="12" t="s">
        <v>216</v>
      </c>
      <c r="B141" s="7" t="s">
        <v>660</v>
      </c>
      <c r="C141" s="3" t="s">
        <v>7</v>
      </c>
      <c r="D141" s="18">
        <v>94350</v>
      </c>
      <c r="E141" s="3" t="s">
        <v>56</v>
      </c>
      <c r="F141" s="4" t="s">
        <v>217</v>
      </c>
      <c r="G141" s="3">
        <v>1</v>
      </c>
      <c r="H141" s="4" t="s">
        <v>218</v>
      </c>
      <c r="I141" s="85">
        <f>+(J141+W141)/2</f>
        <v>0</v>
      </c>
      <c r="J141" s="5"/>
      <c r="K141" s="5"/>
      <c r="L141" s="5" t="s">
        <v>711</v>
      </c>
      <c r="M141" s="5"/>
      <c r="N141" s="5"/>
      <c r="O141" s="5"/>
      <c r="P141" s="7"/>
      <c r="Q141" s="26"/>
      <c r="R141" s="29"/>
      <c r="S141" s="29"/>
      <c r="T141" s="29">
        <f t="shared" si="7"/>
        <v>0</v>
      </c>
      <c r="U141" s="32"/>
      <c r="V141" s="46"/>
      <c r="X141" s="46"/>
      <c r="Z141" s="46"/>
    </row>
    <row r="142" spans="1:26" ht="20.100000000000001" customHeight="1" x14ac:dyDescent="0.25">
      <c r="A142" s="13" t="s">
        <v>216</v>
      </c>
      <c r="B142" s="7" t="s">
        <v>660</v>
      </c>
      <c r="C142" s="6" t="s">
        <v>7</v>
      </c>
      <c r="D142" s="19">
        <v>97305</v>
      </c>
      <c r="E142" s="6" t="s">
        <v>17</v>
      </c>
      <c r="F142" s="7" t="s">
        <v>219</v>
      </c>
      <c r="G142" s="6">
        <v>25</v>
      </c>
      <c r="H142" s="48" t="s">
        <v>220</v>
      </c>
      <c r="I142" s="85">
        <f>+(J142+W142+Y142)/3</f>
        <v>140190.33333333334</v>
      </c>
      <c r="J142" s="8">
        <v>143872</v>
      </c>
      <c r="K142" s="8" t="s">
        <v>709</v>
      </c>
      <c r="L142" s="8" t="s">
        <v>712</v>
      </c>
      <c r="M142" s="8" t="s">
        <v>710</v>
      </c>
      <c r="N142" s="8" t="s">
        <v>710</v>
      </c>
      <c r="O142" s="8"/>
      <c r="P142" s="7"/>
      <c r="Q142" s="26">
        <v>0</v>
      </c>
      <c r="R142" s="29">
        <v>0</v>
      </c>
      <c r="S142" s="29">
        <v>0</v>
      </c>
      <c r="T142" s="29">
        <f t="shared" si="7"/>
        <v>0</v>
      </c>
      <c r="U142" s="32"/>
      <c r="V142" s="46" t="s">
        <v>890</v>
      </c>
      <c r="W142">
        <v>149999</v>
      </c>
      <c r="X142" s="46" t="s">
        <v>748</v>
      </c>
      <c r="Y142">
        <v>126700</v>
      </c>
      <c r="Z142" s="46" t="s">
        <v>889</v>
      </c>
    </row>
    <row r="143" spans="1:26" ht="20.100000000000001" customHeight="1" x14ac:dyDescent="0.25">
      <c r="A143" s="13" t="s">
        <v>216</v>
      </c>
      <c r="B143" s="7" t="s">
        <v>660</v>
      </c>
      <c r="C143" s="6" t="s">
        <v>7</v>
      </c>
      <c r="D143" s="19">
        <v>111000</v>
      </c>
      <c r="E143" s="6" t="s">
        <v>8</v>
      </c>
      <c r="F143" s="7" t="s">
        <v>217</v>
      </c>
      <c r="G143" s="6">
        <v>25</v>
      </c>
      <c r="H143" s="7" t="s">
        <v>221</v>
      </c>
      <c r="I143" s="85">
        <f>+(J143+W143)/2</f>
        <v>168665.5</v>
      </c>
      <c r="J143" s="8">
        <v>166531</v>
      </c>
      <c r="K143" s="8"/>
      <c r="L143" s="8" t="s">
        <v>711</v>
      </c>
      <c r="M143" s="8"/>
      <c r="N143" s="8"/>
      <c r="O143" s="8"/>
      <c r="P143" s="7"/>
      <c r="Q143" s="26"/>
      <c r="R143" s="29"/>
      <c r="S143" s="29"/>
      <c r="T143" s="29">
        <f t="shared" si="7"/>
        <v>0</v>
      </c>
      <c r="U143" s="32"/>
      <c r="V143" s="46" t="s">
        <v>1027</v>
      </c>
      <c r="W143" s="5">
        <v>170800</v>
      </c>
      <c r="X143" s="46" t="s">
        <v>1028</v>
      </c>
      <c r="Z143" s="46"/>
    </row>
    <row r="144" spans="1:26" ht="20.100000000000001" customHeight="1" x14ac:dyDescent="0.25">
      <c r="A144" s="13" t="s">
        <v>216</v>
      </c>
      <c r="B144" s="7" t="s">
        <v>660</v>
      </c>
      <c r="C144" s="6" t="s">
        <v>7</v>
      </c>
      <c r="D144" s="19">
        <v>112800</v>
      </c>
      <c r="E144" s="6" t="s">
        <v>85</v>
      </c>
      <c r="F144" s="7" t="s">
        <v>222</v>
      </c>
      <c r="G144" s="6">
        <v>25</v>
      </c>
      <c r="H144" s="89" t="s">
        <v>223</v>
      </c>
      <c r="I144" s="85">
        <f>+(J144+W144)/2</f>
        <v>138101.5</v>
      </c>
      <c r="J144" s="8">
        <v>139204</v>
      </c>
      <c r="K144" s="41" t="s">
        <v>713</v>
      </c>
      <c r="L144" s="8" t="s">
        <v>712</v>
      </c>
      <c r="M144" s="8"/>
      <c r="N144" s="8" t="s">
        <v>710</v>
      </c>
      <c r="O144" s="8"/>
      <c r="P144" s="7"/>
      <c r="Q144" s="26">
        <v>0</v>
      </c>
      <c r="R144" s="29">
        <v>0</v>
      </c>
      <c r="S144" s="29">
        <v>0</v>
      </c>
      <c r="T144" s="29">
        <f t="shared" si="7"/>
        <v>0</v>
      </c>
      <c r="U144" s="32"/>
      <c r="V144" s="46" t="s">
        <v>749</v>
      </c>
      <c r="W144">
        <v>136999</v>
      </c>
      <c r="X144" s="46" t="s">
        <v>1029</v>
      </c>
      <c r="Y144" t="s">
        <v>817</v>
      </c>
      <c r="Z144" s="46"/>
    </row>
    <row r="145" spans="1:26" ht="20.100000000000001" customHeight="1" x14ac:dyDescent="0.25">
      <c r="A145" s="13" t="s">
        <v>216</v>
      </c>
      <c r="B145" s="7" t="s">
        <v>660</v>
      </c>
      <c r="C145" s="6" t="s">
        <v>7</v>
      </c>
      <c r="D145" s="19">
        <v>114069.42</v>
      </c>
      <c r="E145" s="6" t="s">
        <v>146</v>
      </c>
      <c r="F145" s="7" t="s">
        <v>224</v>
      </c>
      <c r="G145" s="6">
        <v>10</v>
      </c>
      <c r="H145" s="7" t="s">
        <v>225</v>
      </c>
      <c r="I145" s="86">
        <v>25</v>
      </c>
      <c r="J145" s="8"/>
      <c r="K145" s="8"/>
      <c r="L145" s="8" t="s">
        <v>711</v>
      </c>
      <c r="M145" s="8"/>
      <c r="N145" s="8"/>
      <c r="O145" s="8"/>
      <c r="P145" s="7"/>
      <c r="Q145" s="26"/>
      <c r="R145" s="29"/>
      <c r="S145" s="29"/>
      <c r="T145" s="29">
        <f t="shared" si="7"/>
        <v>0</v>
      </c>
      <c r="U145" s="32"/>
    </row>
    <row r="146" spans="1:26" ht="20.100000000000001" customHeight="1" x14ac:dyDescent="0.25">
      <c r="A146" s="13" t="s">
        <v>216</v>
      </c>
      <c r="B146" s="7" t="s">
        <v>660</v>
      </c>
      <c r="C146" s="6" t="s">
        <v>7</v>
      </c>
      <c r="D146" s="19">
        <v>122200</v>
      </c>
      <c r="E146" s="6" t="s">
        <v>20</v>
      </c>
      <c r="F146" s="7" t="s">
        <v>217</v>
      </c>
      <c r="G146" s="6">
        <v>5</v>
      </c>
      <c r="H146" s="7" t="s">
        <v>226</v>
      </c>
      <c r="I146" s="86">
        <v>25</v>
      </c>
      <c r="J146" s="8"/>
      <c r="K146" s="8"/>
      <c r="L146" s="8" t="s">
        <v>711</v>
      </c>
      <c r="M146" s="8"/>
      <c r="N146" s="8"/>
      <c r="O146" s="8"/>
      <c r="P146" s="7"/>
      <c r="Q146" s="26"/>
      <c r="R146" s="29"/>
      <c r="S146" s="29"/>
      <c r="T146" s="29">
        <f t="shared" si="7"/>
        <v>0</v>
      </c>
      <c r="U146" s="32"/>
    </row>
    <row r="147" spans="1:26" ht="20.100000000000001" customHeight="1" x14ac:dyDescent="0.25">
      <c r="A147" s="13" t="s">
        <v>216</v>
      </c>
      <c r="B147" s="7" t="s">
        <v>660</v>
      </c>
      <c r="C147" s="6" t="s">
        <v>11</v>
      </c>
      <c r="D147" s="19">
        <v>209625</v>
      </c>
      <c r="E147" s="6" t="s">
        <v>23</v>
      </c>
      <c r="F147" s="7" t="s">
        <v>227</v>
      </c>
      <c r="G147" s="6">
        <v>25</v>
      </c>
      <c r="H147" s="7" t="s">
        <v>228</v>
      </c>
      <c r="I147" s="86">
        <v>25</v>
      </c>
      <c r="J147" s="8"/>
      <c r="K147" s="8"/>
      <c r="L147" s="8" t="s">
        <v>711</v>
      </c>
      <c r="M147" s="8"/>
      <c r="N147" s="8"/>
      <c r="O147" s="8"/>
      <c r="P147" s="7"/>
      <c r="Q147" s="26"/>
      <c r="R147" s="29"/>
      <c r="S147" s="29"/>
      <c r="T147" s="29">
        <f t="shared" si="7"/>
        <v>0</v>
      </c>
      <c r="U147" s="32"/>
    </row>
    <row r="148" spans="1:26" ht="20.100000000000001" customHeight="1" x14ac:dyDescent="0.25">
      <c r="A148" s="13" t="s">
        <v>216</v>
      </c>
      <c r="B148" s="7" t="s">
        <v>660</v>
      </c>
      <c r="C148" s="6" t="s">
        <v>7</v>
      </c>
      <c r="D148" s="19">
        <v>246500</v>
      </c>
      <c r="E148" s="6" t="s">
        <v>23</v>
      </c>
      <c r="F148" s="7" t="s">
        <v>137</v>
      </c>
      <c r="G148" s="6">
        <v>25</v>
      </c>
      <c r="H148" s="7" t="s">
        <v>229</v>
      </c>
      <c r="I148" s="86">
        <v>25</v>
      </c>
      <c r="J148" s="8"/>
      <c r="K148" s="8"/>
      <c r="L148" s="8" t="s">
        <v>711</v>
      </c>
      <c r="M148" s="8"/>
      <c r="N148" s="8"/>
      <c r="O148" s="8"/>
      <c r="P148" s="7"/>
      <c r="Q148" s="26"/>
      <c r="R148" s="29"/>
      <c r="S148" s="29"/>
      <c r="T148" s="29">
        <f t="shared" si="7"/>
        <v>0</v>
      </c>
      <c r="U148" s="32"/>
    </row>
    <row r="149" spans="1:26" ht="20.100000000000001" customHeight="1" x14ac:dyDescent="0.25">
      <c r="A149" s="14" t="s">
        <v>216</v>
      </c>
      <c r="B149" s="10" t="s">
        <v>660</v>
      </c>
      <c r="C149" s="9" t="s">
        <v>11</v>
      </c>
      <c r="D149" s="20">
        <v>254490</v>
      </c>
      <c r="E149" s="9" t="s">
        <v>56</v>
      </c>
      <c r="F149" s="10" t="s">
        <v>230</v>
      </c>
      <c r="G149" s="9">
        <v>1</v>
      </c>
      <c r="H149" s="10" t="s">
        <v>231</v>
      </c>
      <c r="I149" s="87">
        <f>+(J149+W149)/2</f>
        <v>402175</v>
      </c>
      <c r="J149" s="11">
        <v>424822</v>
      </c>
      <c r="K149" s="11"/>
      <c r="L149" s="11" t="s">
        <v>711</v>
      </c>
      <c r="M149" s="11"/>
      <c r="N149" s="11"/>
      <c r="O149" s="11"/>
      <c r="P149" s="10"/>
      <c r="Q149" s="33"/>
      <c r="R149" s="30"/>
      <c r="S149" s="30"/>
      <c r="T149" s="30">
        <f t="shared" si="7"/>
        <v>0</v>
      </c>
      <c r="U149" s="35"/>
      <c r="V149" t="s">
        <v>1030</v>
      </c>
      <c r="W149">
        <v>379528</v>
      </c>
      <c r="X149" t="s">
        <v>1031</v>
      </c>
      <c r="Y149" t="s">
        <v>817</v>
      </c>
    </row>
    <row r="150" spans="1:26" ht="20.100000000000001" customHeight="1" x14ac:dyDescent="0.25">
      <c r="A150" s="3" t="s">
        <v>232</v>
      </c>
      <c r="B150" s="4" t="s">
        <v>661</v>
      </c>
      <c r="C150" s="3" t="s">
        <v>7</v>
      </c>
      <c r="D150" s="18">
        <v>176490</v>
      </c>
      <c r="E150" s="3" t="s">
        <v>56</v>
      </c>
      <c r="F150" s="4" t="s">
        <v>217</v>
      </c>
      <c r="G150" s="3">
        <v>1</v>
      </c>
      <c r="H150" s="4" t="s">
        <v>233</v>
      </c>
      <c r="I150" s="85">
        <f>+(J150+W150)/2</f>
        <v>359018.5</v>
      </c>
      <c r="J150" s="5">
        <v>348199</v>
      </c>
      <c r="K150" s="5"/>
      <c r="L150" s="5" t="s">
        <v>711</v>
      </c>
      <c r="M150" s="5"/>
      <c r="N150" s="5"/>
      <c r="O150" s="5"/>
      <c r="P150" s="7"/>
      <c r="Q150" s="26"/>
      <c r="R150" s="29"/>
      <c r="S150" s="29"/>
      <c r="T150" s="29">
        <f t="shared" si="7"/>
        <v>0</v>
      </c>
      <c r="U150" s="32"/>
      <c r="V150" s="46" t="s">
        <v>1032</v>
      </c>
      <c r="W150">
        <v>369838</v>
      </c>
      <c r="X150" s="46" t="s">
        <v>1033</v>
      </c>
      <c r="Y150" t="s">
        <v>817</v>
      </c>
      <c r="Z150" s="46"/>
    </row>
    <row r="151" spans="1:26" ht="20.100000000000001" customHeight="1" x14ac:dyDescent="0.25">
      <c r="A151" s="6" t="s">
        <v>232</v>
      </c>
      <c r="B151" s="7" t="s">
        <v>661</v>
      </c>
      <c r="C151" s="6" t="s">
        <v>7</v>
      </c>
      <c r="D151" s="19">
        <v>183670</v>
      </c>
      <c r="E151" s="6" t="s">
        <v>17</v>
      </c>
      <c r="F151" s="7" t="s">
        <v>219</v>
      </c>
      <c r="G151" s="6">
        <v>25</v>
      </c>
      <c r="H151" s="48" t="s">
        <v>234</v>
      </c>
      <c r="I151" s="85">
        <v>0</v>
      </c>
      <c r="J151" s="8"/>
      <c r="K151" s="8" t="s">
        <v>709</v>
      </c>
      <c r="L151" s="8" t="s">
        <v>712</v>
      </c>
      <c r="M151" s="8" t="s">
        <v>710</v>
      </c>
      <c r="N151" s="8" t="s">
        <v>710</v>
      </c>
      <c r="O151" s="8"/>
      <c r="P151" s="7"/>
      <c r="Q151" s="26">
        <v>0</v>
      </c>
      <c r="R151" s="29">
        <v>0</v>
      </c>
      <c r="S151" s="29">
        <v>0</v>
      </c>
      <c r="T151" s="29">
        <f t="shared" si="7"/>
        <v>0</v>
      </c>
      <c r="U151" s="32"/>
      <c r="V151" s="46"/>
      <c r="X151" s="46"/>
      <c r="Z151" s="46"/>
    </row>
    <row r="152" spans="1:26" ht="20.100000000000001" customHeight="1" x14ac:dyDescent="0.25">
      <c r="A152" s="6" t="s">
        <v>232</v>
      </c>
      <c r="B152" s="7" t="s">
        <v>661</v>
      </c>
      <c r="C152" s="6" t="s">
        <v>7</v>
      </c>
      <c r="D152" s="19">
        <v>193000</v>
      </c>
      <c r="E152" s="6" t="s">
        <v>8</v>
      </c>
      <c r="F152" s="7" t="s">
        <v>217</v>
      </c>
      <c r="G152" s="6">
        <v>25</v>
      </c>
      <c r="H152" s="7" t="s">
        <v>235</v>
      </c>
      <c r="I152" s="86">
        <v>25</v>
      </c>
      <c r="J152" s="8"/>
      <c r="K152" s="8"/>
      <c r="L152" s="8" t="s">
        <v>711</v>
      </c>
      <c r="M152" s="8"/>
      <c r="N152" s="8"/>
      <c r="O152" s="8"/>
      <c r="P152" s="7"/>
      <c r="Q152" s="26"/>
      <c r="R152" s="29"/>
      <c r="S152" s="29"/>
      <c r="T152" s="29">
        <f t="shared" si="7"/>
        <v>0</v>
      </c>
      <c r="U152" s="32"/>
    </row>
    <row r="153" spans="1:26" ht="20.100000000000001" customHeight="1" x14ac:dyDescent="0.25">
      <c r="A153" s="6" t="s">
        <v>232</v>
      </c>
      <c r="B153" s="7" t="s">
        <v>661</v>
      </c>
      <c r="C153" s="6" t="s">
        <v>7</v>
      </c>
      <c r="D153" s="19">
        <v>211220</v>
      </c>
      <c r="E153" s="6" t="s">
        <v>146</v>
      </c>
      <c r="F153" s="7" t="s">
        <v>236</v>
      </c>
      <c r="G153" s="6">
        <v>10</v>
      </c>
      <c r="H153" s="7" t="s">
        <v>237</v>
      </c>
      <c r="I153" s="86">
        <v>25</v>
      </c>
      <c r="J153" s="8"/>
      <c r="K153" s="8"/>
      <c r="L153" s="8" t="s">
        <v>711</v>
      </c>
      <c r="M153" s="8"/>
      <c r="N153" s="8"/>
      <c r="O153" s="8"/>
      <c r="P153" s="7"/>
      <c r="Q153" s="26"/>
      <c r="R153" s="29"/>
      <c r="S153" s="29"/>
      <c r="T153" s="29">
        <f t="shared" si="7"/>
        <v>0</v>
      </c>
      <c r="U153" s="32"/>
    </row>
    <row r="154" spans="1:26" ht="20.100000000000001" customHeight="1" x14ac:dyDescent="0.25">
      <c r="A154" s="6" t="s">
        <v>232</v>
      </c>
      <c r="B154" s="7" t="s">
        <v>661</v>
      </c>
      <c r="C154" s="6" t="s">
        <v>7</v>
      </c>
      <c r="D154" s="19">
        <v>293500</v>
      </c>
      <c r="E154" s="6" t="s">
        <v>20</v>
      </c>
      <c r="F154" s="7" t="s">
        <v>217</v>
      </c>
      <c r="G154" s="6">
        <v>2</v>
      </c>
      <c r="H154" s="7" t="s">
        <v>238</v>
      </c>
      <c r="I154" s="86">
        <v>25</v>
      </c>
      <c r="J154" s="8"/>
      <c r="K154" s="8"/>
      <c r="L154" s="8" t="s">
        <v>711</v>
      </c>
      <c r="M154" s="8"/>
      <c r="N154" s="8"/>
      <c r="O154" s="8"/>
      <c r="P154" s="7"/>
      <c r="Q154" s="26"/>
      <c r="R154" s="29"/>
      <c r="S154" s="29"/>
      <c r="T154" s="29">
        <f t="shared" si="7"/>
        <v>0</v>
      </c>
      <c r="U154" s="32"/>
    </row>
    <row r="155" spans="1:26" ht="20.100000000000001" customHeight="1" x14ac:dyDescent="0.25">
      <c r="A155" s="6" t="s">
        <v>232</v>
      </c>
      <c r="B155" s="7" t="s">
        <v>661</v>
      </c>
      <c r="C155" s="6" t="s">
        <v>11</v>
      </c>
      <c r="D155" s="19">
        <v>394400</v>
      </c>
      <c r="E155" s="6" t="s">
        <v>23</v>
      </c>
      <c r="F155" s="7" t="s">
        <v>227</v>
      </c>
      <c r="G155" s="6">
        <v>25</v>
      </c>
      <c r="H155" s="48" t="s">
        <v>239</v>
      </c>
      <c r="I155" s="86">
        <v>25</v>
      </c>
      <c r="J155" s="8"/>
      <c r="K155" s="8"/>
      <c r="L155" s="8" t="s">
        <v>711</v>
      </c>
      <c r="M155" s="8"/>
      <c r="N155" s="8"/>
      <c r="O155" s="8"/>
      <c r="P155" s="7"/>
      <c r="Q155" s="26"/>
      <c r="R155" s="29"/>
      <c r="S155" s="29"/>
      <c r="T155" s="29">
        <f t="shared" si="7"/>
        <v>0</v>
      </c>
      <c r="U155" s="32"/>
    </row>
    <row r="156" spans="1:26" ht="20.100000000000001" customHeight="1" x14ac:dyDescent="0.25">
      <c r="A156" s="9" t="s">
        <v>232</v>
      </c>
      <c r="B156" s="10" t="s">
        <v>661</v>
      </c>
      <c r="C156" s="9" t="s">
        <v>7</v>
      </c>
      <c r="D156" s="20">
        <v>464000</v>
      </c>
      <c r="E156" s="9" t="s">
        <v>23</v>
      </c>
      <c r="F156" s="10" t="s">
        <v>137</v>
      </c>
      <c r="G156" s="9">
        <v>25</v>
      </c>
      <c r="H156" s="10" t="s">
        <v>240</v>
      </c>
      <c r="I156" s="87">
        <v>25</v>
      </c>
      <c r="J156" s="11"/>
      <c r="K156" s="11"/>
      <c r="L156" s="11" t="s">
        <v>711</v>
      </c>
      <c r="M156" s="11"/>
      <c r="N156" s="11"/>
      <c r="O156" s="11"/>
      <c r="P156" s="7"/>
      <c r="Q156" s="26"/>
      <c r="R156" s="29"/>
      <c r="S156" s="29"/>
      <c r="T156" s="29">
        <f t="shared" si="7"/>
        <v>0</v>
      </c>
      <c r="U156" s="32"/>
    </row>
    <row r="157" spans="1:26" ht="20.100000000000001" customHeight="1" x14ac:dyDescent="0.25">
      <c r="A157" s="3" t="s">
        <v>241</v>
      </c>
      <c r="B157" s="7" t="s">
        <v>662</v>
      </c>
      <c r="C157" s="3" t="s">
        <v>11</v>
      </c>
      <c r="D157" s="18">
        <v>538348</v>
      </c>
      <c r="E157" s="3" t="s">
        <v>23</v>
      </c>
      <c r="F157" s="4" t="s">
        <v>242</v>
      </c>
      <c r="G157" s="3">
        <v>2</v>
      </c>
      <c r="H157" s="4" t="s">
        <v>243</v>
      </c>
      <c r="I157" s="85">
        <f>+(J157+W157+Y157)/3</f>
        <v>763025.33333333337</v>
      </c>
      <c r="J157" s="5">
        <v>806129</v>
      </c>
      <c r="K157" s="5"/>
      <c r="L157" s="5" t="s">
        <v>711</v>
      </c>
      <c r="M157" s="5"/>
      <c r="N157" s="5"/>
      <c r="O157" s="5"/>
      <c r="P157" s="4"/>
      <c r="Q157" s="24"/>
      <c r="R157" s="28"/>
      <c r="S157" s="28"/>
      <c r="T157" s="28">
        <f t="shared" si="7"/>
        <v>0</v>
      </c>
      <c r="U157" s="31"/>
      <c r="V157" s="46" t="s">
        <v>891</v>
      </c>
      <c r="W157">
        <v>462948</v>
      </c>
      <c r="X157" s="46" t="s">
        <v>750</v>
      </c>
      <c r="Y157">
        <v>1019999</v>
      </c>
      <c r="Z157" s="46" t="s">
        <v>892</v>
      </c>
    </row>
    <row r="158" spans="1:26" ht="20.100000000000001" customHeight="1" x14ac:dyDescent="0.25">
      <c r="A158" s="6" t="s">
        <v>241</v>
      </c>
      <c r="B158" s="7" t="s">
        <v>662</v>
      </c>
      <c r="C158" s="6" t="s">
        <v>11</v>
      </c>
      <c r="D158" s="19">
        <v>620490</v>
      </c>
      <c r="E158" s="6" t="s">
        <v>56</v>
      </c>
      <c r="F158" s="7" t="s">
        <v>102</v>
      </c>
      <c r="G158" s="6">
        <v>1</v>
      </c>
      <c r="H158" s="7" t="s">
        <v>244</v>
      </c>
      <c r="I158" s="85">
        <f>+(J158+W158+Y158)/3</f>
        <v>1034332.6666666666</v>
      </c>
      <c r="J158" s="8">
        <v>749999</v>
      </c>
      <c r="K158" s="8"/>
      <c r="L158" s="8" t="s">
        <v>711</v>
      </c>
      <c r="M158" s="8"/>
      <c r="N158" s="8"/>
      <c r="O158" s="8"/>
      <c r="P158" s="7"/>
      <c r="Q158" s="26"/>
      <c r="R158" s="29"/>
      <c r="S158" s="29"/>
      <c r="T158" s="29">
        <f t="shared" si="7"/>
        <v>0</v>
      </c>
      <c r="U158" s="32"/>
      <c r="V158" s="46" t="s">
        <v>893</v>
      </c>
      <c r="W158">
        <v>754999</v>
      </c>
      <c r="X158" s="46" t="s">
        <v>894</v>
      </c>
      <c r="Y158">
        <v>1598000</v>
      </c>
      <c r="Z158" s="46" t="s">
        <v>895</v>
      </c>
    </row>
    <row r="159" spans="1:26" ht="20.100000000000001" customHeight="1" x14ac:dyDescent="0.25">
      <c r="A159" s="6" t="s">
        <v>241</v>
      </c>
      <c r="B159" s="7" t="s">
        <v>662</v>
      </c>
      <c r="C159" s="6" t="s">
        <v>7</v>
      </c>
      <c r="D159" s="19">
        <v>633350</v>
      </c>
      <c r="E159" s="6" t="s">
        <v>23</v>
      </c>
      <c r="F159" s="7" t="s">
        <v>245</v>
      </c>
      <c r="G159" s="6">
        <v>2</v>
      </c>
      <c r="H159" s="7" t="s">
        <v>246</v>
      </c>
      <c r="I159" s="85">
        <v>2</v>
      </c>
      <c r="J159" s="8"/>
      <c r="K159" s="8"/>
      <c r="L159" s="8" t="s">
        <v>711</v>
      </c>
      <c r="M159" s="8"/>
      <c r="N159" s="8"/>
      <c r="O159" s="8"/>
      <c r="P159" s="7"/>
      <c r="Q159" s="26"/>
      <c r="R159" s="29"/>
      <c r="S159" s="29"/>
      <c r="T159" s="29">
        <f t="shared" si="7"/>
        <v>0</v>
      </c>
      <c r="U159" s="32"/>
    </row>
    <row r="160" spans="1:26" ht="20.100000000000001" customHeight="1" x14ac:dyDescent="0.25">
      <c r="A160" s="6" t="s">
        <v>241</v>
      </c>
      <c r="B160" s="7" t="s">
        <v>662</v>
      </c>
      <c r="C160" s="6" t="s">
        <v>11</v>
      </c>
      <c r="D160" s="19">
        <v>645800</v>
      </c>
      <c r="E160" s="6" t="s">
        <v>20</v>
      </c>
      <c r="F160" s="7" t="s">
        <v>102</v>
      </c>
      <c r="G160" s="6">
        <v>2</v>
      </c>
      <c r="H160" s="7" t="s">
        <v>247</v>
      </c>
      <c r="I160" s="85">
        <v>2</v>
      </c>
      <c r="J160" s="8"/>
      <c r="K160" s="8"/>
      <c r="L160" s="8" t="s">
        <v>711</v>
      </c>
      <c r="M160" s="8"/>
      <c r="N160" s="8"/>
      <c r="O160" s="8"/>
      <c r="P160" s="7"/>
      <c r="Q160" s="26"/>
      <c r="R160" s="29"/>
      <c r="S160" s="29"/>
      <c r="T160" s="29">
        <f t="shared" si="7"/>
        <v>0</v>
      </c>
      <c r="U160" s="32"/>
    </row>
    <row r="161" spans="1:26" ht="20.100000000000001" customHeight="1" x14ac:dyDescent="0.25">
      <c r="A161" s="3" t="s">
        <v>241</v>
      </c>
      <c r="B161" s="4" t="s">
        <v>662</v>
      </c>
      <c r="C161" s="3" t="s">
        <v>11</v>
      </c>
      <c r="D161" s="18">
        <v>697000</v>
      </c>
      <c r="E161" s="3" t="s">
        <v>8</v>
      </c>
      <c r="F161" s="4" t="s">
        <v>248</v>
      </c>
      <c r="G161" s="3">
        <v>2</v>
      </c>
      <c r="H161" s="4" t="s">
        <v>249</v>
      </c>
      <c r="I161" s="85">
        <f t="shared" ref="I161:I166" si="8">+(J161+W161+Y161)/3</f>
        <v>700166.66666666663</v>
      </c>
      <c r="J161" s="5">
        <v>589000</v>
      </c>
      <c r="K161" s="5"/>
      <c r="L161" s="5" t="s">
        <v>711</v>
      </c>
      <c r="M161" s="5"/>
      <c r="N161" s="5"/>
      <c r="O161" s="5"/>
      <c r="P161" s="4"/>
      <c r="Q161" s="24"/>
      <c r="R161" s="28"/>
      <c r="S161" s="28"/>
      <c r="T161" s="28">
        <f t="shared" si="7"/>
        <v>0</v>
      </c>
      <c r="U161" s="31"/>
      <c r="V161" s="46" t="s">
        <v>751</v>
      </c>
      <c r="W161">
        <v>712500</v>
      </c>
      <c r="X161" s="46" t="s">
        <v>752</v>
      </c>
      <c r="Y161">
        <v>799000</v>
      </c>
      <c r="Z161" s="46" t="s">
        <v>753</v>
      </c>
    </row>
    <row r="162" spans="1:26" ht="20.100000000000001" customHeight="1" x14ac:dyDescent="0.25">
      <c r="A162" s="6" t="s">
        <v>241</v>
      </c>
      <c r="B162" s="7" t="s">
        <v>662</v>
      </c>
      <c r="C162" s="6" t="s">
        <v>13</v>
      </c>
      <c r="D162" s="19">
        <v>698190</v>
      </c>
      <c r="E162" s="6" t="s">
        <v>56</v>
      </c>
      <c r="F162" s="7" t="s">
        <v>102</v>
      </c>
      <c r="G162" s="6">
        <v>1</v>
      </c>
      <c r="H162" s="7" t="s">
        <v>250</v>
      </c>
      <c r="I162" s="85">
        <v>2</v>
      </c>
      <c r="J162" s="8"/>
      <c r="K162" s="8"/>
      <c r="L162" s="8" t="s">
        <v>711</v>
      </c>
      <c r="M162" s="8"/>
      <c r="N162" s="8"/>
      <c r="O162" s="8"/>
      <c r="P162" s="7"/>
      <c r="Q162" s="26"/>
      <c r="R162" s="29"/>
      <c r="S162" s="29"/>
      <c r="T162" s="29">
        <f t="shared" si="7"/>
        <v>0</v>
      </c>
      <c r="U162" s="32"/>
    </row>
    <row r="163" spans="1:26" ht="20.100000000000001" customHeight="1" x14ac:dyDescent="0.25">
      <c r="A163" s="6" t="s">
        <v>241</v>
      </c>
      <c r="B163" s="7" t="s">
        <v>662</v>
      </c>
      <c r="C163" s="6" t="s">
        <v>7</v>
      </c>
      <c r="D163" s="19">
        <v>725550</v>
      </c>
      <c r="E163" s="6" t="s">
        <v>56</v>
      </c>
      <c r="F163" s="7" t="s">
        <v>251</v>
      </c>
      <c r="G163" s="6">
        <v>1</v>
      </c>
      <c r="H163" s="7" t="s">
        <v>252</v>
      </c>
      <c r="I163" s="85">
        <f t="shared" si="8"/>
        <v>1060166</v>
      </c>
      <c r="J163" s="8">
        <v>1079999</v>
      </c>
      <c r="K163" s="8"/>
      <c r="L163" s="8" t="s">
        <v>711</v>
      </c>
      <c r="M163" s="8"/>
      <c r="N163" s="8"/>
      <c r="O163" s="8"/>
      <c r="P163" s="7"/>
      <c r="Q163" s="26"/>
      <c r="R163" s="29"/>
      <c r="S163" s="29"/>
      <c r="T163" s="29">
        <f t="shared" si="7"/>
        <v>0</v>
      </c>
      <c r="U163" s="32"/>
      <c r="V163" s="46" t="s">
        <v>754</v>
      </c>
      <c r="W163" s="8">
        <v>1079999</v>
      </c>
      <c r="X163" s="46" t="s">
        <v>755</v>
      </c>
      <c r="Y163">
        <v>1020500</v>
      </c>
      <c r="Z163" s="46" t="s">
        <v>756</v>
      </c>
    </row>
    <row r="164" spans="1:26" ht="20.100000000000001" customHeight="1" x14ac:dyDescent="0.25">
      <c r="A164" s="6" t="s">
        <v>241</v>
      </c>
      <c r="B164" s="7" t="s">
        <v>662</v>
      </c>
      <c r="C164" s="6" t="s">
        <v>15</v>
      </c>
      <c r="D164" s="19">
        <v>742590</v>
      </c>
      <c r="E164" s="6" t="s">
        <v>56</v>
      </c>
      <c r="F164" s="7" t="s">
        <v>102</v>
      </c>
      <c r="G164" s="6">
        <v>1</v>
      </c>
      <c r="H164" s="7" t="s">
        <v>253</v>
      </c>
      <c r="I164" s="85">
        <v>2</v>
      </c>
      <c r="J164" s="8"/>
      <c r="K164" s="8"/>
      <c r="L164" s="8" t="s">
        <v>711</v>
      </c>
      <c r="M164" s="8"/>
      <c r="N164" s="8"/>
      <c r="O164" s="8"/>
      <c r="P164" s="7"/>
      <c r="Q164" s="26"/>
      <c r="R164" s="29"/>
      <c r="S164" s="29"/>
      <c r="T164" s="29">
        <f t="shared" si="7"/>
        <v>0</v>
      </c>
      <c r="U164" s="32"/>
    </row>
    <row r="165" spans="1:26" ht="20.100000000000001" customHeight="1" x14ac:dyDescent="0.25">
      <c r="A165" s="6" t="s">
        <v>241</v>
      </c>
      <c r="B165" s="7" t="s">
        <v>662</v>
      </c>
      <c r="C165" s="6" t="s">
        <v>7</v>
      </c>
      <c r="D165" s="19">
        <v>772900</v>
      </c>
      <c r="E165" s="6" t="s">
        <v>20</v>
      </c>
      <c r="F165" s="7" t="s">
        <v>102</v>
      </c>
      <c r="G165" s="6">
        <v>2</v>
      </c>
      <c r="H165" s="7" t="s">
        <v>254</v>
      </c>
      <c r="I165" s="85">
        <v>2</v>
      </c>
      <c r="J165" s="8"/>
      <c r="K165" s="8"/>
      <c r="L165" s="8" t="s">
        <v>711</v>
      </c>
      <c r="M165" s="8"/>
      <c r="N165" s="8"/>
      <c r="O165" s="8"/>
      <c r="P165" s="7"/>
      <c r="Q165" s="26"/>
      <c r="R165" s="29"/>
      <c r="S165" s="29"/>
      <c r="T165" s="29">
        <f t="shared" si="7"/>
        <v>0</v>
      </c>
      <c r="U165" s="32"/>
    </row>
    <row r="166" spans="1:26" ht="20.100000000000001" customHeight="1" x14ac:dyDescent="0.25">
      <c r="A166" s="6" t="s">
        <v>241</v>
      </c>
      <c r="B166" s="7" t="s">
        <v>662</v>
      </c>
      <c r="C166" s="6" t="s">
        <v>7</v>
      </c>
      <c r="D166" s="19">
        <v>1134500</v>
      </c>
      <c r="E166" s="6" t="s">
        <v>85</v>
      </c>
      <c r="F166" s="7" t="s">
        <v>255</v>
      </c>
      <c r="G166" s="6">
        <v>2</v>
      </c>
      <c r="H166" s="7" t="s">
        <v>256</v>
      </c>
      <c r="I166" s="85">
        <f t="shared" si="8"/>
        <v>1219339.6666666667</v>
      </c>
      <c r="J166" s="8">
        <v>1269000</v>
      </c>
      <c r="K166" s="41" t="s">
        <v>713</v>
      </c>
      <c r="L166" s="8" t="s">
        <v>712</v>
      </c>
      <c r="M166" s="8"/>
      <c r="N166" s="8" t="s">
        <v>710</v>
      </c>
      <c r="O166" s="8"/>
      <c r="P166" s="7"/>
      <c r="Q166" s="26">
        <v>0</v>
      </c>
      <c r="R166" s="29">
        <v>0</v>
      </c>
      <c r="S166" s="29">
        <v>0</v>
      </c>
      <c r="T166" s="29">
        <f t="shared" si="7"/>
        <v>0</v>
      </c>
      <c r="U166" s="32"/>
      <c r="V166" s="46" t="s">
        <v>757</v>
      </c>
      <c r="W166">
        <v>1229419</v>
      </c>
      <c r="X166" s="46" t="s">
        <v>758</v>
      </c>
      <c r="Y166">
        <v>1159600</v>
      </c>
      <c r="Z166" s="46" t="s">
        <v>759</v>
      </c>
    </row>
    <row r="167" spans="1:26" ht="20.100000000000001" customHeight="1" x14ac:dyDescent="0.25">
      <c r="A167" s="9" t="s">
        <v>241</v>
      </c>
      <c r="B167" s="10" t="s">
        <v>662</v>
      </c>
      <c r="C167" s="9" t="s">
        <v>7</v>
      </c>
      <c r="D167" s="20">
        <v>1940000</v>
      </c>
      <c r="E167" s="9" t="s">
        <v>8</v>
      </c>
      <c r="F167" s="10" t="s">
        <v>257</v>
      </c>
      <c r="G167" s="9">
        <v>2</v>
      </c>
      <c r="H167" s="10" t="s">
        <v>258</v>
      </c>
      <c r="I167" s="85">
        <f>+(J167+W167)/2</f>
        <v>1334498.5</v>
      </c>
      <c r="J167" s="11">
        <v>1145999</v>
      </c>
      <c r="K167" s="11"/>
      <c r="L167" s="11" t="s">
        <v>711</v>
      </c>
      <c r="M167" s="11"/>
      <c r="N167" s="11"/>
      <c r="O167" s="11"/>
      <c r="P167" s="10"/>
      <c r="Q167" s="33"/>
      <c r="R167" s="30"/>
      <c r="S167" s="30"/>
      <c r="T167" s="30">
        <f t="shared" si="7"/>
        <v>0</v>
      </c>
      <c r="U167" s="35"/>
      <c r="V167" t="s">
        <v>1034</v>
      </c>
      <c r="W167">
        <v>1522998</v>
      </c>
      <c r="X167" t="s">
        <v>1035</v>
      </c>
      <c r="Y167" t="s">
        <v>817</v>
      </c>
    </row>
    <row r="168" spans="1:26" ht="20.100000000000001" customHeight="1" x14ac:dyDescent="0.25">
      <c r="A168" s="3" t="s">
        <v>259</v>
      </c>
      <c r="B168" s="7" t="s">
        <v>663</v>
      </c>
      <c r="C168" s="3" t="s">
        <v>7</v>
      </c>
      <c r="D168" s="18">
        <v>966200</v>
      </c>
      <c r="E168" s="3" t="s">
        <v>20</v>
      </c>
      <c r="F168" s="4" t="s">
        <v>260</v>
      </c>
      <c r="G168" s="3">
        <v>1</v>
      </c>
      <c r="H168" s="4" t="s">
        <v>261</v>
      </c>
      <c r="I168" s="85"/>
      <c r="J168" s="5"/>
      <c r="K168" s="5"/>
      <c r="L168" s="5" t="s">
        <v>711</v>
      </c>
      <c r="M168" s="5"/>
      <c r="N168" s="5"/>
      <c r="O168" s="5"/>
      <c r="P168" s="7"/>
      <c r="Q168" s="26"/>
      <c r="R168" s="29"/>
      <c r="S168" s="29"/>
      <c r="T168" s="29">
        <f t="shared" si="7"/>
        <v>0</v>
      </c>
      <c r="U168" s="32"/>
      <c r="V168" s="46"/>
      <c r="X168" s="46"/>
      <c r="Z168" s="46"/>
    </row>
    <row r="169" spans="1:26" ht="20.100000000000001" customHeight="1" x14ac:dyDescent="0.25">
      <c r="A169" s="6" t="s">
        <v>259</v>
      </c>
      <c r="B169" s="7" t="s">
        <v>663</v>
      </c>
      <c r="C169" s="6" t="s">
        <v>7</v>
      </c>
      <c r="D169" s="19">
        <v>1104615.7</v>
      </c>
      <c r="E169" s="6" t="s">
        <v>146</v>
      </c>
      <c r="F169" s="7" t="s">
        <v>262</v>
      </c>
      <c r="G169" s="6">
        <v>1</v>
      </c>
      <c r="H169" s="7" t="s">
        <v>262</v>
      </c>
      <c r="I169" s="85"/>
      <c r="J169" s="8"/>
      <c r="K169" s="8"/>
      <c r="L169" s="8" t="s">
        <v>711</v>
      </c>
      <c r="M169" s="8"/>
      <c r="N169" s="8"/>
      <c r="O169" s="8"/>
      <c r="P169" s="7"/>
      <c r="Q169" s="26"/>
      <c r="R169" s="29"/>
      <c r="S169" s="29"/>
      <c r="T169" s="29">
        <f t="shared" si="7"/>
        <v>0</v>
      </c>
      <c r="U169" s="32"/>
      <c r="V169" s="46"/>
      <c r="X169" s="46"/>
      <c r="Z169" s="46"/>
    </row>
    <row r="170" spans="1:26" ht="20.100000000000001" customHeight="1" x14ac:dyDescent="0.25">
      <c r="A170" s="6" t="s">
        <v>259</v>
      </c>
      <c r="B170" s="7" t="s">
        <v>663</v>
      </c>
      <c r="C170" s="6" t="s">
        <v>7</v>
      </c>
      <c r="D170" s="19">
        <v>1220000</v>
      </c>
      <c r="E170" s="6" t="s">
        <v>8</v>
      </c>
      <c r="F170" s="7" t="s">
        <v>263</v>
      </c>
      <c r="G170" s="6">
        <v>1</v>
      </c>
      <c r="H170" s="7" t="s">
        <v>264</v>
      </c>
      <c r="I170" s="86">
        <f>+(J170+W170)/2</f>
        <v>1586429.5</v>
      </c>
      <c r="J170" s="8">
        <v>2077379</v>
      </c>
      <c r="K170" s="8"/>
      <c r="L170" s="8" t="s">
        <v>711</v>
      </c>
      <c r="M170" s="8"/>
      <c r="N170" s="8"/>
      <c r="O170" s="8"/>
      <c r="P170" s="7"/>
      <c r="Q170" s="26"/>
      <c r="R170" s="29"/>
      <c r="S170" s="29"/>
      <c r="T170" s="29">
        <f t="shared" si="7"/>
        <v>0</v>
      </c>
      <c r="U170" s="32"/>
      <c r="V170" t="s">
        <v>1036</v>
      </c>
      <c r="W170">
        <v>1095480</v>
      </c>
      <c r="X170" t="s">
        <v>1037</v>
      </c>
      <c r="Y170" t="s">
        <v>817</v>
      </c>
    </row>
    <row r="171" spans="1:26" ht="20.100000000000001" customHeight="1" x14ac:dyDescent="0.25">
      <c r="A171" s="9" t="s">
        <v>259</v>
      </c>
      <c r="B171" s="10" t="s">
        <v>663</v>
      </c>
      <c r="C171" s="9" t="s">
        <v>7</v>
      </c>
      <c r="D171" s="20">
        <v>1311000</v>
      </c>
      <c r="E171" s="9" t="s">
        <v>85</v>
      </c>
      <c r="F171" s="10" t="s">
        <v>265</v>
      </c>
      <c r="G171" s="9">
        <v>1</v>
      </c>
      <c r="H171" s="10" t="s">
        <v>266</v>
      </c>
      <c r="I171" s="87">
        <v>1</v>
      </c>
      <c r="J171" s="11"/>
      <c r="K171" s="42" t="s">
        <v>713</v>
      </c>
      <c r="L171" s="8" t="s">
        <v>712</v>
      </c>
      <c r="M171" s="11"/>
      <c r="N171" s="42" t="s">
        <v>714</v>
      </c>
      <c r="O171" s="11"/>
      <c r="P171" s="7"/>
      <c r="Q171" s="45" t="s">
        <v>714</v>
      </c>
      <c r="R171" s="29">
        <v>0</v>
      </c>
      <c r="S171" s="29">
        <v>0</v>
      </c>
      <c r="T171" s="29">
        <f t="shared" si="7"/>
        <v>0</v>
      </c>
      <c r="U171" s="32"/>
    </row>
    <row r="172" spans="1:26" ht="20.100000000000001" customHeight="1" x14ac:dyDescent="0.25">
      <c r="A172" s="3" t="s">
        <v>267</v>
      </c>
      <c r="B172" s="4" t="s">
        <v>664</v>
      </c>
      <c r="C172" s="3" t="s">
        <v>7</v>
      </c>
      <c r="D172" s="18">
        <v>389342</v>
      </c>
      <c r="E172" s="3" t="s">
        <v>85</v>
      </c>
      <c r="F172" s="4" t="s">
        <v>268</v>
      </c>
      <c r="G172" s="3">
        <v>26</v>
      </c>
      <c r="H172" s="4" t="s">
        <v>269</v>
      </c>
      <c r="I172" s="85">
        <f>+(J172+W172+Y172)/3</f>
        <v>491786</v>
      </c>
      <c r="J172" s="5">
        <v>475200</v>
      </c>
      <c r="K172" s="43" t="s">
        <v>713</v>
      </c>
      <c r="L172" s="8" t="s">
        <v>712</v>
      </c>
      <c r="M172" s="5"/>
      <c r="N172" s="43" t="s">
        <v>714</v>
      </c>
      <c r="O172" s="5"/>
      <c r="P172" s="4"/>
      <c r="Q172" s="44" t="s">
        <v>714</v>
      </c>
      <c r="R172" s="28">
        <v>0</v>
      </c>
      <c r="S172" s="28">
        <v>0</v>
      </c>
      <c r="T172" s="28">
        <f t="shared" si="7"/>
        <v>0</v>
      </c>
      <c r="U172" s="31"/>
      <c r="V172" s="46" t="s">
        <v>760</v>
      </c>
      <c r="W172">
        <v>409000</v>
      </c>
      <c r="X172" s="46" t="s">
        <v>761</v>
      </c>
      <c r="Y172">
        <v>591158</v>
      </c>
      <c r="Z172" s="46" t="s">
        <v>762</v>
      </c>
    </row>
    <row r="173" spans="1:26" ht="20.100000000000001" customHeight="1" x14ac:dyDescent="0.25">
      <c r="A173" s="6" t="s">
        <v>267</v>
      </c>
      <c r="B173" s="7" t="s">
        <v>664</v>
      </c>
      <c r="C173" s="6" t="s">
        <v>7</v>
      </c>
      <c r="D173" s="19">
        <v>746700</v>
      </c>
      <c r="E173" s="6" t="s">
        <v>20</v>
      </c>
      <c r="F173" s="7" t="s">
        <v>260</v>
      </c>
      <c r="G173" s="6">
        <v>3</v>
      </c>
      <c r="H173" s="7" t="s">
        <v>270</v>
      </c>
      <c r="I173" s="85">
        <f>+(J173+W173+Y173)/3</f>
        <v>872430.66666666663</v>
      </c>
      <c r="J173" s="8">
        <v>930000</v>
      </c>
      <c r="K173" s="8"/>
      <c r="L173" s="8" t="s">
        <v>711</v>
      </c>
      <c r="M173" s="8"/>
      <c r="N173" s="8"/>
      <c r="O173" s="8"/>
      <c r="P173" s="7"/>
      <c r="Q173" s="26"/>
      <c r="R173" s="29"/>
      <c r="S173" s="29"/>
      <c r="T173" s="29">
        <f t="shared" si="7"/>
        <v>0</v>
      </c>
      <c r="U173" s="32"/>
      <c r="V173" s="46" t="s">
        <v>763</v>
      </c>
      <c r="W173">
        <v>1051442</v>
      </c>
      <c r="X173" s="46" t="s">
        <v>764</v>
      </c>
      <c r="Y173">
        <v>635850</v>
      </c>
      <c r="Z173" s="46" t="s">
        <v>765</v>
      </c>
    </row>
    <row r="174" spans="1:26" ht="20.100000000000001" customHeight="1" x14ac:dyDescent="0.25">
      <c r="A174" s="6" t="s">
        <v>267</v>
      </c>
      <c r="B174" s="7" t="s">
        <v>664</v>
      </c>
      <c r="C174" s="6" t="s">
        <v>7</v>
      </c>
      <c r="D174" s="19">
        <v>812000</v>
      </c>
      <c r="E174" s="6" t="s">
        <v>8</v>
      </c>
      <c r="F174" s="7" t="s">
        <v>271</v>
      </c>
      <c r="G174" s="6">
        <v>26</v>
      </c>
      <c r="H174" s="7" t="s">
        <v>272</v>
      </c>
      <c r="I174" s="86">
        <f>+(J174+W174)/2</f>
        <v>1140899.5</v>
      </c>
      <c r="J174" s="8">
        <v>1025999</v>
      </c>
      <c r="K174" s="8"/>
      <c r="L174" s="8" t="s">
        <v>711</v>
      </c>
      <c r="M174" s="8"/>
      <c r="N174" s="8"/>
      <c r="O174" s="8"/>
      <c r="P174" s="7"/>
      <c r="Q174" s="26"/>
      <c r="R174" s="29"/>
      <c r="S174" s="29"/>
      <c r="T174" s="29">
        <f t="shared" si="7"/>
        <v>0</v>
      </c>
      <c r="U174" s="32"/>
      <c r="V174" t="s">
        <v>1038</v>
      </c>
      <c r="W174">
        <v>1255800</v>
      </c>
      <c r="X174" t="s">
        <v>1039</v>
      </c>
      <c r="Y174" t="s">
        <v>817</v>
      </c>
    </row>
    <row r="175" spans="1:26" ht="20.100000000000001" customHeight="1" x14ac:dyDescent="0.25">
      <c r="A175" s="9" t="s">
        <v>267</v>
      </c>
      <c r="B175" s="10" t="s">
        <v>664</v>
      </c>
      <c r="C175" s="9" t="s">
        <v>7</v>
      </c>
      <c r="D175" s="20">
        <v>901549.5</v>
      </c>
      <c r="E175" s="9" t="s">
        <v>146</v>
      </c>
      <c r="F175" s="10" t="s">
        <v>273</v>
      </c>
      <c r="G175" s="9">
        <v>10</v>
      </c>
      <c r="H175" s="10" t="s">
        <v>273</v>
      </c>
      <c r="I175" s="86">
        <v>26</v>
      </c>
      <c r="J175" s="11"/>
      <c r="K175" s="11"/>
      <c r="L175" s="11" t="s">
        <v>711</v>
      </c>
      <c r="M175" s="11"/>
      <c r="N175" s="11"/>
      <c r="O175" s="11"/>
      <c r="P175" s="10"/>
      <c r="Q175" s="33"/>
      <c r="R175" s="30"/>
      <c r="S175" s="30"/>
      <c r="T175" s="30">
        <f t="shared" si="7"/>
        <v>0</v>
      </c>
      <c r="U175" s="35"/>
    </row>
    <row r="176" spans="1:26" ht="20.100000000000001" customHeight="1" x14ac:dyDescent="0.25">
      <c r="A176" s="3" t="s">
        <v>274</v>
      </c>
      <c r="B176" s="4" t="s">
        <v>665</v>
      </c>
      <c r="C176" s="3" t="s">
        <v>7</v>
      </c>
      <c r="D176" s="18">
        <v>620600</v>
      </c>
      <c r="E176" s="3" t="s">
        <v>20</v>
      </c>
      <c r="F176" s="4" t="s">
        <v>275</v>
      </c>
      <c r="G176" s="3">
        <v>2</v>
      </c>
      <c r="H176" s="4" t="s">
        <v>276</v>
      </c>
      <c r="I176" s="85">
        <f t="shared" ref="I176:I177" si="9">+(J176+W176+Y176)/3</f>
        <v>0</v>
      </c>
      <c r="J176" s="5"/>
      <c r="K176" s="5"/>
      <c r="L176" s="5" t="s">
        <v>711</v>
      </c>
      <c r="M176" s="5"/>
      <c r="N176" s="5"/>
      <c r="O176" s="5"/>
      <c r="P176" s="7"/>
      <c r="Q176" s="26"/>
      <c r="R176" s="29"/>
      <c r="S176" s="29"/>
      <c r="T176" s="29">
        <f t="shared" si="7"/>
        <v>0</v>
      </c>
      <c r="U176" s="32"/>
      <c r="V176" s="46"/>
      <c r="X176" s="46"/>
      <c r="Z176" s="46"/>
    </row>
    <row r="177" spans="1:26" ht="20.100000000000001" customHeight="1" x14ac:dyDescent="0.25">
      <c r="A177" s="6" t="s">
        <v>274</v>
      </c>
      <c r="B177" s="7" t="s">
        <v>665</v>
      </c>
      <c r="C177" s="6" t="s">
        <v>7</v>
      </c>
      <c r="D177" s="19">
        <v>764500</v>
      </c>
      <c r="E177" s="6" t="s">
        <v>8</v>
      </c>
      <c r="F177" s="7" t="s">
        <v>277</v>
      </c>
      <c r="G177" s="6">
        <v>15</v>
      </c>
      <c r="H177" s="48" t="s">
        <v>278</v>
      </c>
      <c r="I177" s="85">
        <f t="shared" si="9"/>
        <v>0</v>
      </c>
      <c r="J177" s="8"/>
      <c r="K177" s="8"/>
      <c r="L177" s="8" t="s">
        <v>711</v>
      </c>
      <c r="M177" s="8"/>
      <c r="N177" s="8"/>
      <c r="O177" s="8"/>
      <c r="P177" s="7"/>
      <c r="Q177" s="26"/>
      <c r="R177" s="29"/>
      <c r="S177" s="29"/>
      <c r="T177" s="29">
        <f t="shared" si="7"/>
        <v>0</v>
      </c>
      <c r="U177" s="32"/>
      <c r="V177" s="46"/>
      <c r="X177" s="46"/>
      <c r="Z177" s="46"/>
    </row>
    <row r="178" spans="1:26" ht="20.100000000000001" customHeight="1" x14ac:dyDescent="0.25">
      <c r="A178" s="6" t="s">
        <v>274</v>
      </c>
      <c r="B178" s="7" t="s">
        <v>665</v>
      </c>
      <c r="C178" s="6" t="s">
        <v>11</v>
      </c>
      <c r="D178" s="19">
        <v>1299000</v>
      </c>
      <c r="E178" s="6" t="s">
        <v>279</v>
      </c>
      <c r="F178" s="7" t="s">
        <v>280</v>
      </c>
      <c r="G178" s="6">
        <v>15</v>
      </c>
      <c r="H178" s="48" t="s">
        <v>281</v>
      </c>
      <c r="I178" s="86">
        <f>+J178</f>
        <v>1260820</v>
      </c>
      <c r="J178" s="8">
        <v>1260820</v>
      </c>
      <c r="K178" s="8"/>
      <c r="L178" s="8" t="s">
        <v>711</v>
      </c>
      <c r="M178" s="8"/>
      <c r="N178" s="8"/>
      <c r="O178" s="8"/>
      <c r="P178" s="7"/>
      <c r="Q178" s="26"/>
      <c r="R178" s="29"/>
      <c r="S178" s="29"/>
      <c r="T178" s="29">
        <f t="shared" si="7"/>
        <v>0</v>
      </c>
      <c r="U178" s="32"/>
      <c r="V178" t="s">
        <v>1040</v>
      </c>
    </row>
    <row r="179" spans="1:26" ht="20.100000000000001" customHeight="1" x14ac:dyDescent="0.25">
      <c r="A179" s="9" t="s">
        <v>274</v>
      </c>
      <c r="B179" s="10" t="s">
        <v>665</v>
      </c>
      <c r="C179" s="9" t="s">
        <v>7</v>
      </c>
      <c r="D179" s="20">
        <v>1450000</v>
      </c>
      <c r="E179" s="9" t="s">
        <v>279</v>
      </c>
      <c r="F179" s="10" t="s">
        <v>282</v>
      </c>
      <c r="G179" s="9">
        <v>15</v>
      </c>
      <c r="H179" s="93" t="s">
        <v>283</v>
      </c>
      <c r="I179" s="87">
        <v>15</v>
      </c>
      <c r="J179" s="11"/>
      <c r="K179" s="11"/>
      <c r="L179" s="11" t="s">
        <v>711</v>
      </c>
      <c r="M179" s="11"/>
      <c r="N179" s="11"/>
      <c r="O179" s="11"/>
      <c r="P179" s="10"/>
      <c r="Q179" s="33"/>
      <c r="R179" s="30"/>
      <c r="S179" s="30"/>
      <c r="T179" s="30">
        <f t="shared" si="7"/>
        <v>0</v>
      </c>
      <c r="U179" s="35"/>
    </row>
    <row r="180" spans="1:26" ht="20.100000000000001" customHeight="1" x14ac:dyDescent="0.25"/>
  </sheetData>
  <autoFilter ref="A4:U179"/>
  <mergeCells count="1">
    <mergeCell ref="O3:T3"/>
  </mergeCells>
  <hyperlinks>
    <hyperlink ref="V10" r:id="rId1"/>
    <hyperlink ref="Z10" r:id="rId2"/>
    <hyperlink ref="V11" r:id="rId3"/>
    <hyperlink ref="X11" r:id="rId4"/>
    <hyperlink ref="Z23" r:id="rId5" display="https://www.mexx.com.ar/productos-rubro/hogar-y-oficina/5513-pc-intel-core-i7-12700-h610-16gb-ssd-480gb.html"/>
    <hyperlink ref="X28" r:id="rId6"/>
    <hyperlink ref="V76" r:id="rId7"/>
    <hyperlink ref="X76" r:id="rId8"/>
    <hyperlink ref="Z79" r:id="rId9"/>
    <hyperlink ref="X86" r:id="rId10"/>
    <hyperlink ref="Z86" r:id="rId11"/>
    <hyperlink ref="X88" r:id="rId12"/>
    <hyperlink ref="X104" r:id="rId13"/>
    <hyperlink ref="X106" r:id="rId14"/>
    <hyperlink ref="Z104" r:id="rId15"/>
    <hyperlink ref="Z105" r:id="rId16"/>
    <hyperlink ref="V115" r:id="rId17"/>
    <hyperlink ref="X113" r:id="rId18"/>
    <hyperlink ref="Z113" r:id="rId19"/>
    <hyperlink ref="Z114" r:id="rId20"/>
    <hyperlink ref="Z116" r:id="rId21"/>
    <hyperlink ref="X129" r:id="rId22"/>
    <hyperlink ref="Z128" display="https://www.mercadolibre.com.ar/impresora-laser-xerox-b230-laser-imprime-doble-cara-automaticamente/p/MLA19838038?pdp_filters=category:MLA2141#searchVariation=MLA19838038&amp;position=3&amp;search_layout=stack&amp;type=product&amp;tracking_id=ea1b0533-f944-41cf-af94-ac1d"/>
    <hyperlink ref="V144" r:id="rId23"/>
    <hyperlink ref="X157" display="https://www.maniaelectronic.com.ar/MLA-1115633227-proyector-led-uc-86-3000lm-hdmi-litium-directo-a-tv-new--_JM?variation=173999151124&amp;utm_source=google&amp;utm_medium=cpc&amp;utm_campaign=darwin_ss&amp;gad_source=1&amp;gclid=Cj0KCQjw6uWyBhD1ARIsAIMcADp01rjBgOd6iyugsZJmTE"/>
    <hyperlink ref="V161" r:id="rId24"/>
    <hyperlink ref="X161" r:id="rId25"/>
    <hyperlink ref="Z161" display="https://articulo.mercadolibre.com.ar/MLA-1365493071-proyector-viewsonic-value-pa503x-3800lm-blanco-100v240v-1-_JM?searchVariation=180253611525#searchVariation=180253611525&amp;position=15&amp;search_layout=stack&amp;type=item&amp;tracking_id=8e4d6d76-4982-484a-9772-74ee3"/>
    <hyperlink ref="V163" r:id="rId26"/>
    <hyperlink ref="X163" r:id="rId27"/>
    <hyperlink ref="V166" r:id="rId28"/>
    <hyperlink ref="X166" r:id="rId29"/>
    <hyperlink ref="Z166" r:id="rId30"/>
    <hyperlink ref="Z93" r:id="rId31"/>
    <hyperlink ref="X23" r:id="rId32"/>
    <hyperlink ref="Z173" r:id="rId33"/>
    <hyperlink ref="Z172" display="https://ar.wiautomation.com/abb/fuente-de-alimentacion/4nwp100160r0001-abb-ups-powervalue-11t-g2-1-kva-b?utm_source=google&amp;utm_medium=cpc&amp;utm_campaign=AR_pmax_new_insert_3&amp;gad_source=1&amp;gclid=Cj0KCQjw6uWyBhD1ARIsAIMcADoJq1iwfUXBFY89bqNfY4aiPPAHEbMxiKqGhbpZ"/>
    <hyperlink ref="X173" display="https://ar.wiautomation.com/abb/fuente-de-alimentacion/4nwp100161r0001-abb-ups-powervalue-11t-g2-2-kva-b?utm_source=google&amp;utm_medium=cpc&amp;utm_campaign=AR_pmax_new_insert_3&amp;gad_source=1&amp;gclid=Cj0KCQjw6uWyBhD1ARIsAIMcADp48lzbKmJp8NmxF9JQKBNccsumsjOevAAg-JRe"/>
    <hyperlink ref="X172" r:id="rId34"/>
    <hyperlink ref="V172" r:id="rId35"/>
  </hyperlinks>
  <pageMargins left="0.7" right="0.7" top="0.75" bottom="0.75" header="0.3" footer="0.3"/>
  <pageSetup orientation="portrait" horizontalDpi="4294967295" verticalDpi="4294967295" r:id="rId3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66"/>
  <sheetViews>
    <sheetView zoomScaleNormal="100" workbookViewId="0">
      <pane ySplit="3" topLeftCell="A4" activePane="bottomLeft" state="frozen"/>
      <selection pane="bottomLeft" activeCell="B6" sqref="B6"/>
    </sheetView>
  </sheetViews>
  <sheetFormatPr baseColWidth="10" defaultRowHeight="15" x14ac:dyDescent="0.25"/>
  <cols>
    <col min="1" max="1" width="24.85546875" customWidth="1"/>
    <col min="2" max="2" width="26.42578125" customWidth="1"/>
    <col min="5" max="5" width="24.85546875" customWidth="1"/>
    <col min="8" max="8" width="31" customWidth="1"/>
    <col min="9" max="9" width="14" style="55" customWidth="1"/>
    <col min="10" max="10" width="14.28515625" style="55" customWidth="1"/>
    <col min="12" max="12" width="13.5703125" style="55" customWidth="1"/>
    <col min="14" max="14" width="14" style="55" customWidth="1"/>
    <col min="15" max="15" width="13.28515625" customWidth="1"/>
    <col min="16" max="16" width="14.7109375" customWidth="1"/>
  </cols>
  <sheetData>
    <row r="1" spans="1:26" ht="18.75" x14ac:dyDescent="0.3">
      <c r="A1" s="21" t="s">
        <v>896</v>
      </c>
    </row>
    <row r="2" spans="1:26" x14ac:dyDescent="0.25">
      <c r="O2" s="94" t="s">
        <v>708</v>
      </c>
      <c r="P2" s="95"/>
      <c r="Q2" s="95"/>
      <c r="R2" s="95"/>
      <c r="S2" s="95"/>
      <c r="T2" s="96"/>
    </row>
    <row r="3" spans="1:26" ht="90" x14ac:dyDescent="0.25">
      <c r="A3" s="1" t="s">
        <v>645</v>
      </c>
      <c r="B3" s="1" t="s">
        <v>647</v>
      </c>
      <c r="C3" s="1" t="s">
        <v>1</v>
      </c>
      <c r="D3" s="2" t="s">
        <v>2</v>
      </c>
      <c r="E3" s="1" t="s">
        <v>3</v>
      </c>
      <c r="F3" s="2" t="s">
        <v>4</v>
      </c>
      <c r="G3" s="1" t="s">
        <v>5</v>
      </c>
      <c r="H3" s="2" t="s">
        <v>6</v>
      </c>
      <c r="I3" s="56" t="s">
        <v>716</v>
      </c>
      <c r="J3" s="64" t="s">
        <v>717</v>
      </c>
      <c r="K3" s="23" t="s">
        <v>715</v>
      </c>
      <c r="L3" s="64" t="s">
        <v>717</v>
      </c>
      <c r="M3" s="23" t="s">
        <v>715</v>
      </c>
      <c r="N3" s="64" t="s">
        <v>717</v>
      </c>
      <c r="O3" s="23" t="s">
        <v>715</v>
      </c>
      <c r="P3" s="22" t="s">
        <v>705</v>
      </c>
      <c r="Q3" s="22" t="s">
        <v>707</v>
      </c>
      <c r="R3" s="22" t="s">
        <v>704</v>
      </c>
      <c r="S3" s="22" t="s">
        <v>706</v>
      </c>
      <c r="T3" s="22" t="s">
        <v>696</v>
      </c>
      <c r="U3" s="22" t="s">
        <v>698</v>
      </c>
      <c r="V3" s="23" t="s">
        <v>715</v>
      </c>
      <c r="W3" s="22" t="s">
        <v>718</v>
      </c>
      <c r="X3" s="23" t="s">
        <v>715</v>
      </c>
      <c r="Y3" s="22" t="s">
        <v>719</v>
      </c>
      <c r="Z3" s="23" t="s">
        <v>715</v>
      </c>
    </row>
    <row r="4" spans="1:26" ht="15" customHeight="1" x14ac:dyDescent="0.25">
      <c r="A4" s="3" t="s">
        <v>284</v>
      </c>
      <c r="B4" s="4" t="s">
        <v>666</v>
      </c>
      <c r="C4" s="3" t="s">
        <v>7</v>
      </c>
      <c r="D4" s="18">
        <v>302000</v>
      </c>
      <c r="E4" s="3" t="s">
        <v>285</v>
      </c>
      <c r="F4" s="4" t="s">
        <v>286</v>
      </c>
      <c r="G4" s="3">
        <v>5</v>
      </c>
      <c r="H4" s="4" t="s">
        <v>287</v>
      </c>
      <c r="I4" s="57">
        <f>+(J4+L4+N4)/3</f>
        <v>302265.33333333331</v>
      </c>
      <c r="J4" s="75">
        <v>294998</v>
      </c>
      <c r="K4" s="46" t="s">
        <v>898</v>
      </c>
      <c r="L4" s="66">
        <v>280800</v>
      </c>
      <c r="M4" s="46" t="s">
        <v>899</v>
      </c>
      <c r="N4" s="66">
        <v>330998</v>
      </c>
      <c r="O4" s="46" t="s">
        <v>766</v>
      </c>
      <c r="P4" s="28"/>
      <c r="Q4" s="25"/>
      <c r="R4" s="28"/>
      <c r="S4" s="25"/>
      <c r="T4" s="28"/>
      <c r="U4" s="31"/>
    </row>
    <row r="5" spans="1:26" ht="15" customHeight="1" x14ac:dyDescent="0.25">
      <c r="A5" s="6" t="s">
        <v>284</v>
      </c>
      <c r="B5" s="7" t="s">
        <v>666</v>
      </c>
      <c r="C5" s="6" t="s">
        <v>11</v>
      </c>
      <c r="D5" s="19">
        <v>533807</v>
      </c>
      <c r="E5" s="6" t="s">
        <v>23</v>
      </c>
      <c r="F5" s="7" t="s">
        <v>288</v>
      </c>
      <c r="G5" s="6">
        <v>5</v>
      </c>
      <c r="H5" s="7" t="s">
        <v>289</v>
      </c>
      <c r="I5" s="57">
        <f>+(J5+L5+N5)/3</f>
        <v>621143.33333333337</v>
      </c>
      <c r="J5" s="75">
        <v>660127</v>
      </c>
      <c r="K5" s="46" t="s">
        <v>897</v>
      </c>
      <c r="L5" s="66">
        <v>696004</v>
      </c>
      <c r="M5" s="46" t="s">
        <v>767</v>
      </c>
      <c r="N5" s="66">
        <v>507299</v>
      </c>
      <c r="O5" s="46" t="s">
        <v>768</v>
      </c>
      <c r="P5" s="29"/>
      <c r="Q5" s="27"/>
      <c r="R5" s="29"/>
      <c r="S5" s="27"/>
      <c r="T5" s="29"/>
      <c r="U5" s="32"/>
    </row>
    <row r="6" spans="1:26" ht="15" customHeight="1" x14ac:dyDescent="0.25">
      <c r="A6" s="9" t="s">
        <v>284</v>
      </c>
      <c r="B6" s="10" t="s">
        <v>666</v>
      </c>
      <c r="C6" s="9" t="s">
        <v>7</v>
      </c>
      <c r="D6" s="20">
        <v>628000</v>
      </c>
      <c r="E6" s="9" t="s">
        <v>23</v>
      </c>
      <c r="F6" s="10" t="s">
        <v>290</v>
      </c>
      <c r="G6" s="9">
        <v>5</v>
      </c>
      <c r="H6" s="10" t="s">
        <v>291</v>
      </c>
      <c r="I6" s="58">
        <v>5</v>
      </c>
      <c r="J6" s="76"/>
      <c r="K6" s="33"/>
      <c r="L6" s="67"/>
      <c r="M6" s="34"/>
      <c r="N6" s="67"/>
      <c r="O6" s="34"/>
      <c r="P6" s="30"/>
      <c r="Q6" s="34"/>
      <c r="R6" s="30"/>
      <c r="S6" s="34"/>
      <c r="T6" s="30"/>
      <c r="U6" s="35"/>
    </row>
    <row r="7" spans="1:26" ht="15.6" customHeight="1" x14ac:dyDescent="0.25">
      <c r="A7" s="3" t="s">
        <v>292</v>
      </c>
      <c r="B7" s="4" t="s">
        <v>667</v>
      </c>
      <c r="C7" s="3" t="s">
        <v>11</v>
      </c>
      <c r="D7" s="18">
        <v>39641</v>
      </c>
      <c r="E7" s="3" t="s">
        <v>23</v>
      </c>
      <c r="F7" s="4" t="s">
        <v>293</v>
      </c>
      <c r="G7" s="3">
        <v>100</v>
      </c>
      <c r="H7" s="47" t="s">
        <v>294</v>
      </c>
      <c r="I7" s="57">
        <f t="shared" ref="I7:I8" si="0">+(J7+L7+N7)/3</f>
        <v>53699.666666666664</v>
      </c>
      <c r="J7" s="75">
        <v>49000</v>
      </c>
      <c r="K7" s="46" t="s">
        <v>769</v>
      </c>
      <c r="L7" s="66">
        <v>59000</v>
      </c>
      <c r="M7" s="46" t="s">
        <v>770</v>
      </c>
      <c r="N7" s="66">
        <v>53099</v>
      </c>
      <c r="O7" s="46" t="s">
        <v>771</v>
      </c>
      <c r="P7" s="29"/>
      <c r="Q7" s="27"/>
      <c r="R7" s="29"/>
      <c r="S7" s="27"/>
      <c r="T7" s="29"/>
      <c r="U7" s="32"/>
    </row>
    <row r="8" spans="1:26" ht="18" customHeight="1" x14ac:dyDescent="0.25">
      <c r="A8" s="6" t="s">
        <v>292</v>
      </c>
      <c r="B8" s="7" t="s">
        <v>667</v>
      </c>
      <c r="C8" s="6" t="s">
        <v>11</v>
      </c>
      <c r="D8" s="19">
        <v>39900</v>
      </c>
      <c r="E8" s="6" t="s">
        <v>285</v>
      </c>
      <c r="F8" s="7" t="s">
        <v>295</v>
      </c>
      <c r="G8" s="6">
        <v>100</v>
      </c>
      <c r="H8" s="48" t="s">
        <v>296</v>
      </c>
      <c r="I8" s="57">
        <f t="shared" si="0"/>
        <v>53699.666666666664</v>
      </c>
      <c r="J8" s="75">
        <v>49000</v>
      </c>
      <c r="K8" s="46" t="s">
        <v>769</v>
      </c>
      <c r="L8" s="66">
        <v>59000</v>
      </c>
      <c r="M8" s="46" t="s">
        <v>770</v>
      </c>
      <c r="N8" s="66">
        <v>53099</v>
      </c>
      <c r="O8" s="46" t="s">
        <v>771</v>
      </c>
      <c r="P8" s="29"/>
      <c r="Q8" s="27"/>
      <c r="R8" s="29"/>
      <c r="S8" s="27"/>
      <c r="T8" s="29"/>
      <c r="U8" s="32"/>
    </row>
    <row r="9" spans="1:26" ht="15" customHeight="1" x14ac:dyDescent="0.25">
      <c r="A9" s="6" t="s">
        <v>292</v>
      </c>
      <c r="B9" s="7" t="s">
        <v>667</v>
      </c>
      <c r="C9" s="6" t="s">
        <v>7</v>
      </c>
      <c r="D9" s="19">
        <v>43460</v>
      </c>
      <c r="E9" s="6" t="s">
        <v>23</v>
      </c>
      <c r="F9" s="7" t="s">
        <v>297</v>
      </c>
      <c r="G9" s="6">
        <v>100</v>
      </c>
      <c r="H9" s="7" t="s">
        <v>298</v>
      </c>
      <c r="I9" s="59">
        <v>100</v>
      </c>
      <c r="J9" s="75"/>
      <c r="K9" s="26"/>
      <c r="L9" s="66"/>
      <c r="M9" s="27"/>
      <c r="N9" s="66"/>
      <c r="O9" s="27"/>
      <c r="P9" s="29"/>
      <c r="Q9" s="27"/>
      <c r="R9" s="29"/>
      <c r="S9" s="27"/>
      <c r="T9" s="29"/>
      <c r="U9" s="32"/>
    </row>
    <row r="10" spans="1:26" ht="15" customHeight="1" x14ac:dyDescent="0.25">
      <c r="A10" s="6" t="s">
        <v>292</v>
      </c>
      <c r="B10" s="7" t="s">
        <v>667</v>
      </c>
      <c r="C10" s="6" t="s">
        <v>7</v>
      </c>
      <c r="D10" s="19">
        <v>49900</v>
      </c>
      <c r="E10" s="6" t="s">
        <v>285</v>
      </c>
      <c r="F10" s="7" t="s">
        <v>299</v>
      </c>
      <c r="G10" s="6">
        <v>10</v>
      </c>
      <c r="H10" s="7" t="s">
        <v>300</v>
      </c>
      <c r="I10" s="57">
        <f t="shared" ref="I10" si="1">+(J10+L10+N10)/3</f>
        <v>53699.666666666664</v>
      </c>
      <c r="J10" s="75">
        <v>49000</v>
      </c>
      <c r="K10" s="46" t="s">
        <v>769</v>
      </c>
      <c r="L10" s="66">
        <v>59000</v>
      </c>
      <c r="M10" s="46" t="s">
        <v>770</v>
      </c>
      <c r="N10" s="66">
        <v>53099</v>
      </c>
      <c r="O10" s="46" t="s">
        <v>771</v>
      </c>
      <c r="P10" s="29"/>
      <c r="Q10" s="27"/>
      <c r="R10" s="29"/>
      <c r="S10" s="27"/>
      <c r="T10" s="29"/>
      <c r="U10" s="32"/>
    </row>
    <row r="11" spans="1:26" ht="15" customHeight="1" x14ac:dyDescent="0.25">
      <c r="A11" s="6" t="s">
        <v>292</v>
      </c>
      <c r="B11" s="7" t="s">
        <v>667</v>
      </c>
      <c r="C11" s="6" t="s">
        <v>7</v>
      </c>
      <c r="D11" s="19">
        <v>83298.3</v>
      </c>
      <c r="E11" s="6" t="s">
        <v>301</v>
      </c>
      <c r="F11" s="7" t="s">
        <v>302</v>
      </c>
      <c r="G11" s="6">
        <v>50</v>
      </c>
      <c r="H11" s="7" t="s">
        <v>303</v>
      </c>
      <c r="I11" s="59">
        <f>+(J11+L11)/2</f>
        <v>62695</v>
      </c>
      <c r="J11" s="75">
        <v>63400</v>
      </c>
      <c r="K11" s="46" t="s">
        <v>1041</v>
      </c>
      <c r="L11" s="66">
        <v>61990</v>
      </c>
      <c r="M11" s="46" t="s">
        <v>1042</v>
      </c>
      <c r="N11" s="66" t="s">
        <v>817</v>
      </c>
      <c r="O11" s="46"/>
      <c r="P11" s="29"/>
      <c r="Q11" s="27"/>
      <c r="R11" s="29"/>
      <c r="S11" s="27"/>
      <c r="T11" s="29"/>
      <c r="U11" s="32"/>
    </row>
    <row r="12" spans="1:26" ht="192" customHeight="1" x14ac:dyDescent="0.25">
      <c r="A12" s="6" t="s">
        <v>292</v>
      </c>
      <c r="B12" s="7" t="s">
        <v>667</v>
      </c>
      <c r="C12" s="6" t="s">
        <v>7</v>
      </c>
      <c r="D12" s="19">
        <v>109970</v>
      </c>
      <c r="E12" s="6" t="s">
        <v>56</v>
      </c>
      <c r="F12" s="7" t="s">
        <v>304</v>
      </c>
      <c r="G12" s="6">
        <v>10</v>
      </c>
      <c r="H12" s="48" t="s">
        <v>305</v>
      </c>
      <c r="I12" s="59">
        <f>+(J12+L12)/2</f>
        <v>136849.5</v>
      </c>
      <c r="J12" s="75">
        <v>119999</v>
      </c>
      <c r="K12" s="46" t="s">
        <v>1043</v>
      </c>
      <c r="L12" s="66">
        <v>153700</v>
      </c>
      <c r="M12" s="46" t="s">
        <v>1044</v>
      </c>
      <c r="N12" s="66" t="s">
        <v>817</v>
      </c>
      <c r="O12" s="46"/>
      <c r="P12" s="29"/>
      <c r="Q12" s="27"/>
      <c r="R12" s="29"/>
      <c r="S12" s="27"/>
      <c r="T12" s="29"/>
      <c r="U12" s="32"/>
    </row>
    <row r="13" spans="1:26" ht="192" customHeight="1" x14ac:dyDescent="0.25">
      <c r="A13" s="6" t="s">
        <v>292</v>
      </c>
      <c r="B13" s="7" t="s">
        <v>667</v>
      </c>
      <c r="C13" s="6" t="s">
        <v>13</v>
      </c>
      <c r="D13" s="19">
        <v>129970</v>
      </c>
      <c r="E13" s="6" t="s">
        <v>56</v>
      </c>
      <c r="F13" s="7" t="s">
        <v>304</v>
      </c>
      <c r="G13" s="6">
        <v>10</v>
      </c>
      <c r="H13" s="48" t="s">
        <v>306</v>
      </c>
      <c r="I13" s="59">
        <f>+(J13+L13)/2</f>
        <v>140285.5</v>
      </c>
      <c r="J13" s="75">
        <v>159699</v>
      </c>
      <c r="K13" s="46" t="s">
        <v>1045</v>
      </c>
      <c r="L13" s="66">
        <v>120872</v>
      </c>
      <c r="M13" s="46" t="s">
        <v>1046</v>
      </c>
      <c r="N13" s="66" t="s">
        <v>817</v>
      </c>
      <c r="O13" s="46"/>
      <c r="P13" s="29"/>
      <c r="Q13" s="27"/>
      <c r="R13" s="29"/>
      <c r="S13" s="27"/>
      <c r="T13" s="29"/>
      <c r="U13" s="32"/>
    </row>
    <row r="14" spans="1:26" ht="192" customHeight="1" x14ac:dyDescent="0.25">
      <c r="A14" s="9" t="s">
        <v>292</v>
      </c>
      <c r="B14" s="10" t="s">
        <v>667</v>
      </c>
      <c r="C14" s="9" t="s">
        <v>11</v>
      </c>
      <c r="D14" s="20">
        <v>149970</v>
      </c>
      <c r="E14" s="9" t="s">
        <v>56</v>
      </c>
      <c r="F14" s="10" t="s">
        <v>304</v>
      </c>
      <c r="G14" s="9">
        <v>10</v>
      </c>
      <c r="H14" s="93" t="s">
        <v>307</v>
      </c>
      <c r="I14" s="58">
        <f>+(J14+L14)/2</f>
        <v>154949.5</v>
      </c>
      <c r="J14" s="76">
        <v>149900</v>
      </c>
      <c r="K14" s="46" t="s">
        <v>1047</v>
      </c>
      <c r="L14" s="66">
        <v>159999</v>
      </c>
      <c r="M14" s="46" t="s">
        <v>1048</v>
      </c>
      <c r="N14" s="66" t="s">
        <v>817</v>
      </c>
      <c r="O14" s="46"/>
      <c r="P14" s="29"/>
      <c r="Q14" s="27"/>
      <c r="R14" s="29"/>
      <c r="S14" s="27"/>
      <c r="T14" s="29"/>
      <c r="U14" s="32"/>
    </row>
    <row r="15" spans="1:26" ht="17.45" customHeight="1" x14ac:dyDescent="0.25">
      <c r="A15" s="3" t="s">
        <v>308</v>
      </c>
      <c r="B15" s="4" t="s">
        <v>668</v>
      </c>
      <c r="C15" s="3" t="s">
        <v>7</v>
      </c>
      <c r="D15" s="18">
        <v>30581.3</v>
      </c>
      <c r="E15" s="3" t="s">
        <v>301</v>
      </c>
      <c r="F15" s="4" t="s">
        <v>309</v>
      </c>
      <c r="G15" s="3">
        <v>50</v>
      </c>
      <c r="H15" s="47" t="s">
        <v>310</v>
      </c>
      <c r="I15" s="57">
        <f>+(J15+L15+N15)/3</f>
        <v>30525</v>
      </c>
      <c r="J15" s="74">
        <v>27480</v>
      </c>
      <c r="K15" s="46" t="s">
        <v>900</v>
      </c>
      <c r="L15" s="65">
        <v>30100</v>
      </c>
      <c r="M15" s="46" t="s">
        <v>772</v>
      </c>
      <c r="N15" s="65">
        <v>33995</v>
      </c>
      <c r="O15" s="46" t="s">
        <v>901</v>
      </c>
      <c r="P15" s="28"/>
      <c r="Q15" s="25"/>
      <c r="R15" s="28"/>
      <c r="S15" s="25"/>
      <c r="T15" s="28"/>
      <c r="U15" s="31"/>
    </row>
    <row r="16" spans="1:26" ht="20.45" customHeight="1" x14ac:dyDescent="0.25">
      <c r="A16" s="6" t="s">
        <v>308</v>
      </c>
      <c r="B16" s="7" t="s">
        <v>668</v>
      </c>
      <c r="C16" s="6" t="s">
        <v>11</v>
      </c>
      <c r="D16" s="19">
        <v>35590</v>
      </c>
      <c r="E16" s="6" t="s">
        <v>56</v>
      </c>
      <c r="F16" s="7" t="s">
        <v>311</v>
      </c>
      <c r="G16" s="6">
        <v>2</v>
      </c>
      <c r="H16" s="48" t="s">
        <v>312</v>
      </c>
      <c r="I16" s="57">
        <f t="shared" ref="I16:I17" si="2">+(J16+L16+N16)/3</f>
        <v>42074.666666666664</v>
      </c>
      <c r="J16" s="75">
        <v>41999</v>
      </c>
      <c r="K16" s="46" t="s">
        <v>902</v>
      </c>
      <c r="L16" s="66">
        <v>41666</v>
      </c>
      <c r="M16" s="46" t="s">
        <v>1051</v>
      </c>
      <c r="N16" s="66">
        <v>42559</v>
      </c>
      <c r="O16" s="46" t="s">
        <v>903</v>
      </c>
      <c r="P16" s="29"/>
      <c r="Q16" s="27"/>
      <c r="R16" s="29"/>
      <c r="S16" s="27"/>
      <c r="T16" s="29"/>
      <c r="U16" s="32"/>
    </row>
    <row r="17" spans="1:21" ht="15" customHeight="1" x14ac:dyDescent="0.25">
      <c r="A17" s="6" t="s">
        <v>308</v>
      </c>
      <c r="B17" s="7" t="s">
        <v>668</v>
      </c>
      <c r="C17" s="6" t="s">
        <v>11</v>
      </c>
      <c r="D17" s="19">
        <v>39900</v>
      </c>
      <c r="E17" s="6" t="s">
        <v>285</v>
      </c>
      <c r="F17" s="7" t="s">
        <v>295</v>
      </c>
      <c r="G17" s="6">
        <v>100</v>
      </c>
      <c r="H17" s="7" t="s">
        <v>313</v>
      </c>
      <c r="I17" s="57">
        <f t="shared" si="2"/>
        <v>53699.666666666664</v>
      </c>
      <c r="J17" s="75">
        <v>49000</v>
      </c>
      <c r="K17" s="46" t="s">
        <v>769</v>
      </c>
      <c r="L17" s="66">
        <v>59000</v>
      </c>
      <c r="M17" s="46" t="s">
        <v>770</v>
      </c>
      <c r="N17" s="66">
        <v>53099</v>
      </c>
      <c r="O17" s="46" t="s">
        <v>771</v>
      </c>
      <c r="P17" s="29"/>
      <c r="Q17" s="27"/>
      <c r="R17" s="29"/>
      <c r="S17" s="27"/>
      <c r="T17" s="29"/>
      <c r="U17" s="32"/>
    </row>
    <row r="18" spans="1:21" ht="15" customHeight="1" x14ac:dyDescent="0.25">
      <c r="A18" s="6" t="s">
        <v>308</v>
      </c>
      <c r="B18" s="7" t="s">
        <v>668</v>
      </c>
      <c r="C18" s="6" t="s">
        <v>11</v>
      </c>
      <c r="D18" s="19">
        <v>43969</v>
      </c>
      <c r="E18" s="6" t="s">
        <v>23</v>
      </c>
      <c r="F18" s="7" t="s">
        <v>314</v>
      </c>
      <c r="G18" s="6">
        <v>100</v>
      </c>
      <c r="H18" s="7" t="s">
        <v>315</v>
      </c>
      <c r="I18" s="59">
        <v>100</v>
      </c>
      <c r="J18" s="75"/>
      <c r="K18" s="46"/>
      <c r="L18" s="66"/>
      <c r="M18" s="46"/>
      <c r="N18" s="66"/>
      <c r="O18" s="46"/>
      <c r="P18" s="29"/>
      <c r="Q18" s="27"/>
      <c r="R18" s="29"/>
      <c r="S18" s="27"/>
      <c r="T18" s="29"/>
      <c r="U18" s="32"/>
    </row>
    <row r="19" spans="1:21" ht="15" customHeight="1" x14ac:dyDescent="0.25">
      <c r="A19" s="6" t="s">
        <v>308</v>
      </c>
      <c r="B19" s="7" t="s">
        <v>668</v>
      </c>
      <c r="C19" s="6" t="s">
        <v>7</v>
      </c>
      <c r="D19" s="19">
        <v>51728</v>
      </c>
      <c r="E19" s="6" t="s">
        <v>23</v>
      </c>
      <c r="F19" s="7" t="s">
        <v>316</v>
      </c>
      <c r="G19" s="6">
        <v>100</v>
      </c>
      <c r="H19" s="7" t="s">
        <v>317</v>
      </c>
      <c r="I19" s="59">
        <v>100</v>
      </c>
      <c r="J19" s="75"/>
      <c r="K19" s="81"/>
      <c r="L19" s="81"/>
      <c r="M19" s="81"/>
      <c r="N19" s="66"/>
      <c r="O19" s="27"/>
      <c r="P19" s="29"/>
      <c r="Q19" s="27"/>
      <c r="R19" s="29"/>
      <c r="S19" s="27"/>
      <c r="T19" s="29"/>
      <c r="U19" s="32"/>
    </row>
    <row r="20" spans="1:21" ht="15" customHeight="1" x14ac:dyDescent="0.25">
      <c r="A20" s="6" t="s">
        <v>308</v>
      </c>
      <c r="B20" s="7" t="s">
        <v>668</v>
      </c>
      <c r="C20" s="6" t="s">
        <v>7</v>
      </c>
      <c r="D20" s="19">
        <v>63930</v>
      </c>
      <c r="E20" s="6" t="s">
        <v>56</v>
      </c>
      <c r="F20" s="7" t="s">
        <v>299</v>
      </c>
      <c r="G20" s="6">
        <v>2</v>
      </c>
      <c r="H20" s="7" t="s">
        <v>318</v>
      </c>
      <c r="I20" s="59">
        <f>+(J20+L20)/2</f>
        <v>64514.5</v>
      </c>
      <c r="J20" s="75">
        <v>74129</v>
      </c>
      <c r="K20" s="26" t="s">
        <v>1049</v>
      </c>
      <c r="L20" s="66">
        <v>54900</v>
      </c>
      <c r="M20" s="27" t="s">
        <v>1050</v>
      </c>
      <c r="N20" s="66" t="s">
        <v>817</v>
      </c>
      <c r="O20" s="27"/>
      <c r="P20" s="29"/>
      <c r="Q20" s="27"/>
      <c r="R20" s="29"/>
      <c r="S20" s="27"/>
      <c r="T20" s="29"/>
      <c r="U20" s="32"/>
    </row>
    <row r="21" spans="1:21" ht="15" customHeight="1" x14ac:dyDescent="0.25">
      <c r="A21" s="9" t="s">
        <v>308</v>
      </c>
      <c r="B21" s="10" t="s">
        <v>668</v>
      </c>
      <c r="C21" s="9" t="s">
        <v>7</v>
      </c>
      <c r="D21" s="20">
        <v>65767</v>
      </c>
      <c r="E21" s="9" t="s">
        <v>285</v>
      </c>
      <c r="F21" s="10" t="s">
        <v>319</v>
      </c>
      <c r="G21" s="9">
        <v>100</v>
      </c>
      <c r="H21" s="10" t="s">
        <v>320</v>
      </c>
      <c r="I21" s="58">
        <v>100</v>
      </c>
      <c r="J21" s="76"/>
      <c r="K21" s="33"/>
      <c r="L21" s="67"/>
      <c r="M21" s="34"/>
      <c r="N21" s="67"/>
      <c r="O21" s="34"/>
      <c r="P21" s="30"/>
      <c r="Q21" s="34"/>
      <c r="R21" s="30"/>
      <c r="S21" s="34"/>
      <c r="T21" s="30"/>
      <c r="U21" s="35"/>
    </row>
    <row r="22" spans="1:21" ht="15" customHeight="1" x14ac:dyDescent="0.25">
      <c r="A22" s="3" t="s">
        <v>321</v>
      </c>
      <c r="B22" s="4" t="s">
        <v>669</v>
      </c>
      <c r="C22" s="3" t="s">
        <v>7</v>
      </c>
      <c r="D22" s="18">
        <v>169958</v>
      </c>
      <c r="E22" s="3" t="s">
        <v>322</v>
      </c>
      <c r="F22" s="4" t="s">
        <v>323</v>
      </c>
      <c r="G22" s="3">
        <v>100</v>
      </c>
      <c r="H22" s="4" t="s">
        <v>324</v>
      </c>
      <c r="I22" s="59">
        <f>+(J22+L22+N22)/3</f>
        <v>246015.66666666666</v>
      </c>
      <c r="J22" s="74">
        <v>230600</v>
      </c>
      <c r="K22" s="46" t="s">
        <v>778</v>
      </c>
      <c r="L22" s="66">
        <v>228559</v>
      </c>
      <c r="M22" s="46" t="s">
        <v>779</v>
      </c>
      <c r="N22" s="66">
        <v>278888</v>
      </c>
      <c r="O22" s="46" t="s">
        <v>780</v>
      </c>
      <c r="P22" s="29"/>
      <c r="Q22" s="27"/>
      <c r="R22" s="29"/>
      <c r="S22" s="27"/>
      <c r="T22" s="29"/>
      <c r="U22" s="32"/>
    </row>
    <row r="23" spans="1:21" ht="25.5" customHeight="1" x14ac:dyDescent="0.25">
      <c r="A23" s="6" t="s">
        <v>321</v>
      </c>
      <c r="B23" s="7" t="s">
        <v>669</v>
      </c>
      <c r="C23" s="6" t="s">
        <v>11</v>
      </c>
      <c r="D23" s="19">
        <v>195781.38</v>
      </c>
      <c r="E23" s="6" t="s">
        <v>325</v>
      </c>
      <c r="F23" s="7" t="s">
        <v>326</v>
      </c>
      <c r="G23" s="6">
        <v>400</v>
      </c>
      <c r="H23" s="48" t="s">
        <v>327</v>
      </c>
      <c r="I23" s="59">
        <f>+(J23+L23+N23)/3</f>
        <v>312872.33333333331</v>
      </c>
      <c r="J23" s="75">
        <v>324999</v>
      </c>
      <c r="K23" s="46" t="s">
        <v>773</v>
      </c>
      <c r="L23" s="66">
        <v>326879</v>
      </c>
      <c r="M23" s="46" t="s">
        <v>776</v>
      </c>
      <c r="N23" s="66">
        <v>286739</v>
      </c>
      <c r="O23" s="46" t="s">
        <v>777</v>
      </c>
      <c r="P23" s="29"/>
      <c r="Q23" s="27"/>
      <c r="R23" s="29"/>
      <c r="S23" s="27"/>
      <c r="T23" s="29"/>
      <c r="U23" s="32"/>
    </row>
    <row r="24" spans="1:21" ht="18.600000000000001" customHeight="1" x14ac:dyDescent="0.25">
      <c r="A24" s="6" t="s">
        <v>321</v>
      </c>
      <c r="B24" s="7" t="s">
        <v>669</v>
      </c>
      <c r="C24" s="6" t="s">
        <v>7</v>
      </c>
      <c r="D24" s="19">
        <v>203612.64</v>
      </c>
      <c r="E24" s="6" t="s">
        <v>325</v>
      </c>
      <c r="F24" s="7" t="s">
        <v>326</v>
      </c>
      <c r="G24" s="6">
        <v>400</v>
      </c>
      <c r="H24" s="48" t="s">
        <v>328</v>
      </c>
      <c r="I24" s="59">
        <v>400</v>
      </c>
      <c r="J24" s="75"/>
      <c r="K24" s="46"/>
      <c r="L24" s="66"/>
      <c r="M24" s="46"/>
      <c r="N24" s="66"/>
      <c r="O24" s="46"/>
      <c r="P24" s="29"/>
      <c r="Q24" s="27"/>
      <c r="R24" s="29"/>
      <c r="S24" s="27"/>
      <c r="T24" s="29"/>
      <c r="U24" s="32"/>
    </row>
    <row r="25" spans="1:21" ht="15" customHeight="1" x14ac:dyDescent="0.25">
      <c r="A25" s="6" t="s">
        <v>321</v>
      </c>
      <c r="B25" s="7" t="s">
        <v>669</v>
      </c>
      <c r="C25" s="6" t="s">
        <v>7</v>
      </c>
      <c r="D25" s="19">
        <v>280549</v>
      </c>
      <c r="E25" s="6" t="s">
        <v>285</v>
      </c>
      <c r="F25" s="7" t="s">
        <v>326</v>
      </c>
      <c r="G25" s="6">
        <v>400</v>
      </c>
      <c r="H25" s="7" t="s">
        <v>329</v>
      </c>
      <c r="I25" s="59">
        <v>400</v>
      </c>
      <c r="J25" s="75"/>
      <c r="K25" s="46"/>
      <c r="L25" s="66"/>
      <c r="M25" s="46"/>
      <c r="N25" s="66"/>
      <c r="O25" s="46"/>
      <c r="P25" s="29"/>
      <c r="Q25" s="27"/>
      <c r="R25" s="29"/>
      <c r="S25" s="27"/>
      <c r="T25" s="29"/>
      <c r="U25" s="32"/>
    </row>
    <row r="26" spans="1:21" ht="15" customHeight="1" x14ac:dyDescent="0.25">
      <c r="A26" s="6" t="s">
        <v>321</v>
      </c>
      <c r="B26" s="7" t="s">
        <v>669</v>
      </c>
      <c r="C26" s="6" t="s">
        <v>11</v>
      </c>
      <c r="D26" s="19">
        <v>289491</v>
      </c>
      <c r="E26" s="6" t="s">
        <v>23</v>
      </c>
      <c r="F26" s="7" t="s">
        <v>330</v>
      </c>
      <c r="G26" s="6">
        <v>400</v>
      </c>
      <c r="H26" s="7" t="s">
        <v>331</v>
      </c>
      <c r="I26" s="59">
        <f t="shared" ref="I26" si="3">+(J26+L26+N26)/3</f>
        <v>368410</v>
      </c>
      <c r="J26" s="75">
        <v>435832</v>
      </c>
      <c r="K26" s="46" t="s">
        <v>774</v>
      </c>
      <c r="L26" s="66">
        <v>361198</v>
      </c>
      <c r="M26" s="46" t="s">
        <v>904</v>
      </c>
      <c r="N26" s="66">
        <v>308200</v>
      </c>
      <c r="O26" s="46" t="s">
        <v>775</v>
      </c>
      <c r="P26" s="29"/>
      <c r="Q26" s="27"/>
      <c r="R26" s="29"/>
      <c r="S26" s="27"/>
      <c r="T26" s="29"/>
      <c r="U26" s="32"/>
    </row>
    <row r="27" spans="1:21" ht="15" customHeight="1" x14ac:dyDescent="0.25">
      <c r="A27" s="6" t="s">
        <v>321</v>
      </c>
      <c r="B27" s="7" t="s">
        <v>669</v>
      </c>
      <c r="C27" s="6" t="s">
        <v>7</v>
      </c>
      <c r="D27" s="19">
        <v>323000.34000000003</v>
      </c>
      <c r="E27" s="6" t="s">
        <v>301</v>
      </c>
      <c r="F27" s="7" t="s">
        <v>326</v>
      </c>
      <c r="G27" s="6">
        <v>20</v>
      </c>
      <c r="H27" s="7" t="s">
        <v>332</v>
      </c>
      <c r="I27" s="59">
        <v>400</v>
      </c>
      <c r="J27" s="75"/>
      <c r="K27" s="26"/>
      <c r="L27" s="66"/>
      <c r="M27" s="27"/>
      <c r="N27" s="66"/>
      <c r="O27" s="27"/>
      <c r="P27" s="29"/>
      <c r="Q27" s="27"/>
      <c r="R27" s="29"/>
      <c r="S27" s="27"/>
      <c r="T27" s="29"/>
      <c r="U27" s="32"/>
    </row>
    <row r="28" spans="1:21" ht="15" customHeight="1" x14ac:dyDescent="0.25">
      <c r="A28" s="9" t="s">
        <v>321</v>
      </c>
      <c r="B28" s="10" t="s">
        <v>669</v>
      </c>
      <c r="C28" s="9" t="s">
        <v>7</v>
      </c>
      <c r="D28" s="20">
        <v>340578</v>
      </c>
      <c r="E28" s="9" t="s">
        <v>23</v>
      </c>
      <c r="F28" s="10" t="s">
        <v>333</v>
      </c>
      <c r="G28" s="9">
        <v>400</v>
      </c>
      <c r="H28" s="10" t="s">
        <v>334</v>
      </c>
      <c r="I28" s="58">
        <v>400</v>
      </c>
      <c r="J28" s="76"/>
      <c r="K28" s="26"/>
      <c r="L28" s="66"/>
      <c r="M28" s="27"/>
      <c r="N28" s="66"/>
      <c r="O28" s="27"/>
      <c r="P28" s="29"/>
      <c r="Q28" s="27"/>
      <c r="R28" s="29"/>
      <c r="S28" s="27"/>
      <c r="T28" s="29"/>
      <c r="U28" s="32"/>
    </row>
    <row r="29" spans="1:21" ht="17.100000000000001" customHeight="1" x14ac:dyDescent="0.25">
      <c r="A29" s="3" t="s">
        <v>335</v>
      </c>
      <c r="B29" s="4" t="s">
        <v>670</v>
      </c>
      <c r="C29" s="3" t="s">
        <v>11</v>
      </c>
      <c r="D29" s="18">
        <v>167128.49</v>
      </c>
      <c r="E29" s="3" t="s">
        <v>325</v>
      </c>
      <c r="F29" s="4" t="s">
        <v>326</v>
      </c>
      <c r="G29" s="3">
        <v>400</v>
      </c>
      <c r="H29" s="47" t="s">
        <v>336</v>
      </c>
      <c r="I29" s="57">
        <f>+(J29+L29+N29)/3</f>
        <v>241736</v>
      </c>
      <c r="J29" s="74">
        <v>237559</v>
      </c>
      <c r="K29" s="46" t="s">
        <v>781</v>
      </c>
      <c r="L29" s="65">
        <v>191000</v>
      </c>
      <c r="M29" s="46" t="s">
        <v>905</v>
      </c>
      <c r="N29" s="65">
        <v>296649</v>
      </c>
      <c r="O29" s="46" t="s">
        <v>782</v>
      </c>
      <c r="P29" s="28"/>
      <c r="Q29" s="25"/>
      <c r="R29" s="28"/>
      <c r="S29" s="25"/>
      <c r="T29" s="28"/>
      <c r="U29" s="31"/>
    </row>
    <row r="30" spans="1:21" ht="15" customHeight="1" x14ac:dyDescent="0.25">
      <c r="A30" s="6" t="s">
        <v>335</v>
      </c>
      <c r="B30" s="7" t="s">
        <v>670</v>
      </c>
      <c r="C30" s="6" t="s">
        <v>7</v>
      </c>
      <c r="D30" s="19">
        <v>173813.63</v>
      </c>
      <c r="E30" s="6" t="s">
        <v>325</v>
      </c>
      <c r="F30" s="7" t="s">
        <v>326</v>
      </c>
      <c r="G30" s="6">
        <v>400</v>
      </c>
      <c r="H30" s="7" t="s">
        <v>337</v>
      </c>
      <c r="I30" s="59">
        <v>400</v>
      </c>
      <c r="J30" s="75"/>
      <c r="K30" s="26"/>
      <c r="L30" s="66"/>
      <c r="M30" s="27"/>
      <c r="N30" s="66"/>
      <c r="O30" s="27"/>
      <c r="P30" s="29"/>
      <c r="Q30" s="27"/>
      <c r="R30" s="29"/>
      <c r="S30" s="27"/>
      <c r="T30" s="29"/>
      <c r="U30" s="32"/>
    </row>
    <row r="31" spans="1:21" ht="15" customHeight="1" x14ac:dyDescent="0.25">
      <c r="A31" s="6" t="s">
        <v>335</v>
      </c>
      <c r="B31" s="7" t="s">
        <v>670</v>
      </c>
      <c r="C31" s="6" t="s">
        <v>7</v>
      </c>
      <c r="D31" s="19">
        <v>214276.93</v>
      </c>
      <c r="E31" s="6" t="s">
        <v>301</v>
      </c>
      <c r="F31" s="7" t="s">
        <v>338</v>
      </c>
      <c r="G31" s="6">
        <v>20</v>
      </c>
      <c r="H31" s="7" t="s">
        <v>339</v>
      </c>
      <c r="I31" s="57">
        <f t="shared" ref="I31:I38" si="4">+(J31+L31+N31)/3</f>
        <v>284566</v>
      </c>
      <c r="J31" s="75">
        <v>269999</v>
      </c>
      <c r="K31" s="46" t="s">
        <v>783</v>
      </c>
      <c r="L31" s="66">
        <v>319999</v>
      </c>
      <c r="M31" s="46" t="s">
        <v>784</v>
      </c>
      <c r="N31" s="66">
        <v>263700</v>
      </c>
      <c r="O31" s="46" t="s">
        <v>785</v>
      </c>
      <c r="P31" s="29"/>
      <c r="Q31" s="27"/>
      <c r="R31" s="29"/>
      <c r="S31" s="27"/>
      <c r="T31" s="29"/>
      <c r="U31" s="32"/>
    </row>
    <row r="32" spans="1:21" ht="15" customHeight="1" x14ac:dyDescent="0.25">
      <c r="A32" s="6" t="s">
        <v>335</v>
      </c>
      <c r="B32" s="7" t="s">
        <v>670</v>
      </c>
      <c r="C32" s="6" t="s">
        <v>7</v>
      </c>
      <c r="D32" s="19">
        <v>232327</v>
      </c>
      <c r="E32" s="6" t="s">
        <v>285</v>
      </c>
      <c r="F32" s="7" t="s">
        <v>326</v>
      </c>
      <c r="G32" s="6">
        <v>400</v>
      </c>
      <c r="H32" s="7" t="s">
        <v>340</v>
      </c>
      <c r="I32" s="59">
        <v>400</v>
      </c>
      <c r="J32" s="75"/>
      <c r="K32" s="26"/>
      <c r="L32" s="66"/>
      <c r="M32" s="27"/>
      <c r="N32" s="66"/>
      <c r="O32" s="27"/>
      <c r="P32" s="29"/>
      <c r="Q32" s="27"/>
      <c r="R32" s="29"/>
      <c r="S32" s="27"/>
      <c r="T32" s="29"/>
      <c r="U32" s="32"/>
    </row>
    <row r="33" spans="1:21" ht="15" customHeight="1" x14ac:dyDescent="0.25">
      <c r="A33" s="6" t="s">
        <v>335</v>
      </c>
      <c r="B33" s="7" t="s">
        <v>670</v>
      </c>
      <c r="C33" s="6" t="s">
        <v>11</v>
      </c>
      <c r="D33" s="19">
        <v>267597</v>
      </c>
      <c r="E33" s="6" t="s">
        <v>23</v>
      </c>
      <c r="F33" s="7" t="s">
        <v>341</v>
      </c>
      <c r="G33" s="6">
        <v>400</v>
      </c>
      <c r="H33" s="7" t="s">
        <v>342</v>
      </c>
      <c r="I33" s="59">
        <f>+(J33+L33)/2</f>
        <v>309764</v>
      </c>
      <c r="J33" s="75">
        <v>335999</v>
      </c>
      <c r="K33" s="26" t="s">
        <v>1052</v>
      </c>
      <c r="L33" s="66">
        <v>283529</v>
      </c>
      <c r="M33" s="27" t="s">
        <v>1053</v>
      </c>
      <c r="N33" s="66" t="s">
        <v>817</v>
      </c>
      <c r="O33" s="27"/>
      <c r="P33" s="29"/>
      <c r="Q33" s="27"/>
      <c r="R33" s="29"/>
      <c r="S33" s="27"/>
      <c r="T33" s="29"/>
      <c r="U33" s="32"/>
    </row>
    <row r="34" spans="1:21" ht="15" customHeight="1" x14ac:dyDescent="0.25">
      <c r="A34" s="9" t="s">
        <v>335</v>
      </c>
      <c r="B34" s="10" t="s">
        <v>670</v>
      </c>
      <c r="C34" s="9" t="s">
        <v>7</v>
      </c>
      <c r="D34" s="20">
        <v>314820</v>
      </c>
      <c r="E34" s="9" t="s">
        <v>23</v>
      </c>
      <c r="F34" s="10" t="s">
        <v>343</v>
      </c>
      <c r="G34" s="9">
        <v>400</v>
      </c>
      <c r="H34" s="10" t="s">
        <v>344</v>
      </c>
      <c r="I34" s="59">
        <v>400</v>
      </c>
      <c r="J34" s="76"/>
      <c r="K34" s="33"/>
      <c r="L34" s="67"/>
      <c r="M34" s="34"/>
      <c r="N34" s="67"/>
      <c r="O34" s="34"/>
      <c r="P34" s="30"/>
      <c r="Q34" s="34"/>
      <c r="R34" s="30"/>
      <c r="S34" s="34"/>
      <c r="T34" s="30"/>
      <c r="U34" s="35"/>
    </row>
    <row r="35" spans="1:21" ht="20.100000000000001" customHeight="1" x14ac:dyDescent="0.25">
      <c r="A35" s="3" t="s">
        <v>345</v>
      </c>
      <c r="B35" s="4" t="s">
        <v>671</v>
      </c>
      <c r="C35" s="3" t="s">
        <v>11</v>
      </c>
      <c r="D35" s="18">
        <v>198429.45</v>
      </c>
      <c r="E35" s="3" t="s">
        <v>325</v>
      </c>
      <c r="F35" s="4" t="s">
        <v>326</v>
      </c>
      <c r="G35" s="3">
        <v>500</v>
      </c>
      <c r="H35" s="47" t="s">
        <v>346</v>
      </c>
      <c r="I35" s="57">
        <f t="shared" si="4"/>
        <v>268436.33333333331</v>
      </c>
      <c r="J35" s="74">
        <v>226700</v>
      </c>
      <c r="K35" s="46" t="s">
        <v>906</v>
      </c>
      <c r="L35" s="66">
        <v>352209</v>
      </c>
      <c r="M35" s="46" t="s">
        <v>786</v>
      </c>
      <c r="N35" s="66">
        <v>226400</v>
      </c>
      <c r="O35" s="46" t="s">
        <v>907</v>
      </c>
      <c r="P35" s="29"/>
      <c r="Q35" s="27"/>
      <c r="R35" s="29"/>
      <c r="S35" s="27"/>
      <c r="T35" s="29"/>
      <c r="U35" s="32"/>
    </row>
    <row r="36" spans="1:21" ht="15" customHeight="1" x14ac:dyDescent="0.25">
      <c r="A36" s="6" t="s">
        <v>345</v>
      </c>
      <c r="B36" s="7" t="s">
        <v>671</v>
      </c>
      <c r="C36" s="6" t="s">
        <v>7</v>
      </c>
      <c r="D36" s="19">
        <v>206366.63</v>
      </c>
      <c r="E36" s="6" t="s">
        <v>325</v>
      </c>
      <c r="F36" s="7" t="s">
        <v>326</v>
      </c>
      <c r="G36" s="6">
        <v>500</v>
      </c>
      <c r="H36" s="7" t="s">
        <v>347</v>
      </c>
      <c r="I36" s="58">
        <v>500</v>
      </c>
      <c r="J36" s="75"/>
      <c r="K36" s="26"/>
      <c r="L36" s="66"/>
      <c r="M36" s="27"/>
      <c r="N36" s="66"/>
      <c r="O36" s="27"/>
      <c r="P36" s="29"/>
      <c r="Q36" s="27"/>
      <c r="R36" s="29"/>
      <c r="S36" s="27"/>
      <c r="T36" s="29"/>
      <c r="U36" s="32"/>
    </row>
    <row r="37" spans="1:21" ht="15" customHeight="1" x14ac:dyDescent="0.25">
      <c r="A37" s="6" t="s">
        <v>345</v>
      </c>
      <c r="B37" s="7" t="s">
        <v>671</v>
      </c>
      <c r="C37" s="6" t="s">
        <v>7</v>
      </c>
      <c r="D37" s="19">
        <v>218000</v>
      </c>
      <c r="E37" s="6" t="s">
        <v>285</v>
      </c>
      <c r="F37" s="7" t="s">
        <v>326</v>
      </c>
      <c r="G37" s="6">
        <v>500</v>
      </c>
      <c r="H37" s="7" t="s">
        <v>348</v>
      </c>
      <c r="I37" s="58">
        <v>500</v>
      </c>
      <c r="J37" s="75"/>
      <c r="K37" s="26"/>
      <c r="L37" s="66"/>
      <c r="M37" s="27"/>
      <c r="N37" s="66"/>
      <c r="O37" s="27"/>
      <c r="P37" s="29"/>
      <c r="Q37" s="27"/>
      <c r="R37" s="29"/>
      <c r="S37" s="27"/>
      <c r="T37" s="29"/>
      <c r="U37" s="32"/>
    </row>
    <row r="38" spans="1:21" ht="17.100000000000001" customHeight="1" x14ac:dyDescent="0.25">
      <c r="A38" s="6" t="s">
        <v>345</v>
      </c>
      <c r="B38" s="7" t="s">
        <v>671</v>
      </c>
      <c r="C38" s="6" t="s">
        <v>11</v>
      </c>
      <c r="D38" s="19">
        <v>271683</v>
      </c>
      <c r="E38" s="6" t="s">
        <v>23</v>
      </c>
      <c r="F38" s="7" t="s">
        <v>349</v>
      </c>
      <c r="G38" s="6">
        <v>500</v>
      </c>
      <c r="H38" s="48" t="s">
        <v>350</v>
      </c>
      <c r="I38" s="57">
        <f t="shared" si="4"/>
        <v>293282.66666666669</v>
      </c>
      <c r="J38" s="75">
        <v>355680</v>
      </c>
      <c r="K38" s="46" t="s">
        <v>908</v>
      </c>
      <c r="L38" s="66">
        <v>295869</v>
      </c>
      <c r="M38" s="46" t="s">
        <v>787</v>
      </c>
      <c r="N38" s="66">
        <v>228299</v>
      </c>
      <c r="O38" s="46" t="s">
        <v>909</v>
      </c>
      <c r="P38" s="29"/>
      <c r="Q38" s="27"/>
      <c r="R38" s="29"/>
      <c r="S38" s="27"/>
      <c r="T38" s="29"/>
      <c r="U38" s="32"/>
    </row>
    <row r="39" spans="1:21" ht="15" customHeight="1" x14ac:dyDescent="0.25">
      <c r="A39" s="9" t="s">
        <v>345</v>
      </c>
      <c r="B39" s="10" t="s">
        <v>671</v>
      </c>
      <c r="C39" s="9" t="s">
        <v>7</v>
      </c>
      <c r="D39" s="20">
        <v>319628</v>
      </c>
      <c r="E39" s="9" t="s">
        <v>23</v>
      </c>
      <c r="F39" s="10" t="s">
        <v>351</v>
      </c>
      <c r="G39" s="9">
        <v>500</v>
      </c>
      <c r="H39" s="10" t="s">
        <v>352</v>
      </c>
      <c r="I39" s="58">
        <v>500</v>
      </c>
      <c r="J39" s="76"/>
      <c r="K39" s="26"/>
      <c r="L39" s="66"/>
      <c r="M39" s="27"/>
      <c r="N39" s="66"/>
      <c r="O39" s="27"/>
      <c r="P39" s="29"/>
      <c r="Q39" s="27"/>
      <c r="R39" s="29"/>
      <c r="S39" s="27"/>
      <c r="T39" s="29"/>
      <c r="U39" s="32"/>
    </row>
    <row r="40" spans="1:21" ht="15" customHeight="1" x14ac:dyDescent="0.25">
      <c r="A40" s="3" t="s">
        <v>353</v>
      </c>
      <c r="B40" s="4" t="s">
        <v>672</v>
      </c>
      <c r="C40" s="3" t="s">
        <v>11</v>
      </c>
      <c r="D40" s="18">
        <v>167128.49</v>
      </c>
      <c r="E40" s="3" t="s">
        <v>325</v>
      </c>
      <c r="F40" s="4" t="s">
        <v>326</v>
      </c>
      <c r="G40" s="3">
        <v>200</v>
      </c>
      <c r="H40" s="4" t="s">
        <v>354</v>
      </c>
      <c r="I40" s="57">
        <f>+(J40+L40+N40)/3</f>
        <v>253749.33333333334</v>
      </c>
      <c r="J40" s="74">
        <v>273599</v>
      </c>
      <c r="K40" s="46" t="s">
        <v>781</v>
      </c>
      <c r="L40" s="65">
        <v>191000</v>
      </c>
      <c r="M40" s="46" t="s">
        <v>905</v>
      </c>
      <c r="N40" s="65">
        <v>296649</v>
      </c>
      <c r="O40" s="46" t="s">
        <v>782</v>
      </c>
      <c r="P40" s="28"/>
      <c r="Q40" s="25"/>
      <c r="R40" s="28"/>
      <c r="S40" s="25"/>
      <c r="T40" s="28"/>
      <c r="U40" s="31"/>
    </row>
    <row r="41" spans="1:21" ht="15" customHeight="1" x14ac:dyDescent="0.25">
      <c r="A41" s="6" t="s">
        <v>353</v>
      </c>
      <c r="B41" s="7" t="s">
        <v>672</v>
      </c>
      <c r="C41" s="6" t="s">
        <v>7</v>
      </c>
      <c r="D41" s="19">
        <v>173813.63</v>
      </c>
      <c r="E41" s="6" t="s">
        <v>325</v>
      </c>
      <c r="F41" s="7" t="s">
        <v>326</v>
      </c>
      <c r="G41" s="6">
        <v>200</v>
      </c>
      <c r="H41" s="7" t="s">
        <v>355</v>
      </c>
      <c r="I41" s="59">
        <v>200</v>
      </c>
      <c r="J41" s="75"/>
      <c r="K41" s="26"/>
      <c r="L41" s="66"/>
      <c r="M41" s="27"/>
      <c r="N41" s="66"/>
      <c r="O41" s="27"/>
      <c r="P41" s="29"/>
      <c r="Q41" s="27"/>
      <c r="R41" s="29"/>
      <c r="S41" s="27"/>
      <c r="T41" s="29"/>
      <c r="U41" s="32"/>
    </row>
    <row r="42" spans="1:21" ht="204.75" customHeight="1" x14ac:dyDescent="0.25">
      <c r="A42" s="6" t="s">
        <v>353</v>
      </c>
      <c r="B42" s="7" t="s">
        <v>672</v>
      </c>
      <c r="C42" s="6" t="s">
        <v>7</v>
      </c>
      <c r="D42" s="19">
        <v>239600</v>
      </c>
      <c r="E42" s="6" t="s">
        <v>285</v>
      </c>
      <c r="F42" s="7" t="s">
        <v>326</v>
      </c>
      <c r="G42" s="6">
        <v>200</v>
      </c>
      <c r="H42" s="48" t="s">
        <v>356</v>
      </c>
      <c r="I42" s="59">
        <v>200</v>
      </c>
      <c r="J42" s="75"/>
      <c r="K42" s="26"/>
      <c r="L42" s="66"/>
      <c r="M42" s="27"/>
      <c r="N42" s="66"/>
      <c r="O42" s="27"/>
      <c r="P42" s="29"/>
      <c r="Q42" s="27"/>
      <c r="R42" s="29"/>
      <c r="S42" s="27"/>
      <c r="T42" s="29"/>
      <c r="U42" s="32"/>
    </row>
    <row r="43" spans="1:21" ht="15" customHeight="1" x14ac:dyDescent="0.25">
      <c r="A43" s="6" t="s">
        <v>353</v>
      </c>
      <c r="B43" s="7" t="s">
        <v>672</v>
      </c>
      <c r="C43" s="6" t="s">
        <v>11</v>
      </c>
      <c r="D43" s="19">
        <v>240882</v>
      </c>
      <c r="E43" s="6" t="s">
        <v>23</v>
      </c>
      <c r="F43" s="7" t="s">
        <v>357</v>
      </c>
      <c r="G43" s="6">
        <v>200</v>
      </c>
      <c r="H43" s="7" t="s">
        <v>358</v>
      </c>
      <c r="I43" s="59">
        <f>+(J43+L43)/2</f>
        <v>231349</v>
      </c>
      <c r="J43" s="75">
        <v>228299</v>
      </c>
      <c r="K43" s="26" t="s">
        <v>1054</v>
      </c>
      <c r="L43" s="66">
        <v>234399</v>
      </c>
      <c r="M43" s="27" t="s">
        <v>1055</v>
      </c>
      <c r="N43" s="66" t="s">
        <v>817</v>
      </c>
      <c r="O43" s="27"/>
      <c r="P43" s="29"/>
      <c r="Q43" s="27"/>
      <c r="R43" s="29"/>
      <c r="S43" s="27"/>
      <c r="T43" s="29"/>
      <c r="U43" s="32"/>
    </row>
    <row r="44" spans="1:21" ht="15" customHeight="1" x14ac:dyDescent="0.25">
      <c r="A44" s="9" t="s">
        <v>353</v>
      </c>
      <c r="B44" s="10" t="s">
        <v>672</v>
      </c>
      <c r="C44" s="9" t="s">
        <v>7</v>
      </c>
      <c r="D44" s="20">
        <v>283390</v>
      </c>
      <c r="E44" s="9" t="s">
        <v>23</v>
      </c>
      <c r="F44" s="10" t="s">
        <v>351</v>
      </c>
      <c r="G44" s="9">
        <v>200</v>
      </c>
      <c r="H44" s="10" t="s">
        <v>359</v>
      </c>
      <c r="I44" s="58">
        <v>200</v>
      </c>
      <c r="J44" s="76"/>
      <c r="K44" s="33"/>
      <c r="L44" s="67"/>
      <c r="M44" s="34"/>
      <c r="N44" s="67"/>
      <c r="O44" s="34"/>
      <c r="P44" s="30"/>
      <c r="Q44" s="34"/>
      <c r="R44" s="30"/>
      <c r="S44" s="34"/>
      <c r="T44" s="30"/>
      <c r="U44" s="35"/>
    </row>
    <row r="45" spans="1:21" ht="15" customHeight="1" x14ac:dyDescent="0.25">
      <c r="A45" s="3" t="s">
        <v>360</v>
      </c>
      <c r="B45" s="4" t="s">
        <v>673</v>
      </c>
      <c r="C45" s="3" t="s">
        <v>7</v>
      </c>
      <c r="D45" s="18">
        <v>236870</v>
      </c>
      <c r="E45" s="3" t="s">
        <v>322</v>
      </c>
      <c r="F45" s="4" t="s">
        <v>323</v>
      </c>
      <c r="G45" s="3">
        <v>100</v>
      </c>
      <c r="H45" s="4" t="s">
        <v>361</v>
      </c>
      <c r="I45" s="57">
        <f>+(J45+L45)/2</f>
        <v>284999.5</v>
      </c>
      <c r="J45" s="74">
        <v>279999</v>
      </c>
      <c r="K45" s="26" t="s">
        <v>1060</v>
      </c>
      <c r="L45" s="66">
        <v>290000</v>
      </c>
      <c r="M45" s="27" t="s">
        <v>1061</v>
      </c>
      <c r="N45" s="66" t="s">
        <v>817</v>
      </c>
      <c r="O45" s="27"/>
      <c r="P45" s="29"/>
      <c r="Q45" s="27"/>
      <c r="R45" s="29"/>
      <c r="S45" s="27"/>
      <c r="T45" s="29"/>
      <c r="U45" s="32"/>
    </row>
    <row r="46" spans="1:21" ht="15" customHeight="1" x14ac:dyDescent="0.25">
      <c r="A46" s="6" t="s">
        <v>360</v>
      </c>
      <c r="B46" s="7" t="s">
        <v>673</v>
      </c>
      <c r="C46" s="6" t="s">
        <v>7</v>
      </c>
      <c r="D46" s="19">
        <v>250000</v>
      </c>
      <c r="E46" s="6" t="s">
        <v>285</v>
      </c>
      <c r="F46" s="7" t="s">
        <v>326</v>
      </c>
      <c r="G46" s="6">
        <v>300</v>
      </c>
      <c r="H46" s="7" t="s">
        <v>362</v>
      </c>
      <c r="I46" s="59">
        <f>+(J46+L46+N46)/3</f>
        <v>532379</v>
      </c>
      <c r="J46" s="75">
        <v>636889</v>
      </c>
      <c r="K46" s="46" t="s">
        <v>1058</v>
      </c>
      <c r="L46" s="66">
        <v>514799</v>
      </c>
      <c r="M46" s="46" t="s">
        <v>1059</v>
      </c>
      <c r="N46" s="66">
        <v>445449</v>
      </c>
      <c r="O46" s="46" t="s">
        <v>910</v>
      </c>
      <c r="P46" s="29"/>
      <c r="Q46" s="27"/>
      <c r="R46" s="29"/>
      <c r="S46" s="27"/>
      <c r="T46" s="29"/>
      <c r="U46" s="32"/>
    </row>
    <row r="47" spans="1:21" ht="15.95" customHeight="1" x14ac:dyDescent="0.25">
      <c r="A47" s="6" t="s">
        <v>360</v>
      </c>
      <c r="B47" s="7" t="s">
        <v>673</v>
      </c>
      <c r="C47" s="6" t="s">
        <v>11</v>
      </c>
      <c r="D47" s="19">
        <v>297058.32</v>
      </c>
      <c r="E47" s="6" t="s">
        <v>325</v>
      </c>
      <c r="F47" s="7" t="s">
        <v>326</v>
      </c>
      <c r="G47" s="6">
        <v>300</v>
      </c>
      <c r="H47" s="48" t="s">
        <v>363</v>
      </c>
      <c r="I47" s="58">
        <v>300</v>
      </c>
      <c r="J47" s="75"/>
      <c r="K47" s="26"/>
      <c r="L47" s="66"/>
      <c r="M47" s="27"/>
      <c r="N47" s="66"/>
      <c r="O47" s="27"/>
      <c r="P47" s="29"/>
      <c r="Q47" s="27"/>
      <c r="R47" s="29"/>
      <c r="S47" s="27"/>
      <c r="T47" s="29"/>
      <c r="U47" s="32"/>
    </row>
    <row r="48" spans="1:21" ht="15" customHeight="1" x14ac:dyDescent="0.25">
      <c r="A48" s="6" t="s">
        <v>360</v>
      </c>
      <c r="B48" s="7" t="s">
        <v>673</v>
      </c>
      <c r="C48" s="6" t="s">
        <v>7</v>
      </c>
      <c r="D48" s="19">
        <v>308940.65999999997</v>
      </c>
      <c r="E48" s="6" t="s">
        <v>325</v>
      </c>
      <c r="F48" s="7" t="s">
        <v>326</v>
      </c>
      <c r="G48" s="6">
        <v>300</v>
      </c>
      <c r="H48" s="7" t="s">
        <v>364</v>
      </c>
      <c r="I48" s="58">
        <v>300</v>
      </c>
      <c r="J48" s="75"/>
      <c r="K48" s="26"/>
      <c r="L48" s="66"/>
      <c r="M48" s="27"/>
      <c r="N48" s="66"/>
      <c r="O48" s="27"/>
      <c r="P48" s="29"/>
      <c r="Q48" s="27"/>
      <c r="R48" s="29"/>
      <c r="S48" s="27"/>
      <c r="T48" s="29"/>
      <c r="U48" s="32"/>
    </row>
    <row r="49" spans="1:21" ht="15" customHeight="1" x14ac:dyDescent="0.25">
      <c r="A49" s="6" t="s">
        <v>360</v>
      </c>
      <c r="B49" s="7" t="s">
        <v>673</v>
      </c>
      <c r="C49" s="6" t="s">
        <v>11</v>
      </c>
      <c r="D49" s="19">
        <v>447579</v>
      </c>
      <c r="E49" s="6" t="s">
        <v>23</v>
      </c>
      <c r="F49" s="7" t="s">
        <v>365</v>
      </c>
      <c r="G49" s="6">
        <v>300</v>
      </c>
      <c r="H49" s="7" t="s">
        <v>366</v>
      </c>
      <c r="I49" s="59">
        <f t="shared" ref="I49" si="5">+(J49+L49+N49)/3</f>
        <v>436322.33333333331</v>
      </c>
      <c r="J49" s="75">
        <v>487189</v>
      </c>
      <c r="K49" s="46" t="s">
        <v>1056</v>
      </c>
      <c r="L49" s="66">
        <v>416299</v>
      </c>
      <c r="M49" s="46" t="s">
        <v>1057</v>
      </c>
      <c r="N49" s="66">
        <v>405479</v>
      </c>
      <c r="O49" s="46" t="s">
        <v>911</v>
      </c>
      <c r="P49" s="29"/>
      <c r="Q49" s="27"/>
      <c r="R49" s="29"/>
      <c r="S49" s="27"/>
      <c r="T49" s="29"/>
      <c r="U49" s="32"/>
    </row>
    <row r="50" spans="1:21" ht="15" customHeight="1" x14ac:dyDescent="0.25">
      <c r="A50" s="6" t="s">
        <v>360</v>
      </c>
      <c r="B50" s="7" t="s">
        <v>673</v>
      </c>
      <c r="C50" s="6" t="s">
        <v>7</v>
      </c>
      <c r="D50" s="19">
        <v>490089.45</v>
      </c>
      <c r="E50" s="6" t="s">
        <v>301</v>
      </c>
      <c r="F50" s="7" t="s">
        <v>326</v>
      </c>
      <c r="G50" s="6">
        <v>20</v>
      </c>
      <c r="H50" s="7" t="s">
        <v>367</v>
      </c>
      <c r="I50" s="59">
        <v>300</v>
      </c>
      <c r="J50" s="75"/>
      <c r="K50" s="26"/>
      <c r="L50" s="66"/>
      <c r="M50" s="27"/>
      <c r="N50" s="66"/>
      <c r="O50" s="27"/>
      <c r="P50" s="29"/>
      <c r="Q50" s="27"/>
      <c r="R50" s="29"/>
      <c r="S50" s="27"/>
      <c r="T50" s="29"/>
      <c r="U50" s="32"/>
    </row>
    <row r="51" spans="1:21" ht="15" customHeight="1" x14ac:dyDescent="0.25">
      <c r="A51" s="9" t="s">
        <v>360</v>
      </c>
      <c r="B51" s="10" t="s">
        <v>673</v>
      </c>
      <c r="C51" s="9" t="s">
        <v>7</v>
      </c>
      <c r="D51" s="20">
        <v>526564</v>
      </c>
      <c r="E51" s="9" t="s">
        <v>23</v>
      </c>
      <c r="F51" s="10" t="s">
        <v>368</v>
      </c>
      <c r="G51" s="9">
        <v>300</v>
      </c>
      <c r="H51" s="10" t="s">
        <v>369</v>
      </c>
      <c r="I51" s="58">
        <v>300</v>
      </c>
      <c r="J51" s="76"/>
      <c r="K51" s="26"/>
      <c r="L51" s="66"/>
      <c r="M51" s="27"/>
      <c r="N51" s="66"/>
      <c r="O51" s="27"/>
      <c r="P51" s="29"/>
      <c r="Q51" s="27"/>
      <c r="R51" s="29"/>
      <c r="S51" s="27"/>
      <c r="T51" s="29"/>
      <c r="U51" s="32"/>
    </row>
    <row r="52" spans="1:21" ht="15" customHeight="1" x14ac:dyDescent="0.25">
      <c r="A52" s="3" t="s">
        <v>370</v>
      </c>
      <c r="B52" s="4" t="s">
        <v>674</v>
      </c>
      <c r="C52" s="3" t="s">
        <v>7</v>
      </c>
      <c r="D52" s="18">
        <v>193000</v>
      </c>
      <c r="E52" s="3" t="s">
        <v>285</v>
      </c>
      <c r="F52" s="4" t="s">
        <v>326</v>
      </c>
      <c r="G52" s="3">
        <v>100</v>
      </c>
      <c r="H52" s="4" t="s">
        <v>371</v>
      </c>
      <c r="I52" s="57">
        <f t="shared" ref="I52" si="6">+(J52+L52+N52)/3</f>
        <v>398009</v>
      </c>
      <c r="J52" s="57">
        <v>402299</v>
      </c>
      <c r="K52" s="74" t="s">
        <v>1062</v>
      </c>
      <c r="L52" s="65">
        <v>293999</v>
      </c>
      <c r="M52" s="46" t="s">
        <v>1063</v>
      </c>
      <c r="N52" s="65">
        <v>497729</v>
      </c>
      <c r="O52" s="46" t="s">
        <v>1064</v>
      </c>
      <c r="P52" s="28"/>
      <c r="Q52" s="25"/>
      <c r="R52" s="28"/>
      <c r="S52" s="25"/>
      <c r="T52" s="28"/>
      <c r="U52" s="31"/>
    </row>
    <row r="53" spans="1:21" ht="15" customHeight="1" x14ac:dyDescent="0.25">
      <c r="A53" s="6" t="s">
        <v>370</v>
      </c>
      <c r="B53" s="7" t="s">
        <v>674</v>
      </c>
      <c r="C53" s="6" t="s">
        <v>11</v>
      </c>
      <c r="D53" s="19">
        <v>232147.27</v>
      </c>
      <c r="E53" s="6" t="s">
        <v>325</v>
      </c>
      <c r="F53" s="7" t="s">
        <v>326</v>
      </c>
      <c r="G53" s="6">
        <v>100</v>
      </c>
      <c r="H53" s="7" t="s">
        <v>372</v>
      </c>
      <c r="I53" s="59">
        <v>100</v>
      </c>
      <c r="J53" s="75"/>
      <c r="K53" s="26"/>
      <c r="L53" s="66"/>
      <c r="M53" s="27"/>
      <c r="N53" s="66"/>
      <c r="O53" s="27"/>
      <c r="P53" s="29"/>
      <c r="Q53" s="27"/>
      <c r="R53" s="29"/>
      <c r="S53" s="27"/>
      <c r="T53" s="29"/>
      <c r="U53" s="32"/>
    </row>
    <row r="54" spans="1:21" ht="15" customHeight="1" x14ac:dyDescent="0.25">
      <c r="A54" s="6" t="s">
        <v>370</v>
      </c>
      <c r="B54" s="7" t="s">
        <v>674</v>
      </c>
      <c r="C54" s="6" t="s">
        <v>7</v>
      </c>
      <c r="D54" s="19">
        <v>241433.16</v>
      </c>
      <c r="E54" s="6" t="s">
        <v>325</v>
      </c>
      <c r="F54" s="7" t="s">
        <v>326</v>
      </c>
      <c r="G54" s="6">
        <v>100</v>
      </c>
      <c r="H54" s="7" t="s">
        <v>373</v>
      </c>
      <c r="I54" s="59">
        <v>100</v>
      </c>
      <c r="J54" s="75"/>
      <c r="K54" s="26"/>
      <c r="L54" s="66"/>
      <c r="M54" s="27"/>
      <c r="N54" s="66"/>
      <c r="O54" s="27"/>
      <c r="P54" s="29"/>
      <c r="Q54" s="27"/>
      <c r="R54" s="29"/>
      <c r="S54" s="27"/>
      <c r="T54" s="29"/>
      <c r="U54" s="32"/>
    </row>
    <row r="55" spans="1:21" ht="24.95" customHeight="1" x14ac:dyDescent="0.25">
      <c r="A55" s="6" t="s">
        <v>370</v>
      </c>
      <c r="B55" s="7" t="s">
        <v>674</v>
      </c>
      <c r="C55" s="6" t="s">
        <v>11</v>
      </c>
      <c r="D55" s="19">
        <v>325380</v>
      </c>
      <c r="E55" s="6" t="s">
        <v>23</v>
      </c>
      <c r="F55" s="48" t="s">
        <v>374</v>
      </c>
      <c r="G55" s="6">
        <v>100</v>
      </c>
      <c r="H55" s="7" t="s">
        <v>375</v>
      </c>
      <c r="I55" s="57">
        <f t="shared" ref="I55" si="7">+(J55+L55+N55)/3</f>
        <v>338345.66666666669</v>
      </c>
      <c r="J55" s="75">
        <v>344999</v>
      </c>
      <c r="K55" s="46" t="s">
        <v>913</v>
      </c>
      <c r="L55" s="66">
        <v>362239</v>
      </c>
      <c r="M55" s="46" t="s">
        <v>912</v>
      </c>
      <c r="N55" s="66">
        <v>307799</v>
      </c>
      <c r="O55" s="46" t="s">
        <v>1065</v>
      </c>
      <c r="P55" s="29"/>
      <c r="Q55" s="27"/>
      <c r="R55" s="29"/>
      <c r="S55" s="27"/>
      <c r="T55" s="29"/>
      <c r="U55" s="32"/>
    </row>
    <row r="56" spans="1:21" ht="15" customHeight="1" x14ac:dyDescent="0.25">
      <c r="A56" s="6" t="s">
        <v>370</v>
      </c>
      <c r="B56" s="7" t="s">
        <v>674</v>
      </c>
      <c r="C56" s="6" t="s">
        <v>7</v>
      </c>
      <c r="D56" s="19">
        <v>382800</v>
      </c>
      <c r="E56" s="6" t="s">
        <v>23</v>
      </c>
      <c r="F56" s="7" t="s">
        <v>376</v>
      </c>
      <c r="G56" s="6">
        <v>100</v>
      </c>
      <c r="H56" s="7" t="s">
        <v>377</v>
      </c>
      <c r="I56" s="59">
        <v>100</v>
      </c>
      <c r="J56" s="75"/>
      <c r="K56" s="26"/>
      <c r="L56" s="66"/>
      <c r="M56" s="27"/>
      <c r="N56" s="66"/>
      <c r="O56" s="27"/>
      <c r="P56" s="29"/>
      <c r="Q56" s="27"/>
      <c r="R56" s="29"/>
      <c r="S56" s="27"/>
      <c r="T56" s="29"/>
      <c r="U56" s="32"/>
    </row>
    <row r="57" spans="1:21" ht="15" customHeight="1" x14ac:dyDescent="0.25">
      <c r="A57" s="9" t="s">
        <v>370</v>
      </c>
      <c r="B57" s="10" t="s">
        <v>674</v>
      </c>
      <c r="C57" s="9" t="s">
        <v>7</v>
      </c>
      <c r="D57" s="20">
        <v>382998.84</v>
      </c>
      <c r="E57" s="9" t="s">
        <v>301</v>
      </c>
      <c r="F57" s="10" t="s">
        <v>326</v>
      </c>
      <c r="G57" s="9">
        <v>20</v>
      </c>
      <c r="H57" s="10" t="s">
        <v>378</v>
      </c>
      <c r="I57" s="58">
        <v>100</v>
      </c>
      <c r="J57" s="76"/>
      <c r="K57" s="33"/>
      <c r="L57" s="67"/>
      <c r="M57" s="34"/>
      <c r="N57" s="67"/>
      <c r="O57" s="34"/>
      <c r="P57" s="30"/>
      <c r="Q57" s="34"/>
      <c r="R57" s="30"/>
      <c r="S57" s="34"/>
      <c r="T57" s="30"/>
      <c r="U57" s="35"/>
    </row>
    <row r="58" spans="1:21" ht="15" customHeight="1" x14ac:dyDescent="0.25">
      <c r="A58" s="3" t="s">
        <v>379</v>
      </c>
      <c r="B58" s="4" t="s">
        <v>675</v>
      </c>
      <c r="C58" s="3" t="s">
        <v>7</v>
      </c>
      <c r="D58" s="18">
        <v>279000</v>
      </c>
      <c r="E58" s="3" t="s">
        <v>285</v>
      </c>
      <c r="F58" s="4" t="s">
        <v>380</v>
      </c>
      <c r="G58" s="3">
        <v>60</v>
      </c>
      <c r="H58" s="4" t="s">
        <v>381</v>
      </c>
      <c r="I58" s="57">
        <f>+(J58+L58+N58)/3</f>
        <v>372031.33333333331</v>
      </c>
      <c r="J58" s="74">
        <v>371699</v>
      </c>
      <c r="K58" s="46" t="s">
        <v>788</v>
      </c>
      <c r="L58" s="66">
        <v>337399</v>
      </c>
      <c r="M58" s="46" t="s">
        <v>789</v>
      </c>
      <c r="N58" s="66">
        <v>406996</v>
      </c>
      <c r="O58" s="46" t="s">
        <v>790</v>
      </c>
      <c r="P58" s="29"/>
      <c r="Q58" s="27"/>
      <c r="R58" s="29"/>
      <c r="S58" s="27"/>
      <c r="T58" s="29"/>
      <c r="U58" s="32"/>
    </row>
    <row r="59" spans="1:21" ht="15" customHeight="1" x14ac:dyDescent="0.25">
      <c r="A59" s="6" t="s">
        <v>379</v>
      </c>
      <c r="B59" s="7" t="s">
        <v>675</v>
      </c>
      <c r="C59" s="6" t="s">
        <v>7</v>
      </c>
      <c r="D59" s="19">
        <v>370000</v>
      </c>
      <c r="E59" s="6" t="s">
        <v>382</v>
      </c>
      <c r="F59" s="7" t="s">
        <v>383</v>
      </c>
      <c r="G59" s="6">
        <v>60</v>
      </c>
      <c r="H59" s="7" t="s">
        <v>384</v>
      </c>
      <c r="I59" s="57">
        <f>+(J59+L59+N59)/3</f>
        <v>455583</v>
      </c>
      <c r="J59" s="75">
        <v>413749</v>
      </c>
      <c r="K59" s="46" t="s">
        <v>792</v>
      </c>
      <c r="L59" s="66">
        <v>485000</v>
      </c>
      <c r="M59" s="46" t="s">
        <v>914</v>
      </c>
      <c r="N59" s="66">
        <v>468000</v>
      </c>
      <c r="O59" s="46" t="s">
        <v>915</v>
      </c>
      <c r="P59" s="29"/>
      <c r="Q59" s="27"/>
      <c r="R59" s="29"/>
      <c r="S59" s="27"/>
      <c r="T59" s="29"/>
      <c r="U59" s="32"/>
    </row>
    <row r="60" spans="1:21" ht="15" customHeight="1" x14ac:dyDescent="0.25">
      <c r="A60" s="6" t="s">
        <v>379</v>
      </c>
      <c r="B60" s="7" t="s">
        <v>675</v>
      </c>
      <c r="C60" s="6" t="s">
        <v>11</v>
      </c>
      <c r="D60" s="19">
        <v>463000</v>
      </c>
      <c r="E60" s="6" t="s">
        <v>382</v>
      </c>
      <c r="F60" s="7" t="s">
        <v>383</v>
      </c>
      <c r="G60" s="6">
        <v>60</v>
      </c>
      <c r="H60" s="7" t="s">
        <v>385</v>
      </c>
      <c r="I60" s="59">
        <v>60</v>
      </c>
      <c r="J60" s="75"/>
      <c r="K60" s="26"/>
      <c r="L60" s="66"/>
      <c r="M60" s="27"/>
      <c r="N60" s="66"/>
      <c r="O60" s="27"/>
      <c r="P60" s="29"/>
      <c r="Q60" s="27"/>
      <c r="R60" s="29"/>
      <c r="S60" s="27"/>
      <c r="T60" s="29"/>
      <c r="U60" s="32"/>
    </row>
    <row r="61" spans="1:21" ht="15" customHeight="1" x14ac:dyDescent="0.25">
      <c r="A61" s="6" t="s">
        <v>379</v>
      </c>
      <c r="B61" s="7" t="s">
        <v>675</v>
      </c>
      <c r="C61" s="6" t="s">
        <v>15</v>
      </c>
      <c r="D61" s="19">
        <v>538141</v>
      </c>
      <c r="E61" s="6" t="s">
        <v>23</v>
      </c>
      <c r="F61" s="7" t="s">
        <v>386</v>
      </c>
      <c r="G61" s="6">
        <v>60</v>
      </c>
      <c r="H61" s="7" t="s">
        <v>387</v>
      </c>
      <c r="I61" s="59">
        <f>+(J61+L61+N61)/3</f>
        <v>607253.66666666663</v>
      </c>
      <c r="J61" s="75">
        <v>630764</v>
      </c>
      <c r="K61" s="46" t="s">
        <v>791</v>
      </c>
      <c r="L61" s="66">
        <v>589999</v>
      </c>
      <c r="M61" s="46" t="s">
        <v>793</v>
      </c>
      <c r="N61" s="66">
        <v>600998</v>
      </c>
      <c r="O61" s="46" t="s">
        <v>794</v>
      </c>
      <c r="P61" s="29"/>
      <c r="Q61" s="27"/>
      <c r="R61" s="29"/>
      <c r="S61" s="27"/>
      <c r="T61" s="29"/>
      <c r="U61" s="32"/>
    </row>
    <row r="62" spans="1:21" ht="15" customHeight="1" x14ac:dyDescent="0.25">
      <c r="A62" s="6" t="s">
        <v>379</v>
      </c>
      <c r="B62" s="7" t="s">
        <v>675</v>
      </c>
      <c r="C62" s="6" t="s">
        <v>11</v>
      </c>
      <c r="D62" s="19">
        <v>618766</v>
      </c>
      <c r="E62" s="6" t="s">
        <v>23</v>
      </c>
      <c r="F62" s="7" t="s">
        <v>388</v>
      </c>
      <c r="G62" s="6">
        <v>60</v>
      </c>
      <c r="H62" s="7" t="s">
        <v>389</v>
      </c>
      <c r="I62" s="59">
        <v>60</v>
      </c>
      <c r="J62" s="75"/>
      <c r="K62" s="46"/>
      <c r="L62" s="66"/>
      <c r="M62" s="46"/>
      <c r="N62" s="66"/>
      <c r="O62" s="46"/>
      <c r="P62" s="29"/>
      <c r="Q62" s="27"/>
      <c r="R62" s="29"/>
      <c r="S62" s="27"/>
      <c r="T62" s="29"/>
      <c r="U62" s="32"/>
    </row>
    <row r="63" spans="1:21" ht="15" customHeight="1" x14ac:dyDescent="0.25">
      <c r="A63" s="6" t="s">
        <v>379</v>
      </c>
      <c r="B63" s="7" t="s">
        <v>675</v>
      </c>
      <c r="C63" s="6" t="s">
        <v>13</v>
      </c>
      <c r="D63" s="19">
        <v>633107</v>
      </c>
      <c r="E63" s="6" t="s">
        <v>23</v>
      </c>
      <c r="F63" s="7" t="s">
        <v>390</v>
      </c>
      <c r="G63" s="6">
        <v>60</v>
      </c>
      <c r="H63" s="7" t="s">
        <v>391</v>
      </c>
      <c r="I63" s="59">
        <v>60</v>
      </c>
      <c r="J63" s="75"/>
      <c r="K63" s="46"/>
      <c r="L63" s="66"/>
      <c r="M63" s="46"/>
      <c r="N63" s="66"/>
      <c r="O63" s="46"/>
      <c r="P63" s="29"/>
      <c r="Q63" s="27"/>
      <c r="R63" s="29"/>
      <c r="S63" s="27"/>
      <c r="T63" s="29"/>
      <c r="U63" s="32"/>
    </row>
    <row r="64" spans="1:21" ht="15" customHeight="1" x14ac:dyDescent="0.25">
      <c r="A64" s="9" t="s">
        <v>379</v>
      </c>
      <c r="B64" s="10" t="s">
        <v>675</v>
      </c>
      <c r="C64" s="9" t="s">
        <v>7</v>
      </c>
      <c r="D64" s="20">
        <v>727960</v>
      </c>
      <c r="E64" s="9" t="s">
        <v>23</v>
      </c>
      <c r="F64" s="10" t="s">
        <v>290</v>
      </c>
      <c r="G64" s="9">
        <v>60</v>
      </c>
      <c r="H64" s="10" t="s">
        <v>392</v>
      </c>
      <c r="I64" s="58">
        <f>+(J64+L64)/2</f>
        <v>1340265.5</v>
      </c>
      <c r="J64" s="76">
        <v>1234533</v>
      </c>
      <c r="K64" s="46" t="s">
        <v>1066</v>
      </c>
      <c r="L64" s="66">
        <v>1445998</v>
      </c>
      <c r="M64" s="46" t="s">
        <v>1067</v>
      </c>
      <c r="N64" s="66" t="s">
        <v>817</v>
      </c>
      <c r="O64" s="46"/>
      <c r="P64" s="29"/>
      <c r="Q64" s="27"/>
      <c r="R64" s="29"/>
      <c r="S64" s="27"/>
      <c r="T64" s="29"/>
      <c r="U64" s="32"/>
    </row>
    <row r="65" spans="1:21" ht="16.5" customHeight="1" x14ac:dyDescent="0.25">
      <c r="A65" s="12" t="s">
        <v>393</v>
      </c>
      <c r="B65" s="4" t="s">
        <v>676</v>
      </c>
      <c r="C65" s="3" t="s">
        <v>7</v>
      </c>
      <c r="D65" s="18">
        <v>580000</v>
      </c>
      <c r="E65" s="3" t="s">
        <v>285</v>
      </c>
      <c r="F65" s="4" t="s">
        <v>286</v>
      </c>
      <c r="G65" s="3">
        <v>60</v>
      </c>
      <c r="H65" s="47" t="s">
        <v>394</v>
      </c>
      <c r="I65" s="57">
        <f>+(J65+L65)/2</f>
        <v>797765</v>
      </c>
      <c r="J65" s="74">
        <v>796730</v>
      </c>
      <c r="K65" s="46" t="s">
        <v>795</v>
      </c>
      <c r="L65" s="65">
        <v>798800</v>
      </c>
      <c r="M65" s="46" t="s">
        <v>916</v>
      </c>
      <c r="N65" s="65" t="s">
        <v>817</v>
      </c>
      <c r="O65" s="46"/>
      <c r="P65" s="28"/>
      <c r="Q65" s="25"/>
      <c r="R65" s="28"/>
      <c r="S65" s="25"/>
      <c r="T65" s="28"/>
      <c r="U65" s="31"/>
    </row>
    <row r="66" spans="1:21" ht="15" customHeight="1" x14ac:dyDescent="0.25">
      <c r="A66" s="13" t="s">
        <v>393</v>
      </c>
      <c r="B66" s="7" t="s">
        <v>676</v>
      </c>
      <c r="C66" s="6" t="s">
        <v>15</v>
      </c>
      <c r="D66" s="19">
        <v>639249</v>
      </c>
      <c r="E66" s="6" t="s">
        <v>23</v>
      </c>
      <c r="F66" s="7" t="s">
        <v>395</v>
      </c>
      <c r="G66" s="6">
        <v>60</v>
      </c>
      <c r="H66" s="7" t="s">
        <v>396</v>
      </c>
      <c r="I66" s="57">
        <f>+(J66+L66+N66)/3</f>
        <v>753092.66666666663</v>
      </c>
      <c r="J66" s="75">
        <v>757490</v>
      </c>
      <c r="K66" s="46" t="s">
        <v>796</v>
      </c>
      <c r="L66" s="66">
        <v>786998</v>
      </c>
      <c r="M66" s="46" t="s">
        <v>797</v>
      </c>
      <c r="N66" s="66">
        <v>714790</v>
      </c>
      <c r="O66" s="46" t="s">
        <v>798</v>
      </c>
      <c r="P66" s="29"/>
      <c r="Q66" s="27"/>
      <c r="R66" s="29"/>
      <c r="S66" s="27"/>
      <c r="T66" s="29"/>
      <c r="U66" s="32"/>
    </row>
    <row r="67" spans="1:21" ht="15" customHeight="1" x14ac:dyDescent="0.25">
      <c r="A67" s="13" t="s">
        <v>393</v>
      </c>
      <c r="B67" s="7" t="s">
        <v>676</v>
      </c>
      <c r="C67" s="6" t="s">
        <v>13</v>
      </c>
      <c r="D67" s="19">
        <v>752058</v>
      </c>
      <c r="E67" s="6" t="s">
        <v>23</v>
      </c>
      <c r="F67" s="7" t="s">
        <v>397</v>
      </c>
      <c r="G67" s="6">
        <v>60</v>
      </c>
      <c r="H67" s="7" t="s">
        <v>398</v>
      </c>
      <c r="I67" s="59">
        <v>60</v>
      </c>
      <c r="J67" s="75"/>
      <c r="K67" s="26"/>
      <c r="L67" s="66"/>
      <c r="M67" s="27"/>
      <c r="N67" s="66"/>
      <c r="O67" s="27"/>
      <c r="P67" s="29"/>
      <c r="Q67" s="27"/>
      <c r="R67" s="29"/>
      <c r="S67" s="27"/>
      <c r="T67" s="29"/>
      <c r="U67" s="32"/>
    </row>
    <row r="68" spans="1:21" ht="15" customHeight="1" x14ac:dyDescent="0.25">
      <c r="A68" s="13" t="s">
        <v>393</v>
      </c>
      <c r="B68" s="7" t="s">
        <v>676</v>
      </c>
      <c r="C68" s="6" t="s">
        <v>11</v>
      </c>
      <c r="D68" s="19">
        <v>864023</v>
      </c>
      <c r="E68" s="6" t="s">
        <v>23</v>
      </c>
      <c r="F68" s="7" t="s">
        <v>399</v>
      </c>
      <c r="G68" s="6">
        <v>60</v>
      </c>
      <c r="H68" s="7" t="s">
        <v>400</v>
      </c>
      <c r="I68" s="59">
        <f>+(J68+L68)/2</f>
        <v>1626110.5</v>
      </c>
      <c r="J68" s="76">
        <v>1754998</v>
      </c>
      <c r="K68" s="33" t="s">
        <v>1069</v>
      </c>
      <c r="L68" s="67">
        <v>1497223</v>
      </c>
      <c r="M68" s="34" t="s">
        <v>1068</v>
      </c>
      <c r="N68" s="67" t="s">
        <v>817</v>
      </c>
      <c r="O68" s="27"/>
      <c r="P68" s="29"/>
      <c r="Q68" s="27"/>
      <c r="R68" s="29"/>
      <c r="S68" s="27"/>
      <c r="T68" s="29"/>
      <c r="U68" s="32"/>
    </row>
    <row r="69" spans="1:21" ht="15" customHeight="1" x14ac:dyDescent="0.25">
      <c r="A69" s="14" t="s">
        <v>393</v>
      </c>
      <c r="B69" s="10" t="s">
        <v>676</v>
      </c>
      <c r="C69" s="9" t="s">
        <v>7</v>
      </c>
      <c r="D69" s="20">
        <v>1016500</v>
      </c>
      <c r="E69" s="9" t="s">
        <v>23</v>
      </c>
      <c r="F69" s="10" t="s">
        <v>290</v>
      </c>
      <c r="G69" s="9">
        <v>60</v>
      </c>
      <c r="H69" s="10" t="s">
        <v>401</v>
      </c>
      <c r="I69" s="57"/>
      <c r="J69" s="76"/>
      <c r="K69" s="33"/>
      <c r="L69" s="67"/>
      <c r="M69" s="34"/>
      <c r="N69" s="67" t="s">
        <v>817</v>
      </c>
      <c r="O69" s="34"/>
      <c r="P69" s="30"/>
      <c r="Q69" s="34"/>
      <c r="R69" s="30"/>
      <c r="S69" s="34"/>
      <c r="T69" s="30"/>
      <c r="U69" s="35"/>
    </row>
    <row r="70" spans="1:21" ht="15" customHeight="1" x14ac:dyDescent="0.25">
      <c r="A70" s="3" t="s">
        <v>402</v>
      </c>
      <c r="B70" s="4" t="s">
        <v>677</v>
      </c>
      <c r="C70" s="3" t="s">
        <v>7</v>
      </c>
      <c r="D70" s="18">
        <v>279000</v>
      </c>
      <c r="E70" s="3" t="s">
        <v>285</v>
      </c>
      <c r="F70" s="4" t="s">
        <v>380</v>
      </c>
      <c r="G70" s="3">
        <v>30</v>
      </c>
      <c r="H70" s="4" t="s">
        <v>403</v>
      </c>
      <c r="I70" s="60">
        <f>+(J70+L70+N70)/3</f>
        <v>408752</v>
      </c>
      <c r="J70" s="77">
        <v>435499</v>
      </c>
      <c r="K70" s="49" t="s">
        <v>799</v>
      </c>
      <c r="L70" s="69">
        <v>403758</v>
      </c>
      <c r="M70" s="50" t="s">
        <v>1071</v>
      </c>
      <c r="N70" s="68">
        <v>386999</v>
      </c>
      <c r="O70" s="49" t="s">
        <v>1070</v>
      </c>
      <c r="P70" s="29"/>
      <c r="Q70" s="27"/>
      <c r="R70" s="29"/>
      <c r="S70" s="27"/>
      <c r="T70" s="29"/>
      <c r="U70" s="32"/>
    </row>
    <row r="71" spans="1:21" ht="15" customHeight="1" x14ac:dyDescent="0.25">
      <c r="A71" s="6" t="s">
        <v>402</v>
      </c>
      <c r="B71" s="7" t="s">
        <v>677</v>
      </c>
      <c r="C71" s="6" t="s">
        <v>11</v>
      </c>
      <c r="D71" s="19">
        <v>414464</v>
      </c>
      <c r="E71" s="6" t="s">
        <v>23</v>
      </c>
      <c r="F71" s="7" t="s">
        <v>404</v>
      </c>
      <c r="G71" s="6">
        <v>30</v>
      </c>
      <c r="H71" s="7" t="s">
        <v>405</v>
      </c>
      <c r="I71" s="61">
        <v>30</v>
      </c>
      <c r="J71" s="68"/>
      <c r="K71" s="49"/>
      <c r="L71" s="69"/>
      <c r="M71" s="27"/>
      <c r="N71" s="69"/>
      <c r="O71" s="27"/>
      <c r="P71" s="29"/>
      <c r="Q71" s="27"/>
      <c r="R71" s="29"/>
      <c r="S71" s="27"/>
      <c r="T71" s="29"/>
      <c r="U71" s="32"/>
    </row>
    <row r="72" spans="1:21" ht="15" customHeight="1" x14ac:dyDescent="0.25">
      <c r="A72" s="6" t="s">
        <v>402</v>
      </c>
      <c r="B72" s="7" t="s">
        <v>677</v>
      </c>
      <c r="C72" s="6" t="s">
        <v>7</v>
      </c>
      <c r="D72" s="19">
        <v>487600</v>
      </c>
      <c r="E72" s="6" t="s">
        <v>23</v>
      </c>
      <c r="F72" s="7" t="s">
        <v>406</v>
      </c>
      <c r="G72" s="6">
        <v>30</v>
      </c>
      <c r="H72" s="7" t="s">
        <v>407</v>
      </c>
      <c r="I72" s="61">
        <v>30</v>
      </c>
      <c r="J72" s="68"/>
      <c r="K72" s="26"/>
      <c r="L72" s="69"/>
      <c r="M72" s="27"/>
      <c r="N72" s="69"/>
      <c r="O72" s="27"/>
      <c r="P72" s="29"/>
      <c r="Q72" s="27"/>
      <c r="R72" s="29"/>
      <c r="S72" s="27"/>
      <c r="T72" s="29"/>
      <c r="U72" s="32"/>
    </row>
    <row r="73" spans="1:21" ht="15" customHeight="1" x14ac:dyDescent="0.25">
      <c r="A73" s="6" t="s">
        <v>402</v>
      </c>
      <c r="B73" s="7" t="s">
        <v>677</v>
      </c>
      <c r="C73" s="6" t="s">
        <v>7</v>
      </c>
      <c r="D73" s="19">
        <v>498980</v>
      </c>
      <c r="E73" s="6" t="s">
        <v>322</v>
      </c>
      <c r="F73" s="7" t="s">
        <v>323</v>
      </c>
      <c r="G73" s="6">
        <v>30</v>
      </c>
      <c r="H73" s="7" t="s">
        <v>408</v>
      </c>
      <c r="I73" s="60">
        <f>+(J73+L73+N73)/3</f>
        <v>549824.33333333337</v>
      </c>
      <c r="J73" s="68">
        <v>489750</v>
      </c>
      <c r="K73" s="49" t="s">
        <v>800</v>
      </c>
      <c r="L73" s="69">
        <v>534723</v>
      </c>
      <c r="M73" s="50" t="s">
        <v>917</v>
      </c>
      <c r="N73" s="69">
        <v>625000</v>
      </c>
      <c r="O73" s="50" t="s">
        <v>918</v>
      </c>
      <c r="P73" s="29"/>
      <c r="Q73" s="27"/>
      <c r="R73" s="29"/>
      <c r="S73" s="27"/>
      <c r="T73" s="29"/>
      <c r="U73" s="32"/>
    </row>
    <row r="74" spans="1:21" ht="15" customHeight="1" x14ac:dyDescent="0.25">
      <c r="A74" s="9" t="s">
        <v>402</v>
      </c>
      <c r="B74" s="10" t="s">
        <v>677</v>
      </c>
      <c r="C74" s="9" t="s">
        <v>7</v>
      </c>
      <c r="D74" s="20">
        <v>568560</v>
      </c>
      <c r="E74" s="9" t="s">
        <v>409</v>
      </c>
      <c r="F74" s="10" t="s">
        <v>410</v>
      </c>
      <c r="G74" s="9">
        <v>30</v>
      </c>
      <c r="H74" s="10" t="s">
        <v>411</v>
      </c>
      <c r="I74" s="62">
        <v>30</v>
      </c>
      <c r="J74" s="78"/>
      <c r="K74" s="26"/>
      <c r="L74" s="69"/>
      <c r="M74" s="27"/>
      <c r="N74" s="69"/>
      <c r="O74" s="27"/>
      <c r="P74" s="29"/>
      <c r="Q74" s="27"/>
      <c r="R74" s="29"/>
      <c r="S74" s="27"/>
      <c r="T74" s="29"/>
      <c r="U74" s="32"/>
    </row>
    <row r="75" spans="1:21" ht="15" customHeight="1" x14ac:dyDescent="0.25">
      <c r="A75" s="3" t="s">
        <v>412</v>
      </c>
      <c r="B75" s="7" t="s">
        <v>678</v>
      </c>
      <c r="C75" s="3" t="s">
        <v>7</v>
      </c>
      <c r="D75" s="18">
        <v>498000</v>
      </c>
      <c r="E75" s="3" t="s">
        <v>382</v>
      </c>
      <c r="F75" s="4" t="s">
        <v>413</v>
      </c>
      <c r="G75" s="3">
        <v>25</v>
      </c>
      <c r="H75" s="4" t="s">
        <v>414</v>
      </c>
      <c r="I75" s="60">
        <f>+(J75+L75+N75)/3</f>
        <v>786672.33333333337</v>
      </c>
      <c r="J75" s="77">
        <v>858828</v>
      </c>
      <c r="K75" s="51" t="s">
        <v>801</v>
      </c>
      <c r="L75" s="70">
        <v>805899</v>
      </c>
      <c r="M75" s="52" t="s">
        <v>802</v>
      </c>
      <c r="N75" s="70">
        <v>695290</v>
      </c>
      <c r="O75" s="52" t="s">
        <v>919</v>
      </c>
      <c r="P75" s="28"/>
      <c r="Q75" s="25"/>
      <c r="R75" s="28"/>
      <c r="S75" s="25"/>
      <c r="T75" s="28"/>
      <c r="U75" s="31"/>
    </row>
    <row r="76" spans="1:21" ht="15" customHeight="1" x14ac:dyDescent="0.25">
      <c r="A76" s="6" t="s">
        <v>412</v>
      </c>
      <c r="B76" s="7" t="s">
        <v>678</v>
      </c>
      <c r="C76" s="6" t="s">
        <v>7</v>
      </c>
      <c r="D76" s="19">
        <v>539500</v>
      </c>
      <c r="E76" s="6" t="s">
        <v>56</v>
      </c>
      <c r="F76" s="7" t="s">
        <v>415</v>
      </c>
      <c r="G76" s="6">
        <v>1</v>
      </c>
      <c r="H76" s="7" t="s">
        <v>416</v>
      </c>
      <c r="I76" s="60">
        <f t="shared" ref="I76:I77" si="8">+(J76+L76+N76)/3</f>
        <v>784755.33333333337</v>
      </c>
      <c r="J76" s="68">
        <v>749999</v>
      </c>
      <c r="K76" s="50" t="s">
        <v>1072</v>
      </c>
      <c r="L76" s="69">
        <v>779999</v>
      </c>
      <c r="M76" s="50" t="s">
        <v>1073</v>
      </c>
      <c r="N76" s="69">
        <v>824268</v>
      </c>
      <c r="O76" s="50" t="s">
        <v>803</v>
      </c>
      <c r="P76" s="29"/>
      <c r="Q76" s="27"/>
      <c r="R76" s="29"/>
      <c r="S76" s="27"/>
      <c r="T76" s="29"/>
      <c r="U76" s="32"/>
    </row>
    <row r="77" spans="1:21" ht="15" customHeight="1" x14ac:dyDescent="0.25">
      <c r="A77" s="6" t="s">
        <v>412</v>
      </c>
      <c r="B77" s="7" t="s">
        <v>678</v>
      </c>
      <c r="C77" s="6" t="s">
        <v>7</v>
      </c>
      <c r="D77" s="19">
        <v>579800</v>
      </c>
      <c r="E77" s="6" t="s">
        <v>20</v>
      </c>
      <c r="F77" s="7" t="s">
        <v>417</v>
      </c>
      <c r="G77" s="6">
        <v>2</v>
      </c>
      <c r="H77" s="7" t="s">
        <v>418</v>
      </c>
      <c r="I77" s="60">
        <f t="shared" si="8"/>
        <v>656386</v>
      </c>
      <c r="J77" s="68">
        <v>611659</v>
      </c>
      <c r="K77" s="49" t="s">
        <v>804</v>
      </c>
      <c r="L77" s="69">
        <v>667500</v>
      </c>
      <c r="M77" s="50" t="s">
        <v>805</v>
      </c>
      <c r="N77" s="69">
        <v>689999</v>
      </c>
      <c r="O77" s="50" t="s">
        <v>920</v>
      </c>
      <c r="P77" s="29"/>
      <c r="Q77" s="27"/>
      <c r="R77" s="29"/>
      <c r="S77" s="27"/>
      <c r="T77" s="29"/>
      <c r="U77" s="32"/>
    </row>
    <row r="78" spans="1:21" ht="15" customHeight="1" x14ac:dyDescent="0.25">
      <c r="A78" s="6" t="s">
        <v>412</v>
      </c>
      <c r="B78" s="7" t="s">
        <v>678</v>
      </c>
      <c r="C78" s="6" t="s">
        <v>7</v>
      </c>
      <c r="D78" s="19">
        <v>592019.91</v>
      </c>
      <c r="E78" s="6" t="s">
        <v>419</v>
      </c>
      <c r="F78" s="7" t="s">
        <v>420</v>
      </c>
      <c r="G78" s="6">
        <v>25</v>
      </c>
      <c r="H78" s="7" t="s">
        <v>421</v>
      </c>
      <c r="I78" s="60">
        <v>25</v>
      </c>
      <c r="J78" s="68"/>
      <c r="K78" s="49"/>
      <c r="L78" s="69"/>
      <c r="M78" s="50"/>
      <c r="N78" s="69">
        <v>729999</v>
      </c>
      <c r="O78" s="50" t="s">
        <v>921</v>
      </c>
      <c r="P78" s="29"/>
      <c r="Q78" s="27"/>
      <c r="R78" s="29"/>
      <c r="S78" s="27"/>
      <c r="T78" s="29"/>
      <c r="U78" s="32"/>
    </row>
    <row r="79" spans="1:21" ht="15" customHeight="1" x14ac:dyDescent="0.25">
      <c r="A79" s="6" t="s">
        <v>412</v>
      </c>
      <c r="B79" s="7" t="s">
        <v>678</v>
      </c>
      <c r="C79" s="6" t="s">
        <v>11</v>
      </c>
      <c r="D79" s="19">
        <v>882980</v>
      </c>
      <c r="E79" s="6" t="s">
        <v>23</v>
      </c>
      <c r="F79" s="7" t="s">
        <v>422</v>
      </c>
      <c r="G79" s="6">
        <v>25</v>
      </c>
      <c r="H79" s="7" t="s">
        <v>423</v>
      </c>
      <c r="I79" s="61">
        <v>25</v>
      </c>
      <c r="J79" s="68"/>
      <c r="K79" s="26"/>
      <c r="L79" s="69"/>
      <c r="M79" s="27"/>
      <c r="N79" s="69"/>
      <c r="O79" s="27"/>
      <c r="P79" s="29"/>
      <c r="Q79" s="27"/>
      <c r="R79" s="29"/>
      <c r="S79" s="27"/>
      <c r="T79" s="29"/>
      <c r="U79" s="32"/>
    </row>
    <row r="80" spans="1:21" ht="15" customHeight="1" x14ac:dyDescent="0.25">
      <c r="A80" s="6" t="s">
        <v>412</v>
      </c>
      <c r="B80" s="7" t="s">
        <v>678</v>
      </c>
      <c r="C80" s="6" t="s">
        <v>7</v>
      </c>
      <c r="D80" s="19">
        <v>1039000</v>
      </c>
      <c r="E80" s="6" t="s">
        <v>23</v>
      </c>
      <c r="F80" s="7" t="s">
        <v>424</v>
      </c>
      <c r="G80" s="6">
        <v>25</v>
      </c>
      <c r="H80" s="7" t="s">
        <v>425</v>
      </c>
      <c r="I80" s="61">
        <v>25</v>
      </c>
      <c r="J80" s="68"/>
      <c r="K80" s="26"/>
      <c r="L80" s="69"/>
      <c r="M80" s="27"/>
      <c r="N80" s="69"/>
      <c r="O80" s="27"/>
      <c r="P80" s="29"/>
      <c r="Q80" s="27"/>
      <c r="R80" s="29"/>
      <c r="S80" s="27"/>
      <c r="T80" s="29"/>
      <c r="U80" s="32"/>
    </row>
    <row r="81" spans="1:21" ht="15" customHeight="1" x14ac:dyDescent="0.25">
      <c r="A81" s="6" t="s">
        <v>412</v>
      </c>
      <c r="B81" s="7" t="s">
        <v>678</v>
      </c>
      <c r="C81" s="6" t="s">
        <v>7</v>
      </c>
      <c r="D81" s="19">
        <v>1128000</v>
      </c>
      <c r="E81" s="6" t="s">
        <v>285</v>
      </c>
      <c r="F81" s="7" t="s">
        <v>426</v>
      </c>
      <c r="G81" s="6">
        <v>25</v>
      </c>
      <c r="H81" s="7" t="s">
        <v>427</v>
      </c>
      <c r="I81" s="60">
        <f t="shared" ref="I81" si="9">+(J81+L81+N81)/3</f>
        <v>981666</v>
      </c>
      <c r="J81" s="68">
        <v>926999</v>
      </c>
      <c r="K81" s="49" t="s">
        <v>922</v>
      </c>
      <c r="L81" s="69">
        <v>1030999</v>
      </c>
      <c r="M81" s="50" t="s">
        <v>806</v>
      </c>
      <c r="N81" s="69">
        <v>987000</v>
      </c>
      <c r="O81" s="50" t="s">
        <v>1076</v>
      </c>
      <c r="P81" s="29"/>
      <c r="Q81" s="27"/>
      <c r="R81" s="29"/>
      <c r="S81" s="27"/>
      <c r="T81" s="29"/>
      <c r="U81" s="32"/>
    </row>
    <row r="82" spans="1:21" ht="15" customHeight="1" x14ac:dyDescent="0.25">
      <c r="A82" s="9" t="s">
        <v>412</v>
      </c>
      <c r="B82" s="10" t="s">
        <v>678</v>
      </c>
      <c r="C82" s="9" t="s">
        <v>7</v>
      </c>
      <c r="D82" s="20">
        <v>1254848.5900000001</v>
      </c>
      <c r="E82" s="9" t="s">
        <v>301</v>
      </c>
      <c r="F82" s="10" t="s">
        <v>428</v>
      </c>
      <c r="G82" s="9">
        <v>25</v>
      </c>
      <c r="H82" s="10" t="s">
        <v>429</v>
      </c>
      <c r="I82" s="62">
        <f>+(J82+L82)/2</f>
        <v>1210291.5</v>
      </c>
      <c r="J82" s="78">
        <v>1120683</v>
      </c>
      <c r="K82" s="33" t="s">
        <v>1074</v>
      </c>
      <c r="L82" s="71">
        <v>1299900</v>
      </c>
      <c r="M82" s="34" t="s">
        <v>1075</v>
      </c>
      <c r="N82" s="71" t="s">
        <v>817</v>
      </c>
      <c r="O82" s="34"/>
      <c r="P82" s="30"/>
      <c r="Q82" s="34"/>
      <c r="R82" s="30"/>
      <c r="S82" s="34"/>
      <c r="T82" s="30"/>
      <c r="U82" s="35"/>
    </row>
    <row r="83" spans="1:21" ht="15" customHeight="1" x14ac:dyDescent="0.25">
      <c r="A83" s="3" t="s">
        <v>430</v>
      </c>
      <c r="B83" s="4" t="s">
        <v>679</v>
      </c>
      <c r="C83" s="3" t="s">
        <v>7</v>
      </c>
      <c r="D83" s="18">
        <v>527000</v>
      </c>
      <c r="E83" s="3" t="s">
        <v>382</v>
      </c>
      <c r="F83" s="4" t="s">
        <v>413</v>
      </c>
      <c r="G83" s="3">
        <v>25</v>
      </c>
      <c r="H83" s="4" t="s">
        <v>431</v>
      </c>
      <c r="I83" s="57">
        <f>+(J83+L83+N83)/3</f>
        <v>968648.66666666663</v>
      </c>
      <c r="J83" s="74">
        <v>1068749</v>
      </c>
      <c r="K83" s="50" t="s">
        <v>807</v>
      </c>
      <c r="L83" s="66">
        <v>859999</v>
      </c>
      <c r="M83" s="50" t="s">
        <v>923</v>
      </c>
      <c r="N83" s="66">
        <v>977198</v>
      </c>
      <c r="O83" s="50" t="s">
        <v>924</v>
      </c>
      <c r="P83" s="29"/>
      <c r="Q83" s="27"/>
      <c r="R83" s="29"/>
      <c r="S83" s="27"/>
      <c r="T83" s="29"/>
      <c r="U83" s="32"/>
    </row>
    <row r="84" spans="1:21" ht="15" customHeight="1" x14ac:dyDescent="0.25">
      <c r="A84" s="6" t="s">
        <v>430</v>
      </c>
      <c r="B84" s="7" t="s">
        <v>679</v>
      </c>
      <c r="C84" s="6" t="s">
        <v>13</v>
      </c>
      <c r="D84" s="19">
        <v>565500</v>
      </c>
      <c r="E84" s="6" t="s">
        <v>56</v>
      </c>
      <c r="F84" s="7" t="s">
        <v>100</v>
      </c>
      <c r="G84" s="6">
        <v>1</v>
      </c>
      <c r="H84" s="7" t="s">
        <v>432</v>
      </c>
      <c r="I84" s="57">
        <f>+(J84+L84+N84)/3</f>
        <v>968648.66666666663</v>
      </c>
      <c r="J84" s="66">
        <v>859999</v>
      </c>
      <c r="K84" s="50" t="s">
        <v>923</v>
      </c>
      <c r="L84" s="74">
        <v>1068749</v>
      </c>
      <c r="M84" s="50" t="s">
        <v>807</v>
      </c>
      <c r="N84" s="66">
        <v>977198</v>
      </c>
      <c r="O84" s="50" t="s">
        <v>924</v>
      </c>
      <c r="P84" s="29"/>
      <c r="Q84" s="27"/>
      <c r="R84" s="29"/>
      <c r="S84" s="27"/>
      <c r="T84" s="29"/>
      <c r="U84" s="32"/>
    </row>
    <row r="85" spans="1:21" ht="15" customHeight="1" x14ac:dyDescent="0.25">
      <c r="A85" s="6" t="s">
        <v>430</v>
      </c>
      <c r="B85" s="7" t="s">
        <v>679</v>
      </c>
      <c r="C85" s="6" t="s">
        <v>7</v>
      </c>
      <c r="D85" s="19">
        <v>583800</v>
      </c>
      <c r="E85" s="6" t="s">
        <v>20</v>
      </c>
      <c r="F85" s="7" t="s">
        <v>417</v>
      </c>
      <c r="G85" s="6">
        <v>2</v>
      </c>
      <c r="H85" s="7" t="s">
        <v>433</v>
      </c>
      <c r="I85" s="57">
        <f>+(J85+L85+N85)/3</f>
        <v>905620</v>
      </c>
      <c r="J85" s="75">
        <v>837000</v>
      </c>
      <c r="K85" s="50" t="s">
        <v>1077</v>
      </c>
      <c r="L85" s="66">
        <v>756000</v>
      </c>
      <c r="M85" s="50" t="s">
        <v>1078</v>
      </c>
      <c r="N85" s="66">
        <v>1123860</v>
      </c>
      <c r="O85" s="50" t="s">
        <v>1079</v>
      </c>
      <c r="P85" s="29"/>
      <c r="Q85" s="27"/>
      <c r="R85" s="29"/>
      <c r="S85" s="27"/>
      <c r="T85" s="29"/>
      <c r="U85" s="32"/>
    </row>
    <row r="86" spans="1:21" ht="15" customHeight="1" x14ac:dyDescent="0.25">
      <c r="A86" s="6" t="s">
        <v>430</v>
      </c>
      <c r="B86" s="7" t="s">
        <v>679</v>
      </c>
      <c r="C86" s="6" t="s">
        <v>7</v>
      </c>
      <c r="D86" s="19">
        <v>643500</v>
      </c>
      <c r="E86" s="6" t="s">
        <v>56</v>
      </c>
      <c r="F86" s="7" t="s">
        <v>100</v>
      </c>
      <c r="G86" s="6">
        <v>1</v>
      </c>
      <c r="H86" s="7" t="s">
        <v>434</v>
      </c>
      <c r="I86" s="59">
        <v>25</v>
      </c>
      <c r="J86" s="75"/>
      <c r="K86" s="26"/>
      <c r="L86" s="66"/>
      <c r="M86" s="27"/>
      <c r="N86" s="66"/>
      <c r="O86" s="27"/>
      <c r="P86" s="29"/>
      <c r="Q86" s="27"/>
      <c r="R86" s="29"/>
      <c r="S86" s="27"/>
      <c r="T86" s="29"/>
      <c r="U86" s="32"/>
    </row>
    <row r="87" spans="1:21" ht="15" customHeight="1" x14ac:dyDescent="0.25">
      <c r="A87" s="6" t="s">
        <v>430</v>
      </c>
      <c r="B87" s="7" t="s">
        <v>679</v>
      </c>
      <c r="C87" s="6" t="s">
        <v>11</v>
      </c>
      <c r="D87" s="19">
        <v>643500</v>
      </c>
      <c r="E87" s="6" t="s">
        <v>56</v>
      </c>
      <c r="F87" s="7" t="s">
        <v>415</v>
      </c>
      <c r="G87" s="6">
        <v>1</v>
      </c>
      <c r="H87" s="7" t="s">
        <v>435</v>
      </c>
      <c r="I87" s="59">
        <v>25</v>
      </c>
      <c r="J87" s="75"/>
      <c r="K87" s="26"/>
      <c r="L87" s="66"/>
      <c r="M87" s="27"/>
      <c r="N87" s="66"/>
      <c r="O87" s="27"/>
      <c r="P87" s="29"/>
      <c r="Q87" s="27"/>
      <c r="R87" s="29"/>
      <c r="S87" s="27"/>
      <c r="T87" s="29"/>
      <c r="U87" s="32"/>
    </row>
    <row r="88" spans="1:21" ht="15" customHeight="1" x14ac:dyDescent="0.25">
      <c r="A88" s="6" t="s">
        <v>430</v>
      </c>
      <c r="B88" s="7" t="s">
        <v>679</v>
      </c>
      <c r="C88" s="6" t="s">
        <v>7</v>
      </c>
      <c r="D88" s="19">
        <v>749133</v>
      </c>
      <c r="E88" s="6" t="s">
        <v>419</v>
      </c>
      <c r="F88" s="7" t="s">
        <v>420</v>
      </c>
      <c r="G88" s="6">
        <v>25</v>
      </c>
      <c r="H88" s="7" t="s">
        <v>436</v>
      </c>
      <c r="I88" s="59">
        <f>+(J88+L88)/2</f>
        <v>926644.5</v>
      </c>
      <c r="J88" s="75">
        <v>999999</v>
      </c>
      <c r="K88" s="50" t="s">
        <v>808</v>
      </c>
      <c r="L88" s="66">
        <v>853290</v>
      </c>
      <c r="M88" s="50" t="s">
        <v>925</v>
      </c>
      <c r="N88" s="66"/>
      <c r="O88" s="27"/>
      <c r="P88" s="29"/>
      <c r="Q88" s="27"/>
      <c r="R88" s="29"/>
      <c r="S88" s="27"/>
      <c r="T88" s="29"/>
      <c r="U88" s="32"/>
    </row>
    <row r="89" spans="1:21" ht="15" customHeight="1" x14ac:dyDescent="0.25">
      <c r="A89" s="6" t="s">
        <v>430</v>
      </c>
      <c r="B89" s="7" t="s">
        <v>679</v>
      </c>
      <c r="C89" s="6" t="s">
        <v>11</v>
      </c>
      <c r="D89" s="19">
        <v>1002972</v>
      </c>
      <c r="E89" s="6" t="s">
        <v>23</v>
      </c>
      <c r="F89" s="7" t="s">
        <v>437</v>
      </c>
      <c r="G89" s="6">
        <v>25</v>
      </c>
      <c r="H89" s="7" t="s">
        <v>438</v>
      </c>
      <c r="I89" s="59">
        <v>25</v>
      </c>
      <c r="J89" s="75"/>
      <c r="K89" s="26"/>
      <c r="L89" s="66"/>
      <c r="M89" s="27"/>
      <c r="N89" s="66"/>
      <c r="O89" s="27"/>
      <c r="P89" s="29"/>
      <c r="Q89" s="27"/>
      <c r="R89" s="29"/>
      <c r="S89" s="27"/>
      <c r="T89" s="29"/>
      <c r="U89" s="32"/>
    </row>
    <row r="90" spans="1:21" ht="51.75" customHeight="1" x14ac:dyDescent="0.25">
      <c r="A90" s="6" t="s">
        <v>430</v>
      </c>
      <c r="B90" s="7" t="s">
        <v>679</v>
      </c>
      <c r="C90" s="6" t="s">
        <v>7</v>
      </c>
      <c r="D90" s="19">
        <v>1128000</v>
      </c>
      <c r="E90" s="6" t="s">
        <v>285</v>
      </c>
      <c r="F90" s="7" t="s">
        <v>426</v>
      </c>
      <c r="G90" s="6">
        <v>25</v>
      </c>
      <c r="H90" s="48" t="s">
        <v>439</v>
      </c>
      <c r="I90" s="59">
        <f>+(J90+L90)/2</f>
        <v>1080608</v>
      </c>
      <c r="J90" s="75">
        <v>1007217</v>
      </c>
      <c r="K90" s="26" t="s">
        <v>1080</v>
      </c>
      <c r="L90" s="66">
        <v>1153999</v>
      </c>
      <c r="M90" s="27" t="s">
        <v>1081</v>
      </c>
      <c r="N90" s="66" t="s">
        <v>817</v>
      </c>
      <c r="O90" s="27"/>
      <c r="P90" s="29"/>
      <c r="Q90" s="27"/>
      <c r="R90" s="29"/>
      <c r="S90" s="27"/>
      <c r="T90" s="29"/>
      <c r="U90" s="32"/>
    </row>
    <row r="91" spans="1:21" ht="15" customHeight="1" x14ac:dyDescent="0.25">
      <c r="A91" s="6" t="s">
        <v>430</v>
      </c>
      <c r="B91" s="7" t="s">
        <v>679</v>
      </c>
      <c r="C91" s="6" t="s">
        <v>7</v>
      </c>
      <c r="D91" s="19">
        <v>1161000</v>
      </c>
      <c r="E91" s="6" t="s">
        <v>23</v>
      </c>
      <c r="F91" s="7" t="s">
        <v>424</v>
      </c>
      <c r="G91" s="6">
        <v>25</v>
      </c>
      <c r="H91" s="7" t="s">
        <v>440</v>
      </c>
      <c r="I91" s="59">
        <v>25</v>
      </c>
      <c r="J91" s="75"/>
      <c r="K91" s="26"/>
      <c r="L91" s="66"/>
      <c r="M91" s="27"/>
      <c r="N91" s="66"/>
      <c r="O91" s="27"/>
      <c r="P91" s="29"/>
      <c r="Q91" s="27"/>
      <c r="R91" s="29"/>
      <c r="S91" s="27"/>
      <c r="T91" s="29"/>
      <c r="U91" s="32"/>
    </row>
    <row r="92" spans="1:21" ht="15" customHeight="1" x14ac:dyDescent="0.25">
      <c r="A92" s="6" t="s">
        <v>430</v>
      </c>
      <c r="B92" s="7" t="s">
        <v>679</v>
      </c>
      <c r="C92" s="6" t="s">
        <v>7</v>
      </c>
      <c r="D92" s="19">
        <v>1227400</v>
      </c>
      <c r="E92" s="6" t="s">
        <v>8</v>
      </c>
      <c r="F92" s="7" t="s">
        <v>120</v>
      </c>
      <c r="G92" s="6">
        <v>25</v>
      </c>
      <c r="H92" s="7" t="s">
        <v>441</v>
      </c>
      <c r="I92" s="59">
        <f>+(J92+L92)/2</f>
        <v>1529999</v>
      </c>
      <c r="J92" s="75">
        <v>1259999</v>
      </c>
      <c r="K92" s="26" t="s">
        <v>1082</v>
      </c>
      <c r="L92" s="66">
        <v>1799999</v>
      </c>
      <c r="M92" s="27" t="s">
        <v>1083</v>
      </c>
      <c r="N92" s="66" t="s">
        <v>817</v>
      </c>
      <c r="O92" s="27"/>
      <c r="P92" s="29"/>
      <c r="Q92" s="27"/>
      <c r="R92" s="29"/>
      <c r="S92" s="27"/>
      <c r="T92" s="29"/>
      <c r="U92" s="32"/>
    </row>
    <row r="93" spans="1:21" ht="15" customHeight="1" x14ac:dyDescent="0.25">
      <c r="A93" s="9" t="s">
        <v>430</v>
      </c>
      <c r="B93" s="10" t="s">
        <v>679</v>
      </c>
      <c r="C93" s="9" t="s">
        <v>7</v>
      </c>
      <c r="D93" s="20">
        <v>1323207.6299999999</v>
      </c>
      <c r="E93" s="9" t="s">
        <v>301</v>
      </c>
      <c r="F93" s="10" t="s">
        <v>413</v>
      </c>
      <c r="G93" s="9">
        <v>25</v>
      </c>
      <c r="H93" s="10" t="s">
        <v>442</v>
      </c>
      <c r="I93" s="58">
        <v>25</v>
      </c>
      <c r="J93" s="76"/>
      <c r="K93" s="26"/>
      <c r="L93" s="66"/>
      <c r="M93" s="27"/>
      <c r="N93" s="66"/>
      <c r="O93" s="27"/>
      <c r="P93" s="29"/>
      <c r="Q93" s="27"/>
      <c r="R93" s="29"/>
      <c r="S93" s="27"/>
      <c r="T93" s="29"/>
      <c r="U93" s="32"/>
    </row>
    <row r="94" spans="1:21" ht="15" customHeight="1" x14ac:dyDescent="0.25">
      <c r="A94" s="3" t="s">
        <v>443</v>
      </c>
      <c r="B94" s="4" t="s">
        <v>680</v>
      </c>
      <c r="C94" s="3" t="s">
        <v>7</v>
      </c>
      <c r="D94" s="18">
        <v>769000</v>
      </c>
      <c r="E94" s="3" t="s">
        <v>382</v>
      </c>
      <c r="F94" s="4" t="s">
        <v>413</v>
      </c>
      <c r="G94" s="3">
        <v>25</v>
      </c>
      <c r="H94" s="4" t="s">
        <v>444</v>
      </c>
      <c r="I94" s="57">
        <f>+(J94+L94)/2</f>
        <v>1568749</v>
      </c>
      <c r="J94" s="74">
        <v>1449999</v>
      </c>
      <c r="K94" s="50" t="s">
        <v>1084</v>
      </c>
      <c r="L94" s="65">
        <v>1687499</v>
      </c>
      <c r="M94" s="50" t="s">
        <v>809</v>
      </c>
      <c r="N94" s="65"/>
      <c r="O94" s="25"/>
      <c r="P94" s="28"/>
      <c r="Q94" s="25"/>
      <c r="R94" s="28"/>
      <c r="S94" s="25"/>
      <c r="T94" s="28"/>
      <c r="U94" s="31"/>
    </row>
    <row r="95" spans="1:21" ht="15" customHeight="1" x14ac:dyDescent="0.25">
      <c r="A95" s="6" t="s">
        <v>443</v>
      </c>
      <c r="B95" s="7" t="s">
        <v>680</v>
      </c>
      <c r="C95" s="6" t="s">
        <v>15</v>
      </c>
      <c r="D95" s="19">
        <v>830200</v>
      </c>
      <c r="E95" s="6" t="s">
        <v>56</v>
      </c>
      <c r="F95" s="7" t="s">
        <v>100</v>
      </c>
      <c r="G95" s="6">
        <v>1</v>
      </c>
      <c r="H95" s="7" t="s">
        <v>445</v>
      </c>
      <c r="I95" s="57">
        <f>+(J95+L95)/2</f>
        <v>1557399</v>
      </c>
      <c r="J95" s="75">
        <v>1789999</v>
      </c>
      <c r="K95" s="50" t="s">
        <v>926</v>
      </c>
      <c r="L95" s="66">
        <v>1324799</v>
      </c>
      <c r="M95" s="50" t="s">
        <v>926</v>
      </c>
      <c r="N95" s="66"/>
      <c r="O95" s="27"/>
      <c r="P95" s="29"/>
      <c r="Q95" s="27"/>
      <c r="R95" s="29"/>
      <c r="S95" s="27"/>
      <c r="T95" s="29"/>
      <c r="U95" s="32"/>
    </row>
    <row r="96" spans="1:21" ht="15" customHeight="1" x14ac:dyDescent="0.25">
      <c r="A96" s="6" t="s">
        <v>443</v>
      </c>
      <c r="B96" s="7" t="s">
        <v>680</v>
      </c>
      <c r="C96" s="6" t="s">
        <v>29</v>
      </c>
      <c r="D96" s="19">
        <v>830200</v>
      </c>
      <c r="E96" s="6" t="s">
        <v>56</v>
      </c>
      <c r="F96" s="7" t="s">
        <v>415</v>
      </c>
      <c r="G96" s="6">
        <v>1</v>
      </c>
      <c r="H96" s="7" t="s">
        <v>446</v>
      </c>
      <c r="I96" s="57">
        <f>+(J96+L96)/2</f>
        <v>1427399</v>
      </c>
      <c r="J96" s="75">
        <v>1526399</v>
      </c>
      <c r="K96" s="50" t="s">
        <v>1094</v>
      </c>
      <c r="L96" s="66">
        <v>1328399</v>
      </c>
      <c r="M96" s="50" t="s">
        <v>1093</v>
      </c>
      <c r="N96" s="66"/>
      <c r="O96" s="27"/>
      <c r="P96" s="29"/>
      <c r="Q96" s="27"/>
      <c r="R96" s="29"/>
      <c r="S96" s="27"/>
      <c r="T96" s="29"/>
      <c r="U96" s="32"/>
    </row>
    <row r="97" spans="1:21" ht="15" customHeight="1" x14ac:dyDescent="0.25">
      <c r="A97" s="6" t="s">
        <v>443</v>
      </c>
      <c r="B97" s="7" t="s">
        <v>680</v>
      </c>
      <c r="C97" s="6" t="s">
        <v>7</v>
      </c>
      <c r="D97" s="19">
        <v>940400.41</v>
      </c>
      <c r="E97" s="6" t="s">
        <v>419</v>
      </c>
      <c r="F97" s="7" t="s">
        <v>420</v>
      </c>
      <c r="G97" s="6">
        <v>25</v>
      </c>
      <c r="H97" s="7" t="s">
        <v>447</v>
      </c>
      <c r="I97" s="59">
        <v>25</v>
      </c>
      <c r="J97" s="75"/>
      <c r="K97" s="26"/>
      <c r="L97" s="66"/>
      <c r="M97" s="27"/>
      <c r="N97" s="66"/>
      <c r="O97" s="27"/>
      <c r="P97" s="29"/>
      <c r="Q97" s="27"/>
      <c r="R97" s="29"/>
      <c r="S97" s="27"/>
      <c r="T97" s="29"/>
      <c r="U97" s="32"/>
    </row>
    <row r="98" spans="1:21" ht="15" customHeight="1" x14ac:dyDescent="0.25">
      <c r="A98" s="6" t="s">
        <v>443</v>
      </c>
      <c r="B98" s="7" t="s">
        <v>680</v>
      </c>
      <c r="C98" s="6" t="s">
        <v>7</v>
      </c>
      <c r="D98" s="19">
        <v>950800</v>
      </c>
      <c r="E98" s="6" t="s">
        <v>20</v>
      </c>
      <c r="F98" s="7" t="s">
        <v>417</v>
      </c>
      <c r="G98" s="6">
        <v>2</v>
      </c>
      <c r="H98" s="7" t="s">
        <v>448</v>
      </c>
      <c r="I98" s="59">
        <f>+J98</f>
        <v>1126500</v>
      </c>
      <c r="J98" s="75">
        <v>1126500</v>
      </c>
      <c r="K98" s="50" t="s">
        <v>810</v>
      </c>
      <c r="L98" s="66"/>
      <c r="M98" s="27"/>
      <c r="N98" s="66"/>
      <c r="O98" s="27"/>
      <c r="P98" s="29"/>
      <c r="Q98" s="27"/>
      <c r="R98" s="29"/>
      <c r="S98" s="27"/>
      <c r="T98" s="29"/>
      <c r="U98" s="32"/>
    </row>
    <row r="99" spans="1:21" ht="15" customHeight="1" x14ac:dyDescent="0.25">
      <c r="A99" s="6" t="s">
        <v>443</v>
      </c>
      <c r="B99" s="7" t="s">
        <v>680</v>
      </c>
      <c r="C99" s="6" t="s">
        <v>26</v>
      </c>
      <c r="D99" s="19">
        <v>1012500</v>
      </c>
      <c r="E99" s="6" t="s">
        <v>56</v>
      </c>
      <c r="F99" s="7" t="s">
        <v>100</v>
      </c>
      <c r="G99" s="6">
        <v>1</v>
      </c>
      <c r="H99" s="7" t="s">
        <v>449</v>
      </c>
      <c r="I99" s="57">
        <f>+(J99+L99)/2</f>
        <v>1586619</v>
      </c>
      <c r="J99" s="75">
        <v>1643338</v>
      </c>
      <c r="K99" s="26" t="s">
        <v>1087</v>
      </c>
      <c r="L99" s="66">
        <v>1529900</v>
      </c>
      <c r="M99" s="27" t="s">
        <v>1088</v>
      </c>
      <c r="N99" s="66"/>
      <c r="O99" s="27"/>
      <c r="P99" s="29"/>
      <c r="Q99" s="27"/>
      <c r="R99" s="29"/>
      <c r="S99" s="27"/>
      <c r="T99" s="29"/>
      <c r="U99" s="32"/>
    </row>
    <row r="100" spans="1:21" ht="15" customHeight="1" x14ac:dyDescent="0.25">
      <c r="A100" s="6" t="s">
        <v>443</v>
      </c>
      <c r="B100" s="7" t="s">
        <v>680</v>
      </c>
      <c r="C100" s="6" t="s">
        <v>7</v>
      </c>
      <c r="D100" s="19">
        <v>1114770</v>
      </c>
      <c r="E100" s="6" t="s">
        <v>56</v>
      </c>
      <c r="F100" s="7" t="s">
        <v>100</v>
      </c>
      <c r="G100" s="6">
        <v>1</v>
      </c>
      <c r="H100" s="7" t="s">
        <v>450</v>
      </c>
      <c r="I100" s="57">
        <f>+(J100+L100)/2</f>
        <v>1853199</v>
      </c>
      <c r="J100" s="75">
        <v>1999999</v>
      </c>
      <c r="K100" s="26" t="s">
        <v>1089</v>
      </c>
      <c r="L100" s="66">
        <v>1706399</v>
      </c>
      <c r="M100" s="27" t="s">
        <v>1090</v>
      </c>
      <c r="N100" s="66"/>
      <c r="O100" s="27"/>
      <c r="P100" s="29"/>
      <c r="Q100" s="27"/>
      <c r="R100" s="29"/>
      <c r="S100" s="27"/>
      <c r="T100" s="29"/>
      <c r="U100" s="32"/>
    </row>
    <row r="101" spans="1:21" ht="15" customHeight="1" x14ac:dyDescent="0.25">
      <c r="A101" s="6" t="s">
        <v>443</v>
      </c>
      <c r="B101" s="7" t="s">
        <v>680</v>
      </c>
      <c r="C101" s="6" t="s">
        <v>11</v>
      </c>
      <c r="D101" s="19">
        <v>1114770</v>
      </c>
      <c r="E101" s="6" t="s">
        <v>56</v>
      </c>
      <c r="F101" s="7" t="s">
        <v>415</v>
      </c>
      <c r="G101" s="6">
        <v>1</v>
      </c>
      <c r="H101" s="7" t="s">
        <v>451</v>
      </c>
      <c r="I101" s="57">
        <f>+(J101+L101)/2</f>
        <v>1874404</v>
      </c>
      <c r="J101" s="75">
        <v>1799999</v>
      </c>
      <c r="K101" s="26" t="s">
        <v>1095</v>
      </c>
      <c r="L101" s="66">
        <v>1948809</v>
      </c>
      <c r="M101" s="27" t="s">
        <v>1096</v>
      </c>
      <c r="N101" s="66"/>
      <c r="O101" s="27"/>
      <c r="P101" s="29"/>
      <c r="Q101" s="27"/>
      <c r="R101" s="29"/>
      <c r="S101" s="27"/>
      <c r="T101" s="29"/>
      <c r="U101" s="32"/>
    </row>
    <row r="102" spans="1:21" ht="15" customHeight="1" x14ac:dyDescent="0.25">
      <c r="A102" s="6" t="s">
        <v>443</v>
      </c>
      <c r="B102" s="7" t="s">
        <v>680</v>
      </c>
      <c r="C102" s="6" t="s">
        <v>11</v>
      </c>
      <c r="D102" s="19">
        <v>1171300</v>
      </c>
      <c r="E102" s="6" t="s">
        <v>23</v>
      </c>
      <c r="F102" s="7" t="s">
        <v>452</v>
      </c>
      <c r="G102" s="6">
        <v>25</v>
      </c>
      <c r="H102" s="7" t="s">
        <v>453</v>
      </c>
      <c r="I102" s="59">
        <v>25</v>
      </c>
      <c r="J102" s="75"/>
      <c r="K102" s="26"/>
      <c r="L102" s="66"/>
      <c r="M102" s="27"/>
      <c r="N102" s="66"/>
      <c r="O102" s="27"/>
      <c r="P102" s="29"/>
      <c r="Q102" s="27"/>
      <c r="R102" s="29"/>
      <c r="S102" s="27"/>
      <c r="T102" s="29"/>
      <c r="U102" s="32"/>
    </row>
    <row r="103" spans="1:21" ht="15" customHeight="1" x14ac:dyDescent="0.25">
      <c r="A103" s="6" t="s">
        <v>443</v>
      </c>
      <c r="B103" s="7" t="s">
        <v>680</v>
      </c>
      <c r="C103" s="6" t="s">
        <v>7</v>
      </c>
      <c r="D103" s="19">
        <v>1236800</v>
      </c>
      <c r="E103" s="6" t="s">
        <v>285</v>
      </c>
      <c r="F103" s="7" t="s">
        <v>413</v>
      </c>
      <c r="G103" s="6">
        <v>25</v>
      </c>
      <c r="H103" s="7" t="s">
        <v>454</v>
      </c>
      <c r="I103" s="59">
        <v>25</v>
      </c>
      <c r="J103" s="75"/>
      <c r="K103" s="26"/>
      <c r="L103" s="66"/>
      <c r="M103" s="27"/>
      <c r="N103" s="66"/>
      <c r="O103" s="27"/>
      <c r="P103" s="29"/>
      <c r="Q103" s="27"/>
      <c r="R103" s="29"/>
      <c r="S103" s="27"/>
      <c r="T103" s="29"/>
      <c r="U103" s="32"/>
    </row>
    <row r="104" spans="1:21" ht="15" customHeight="1" x14ac:dyDescent="0.25">
      <c r="A104" s="6" t="s">
        <v>443</v>
      </c>
      <c r="B104" s="7" t="s">
        <v>680</v>
      </c>
      <c r="C104" s="6" t="s">
        <v>13</v>
      </c>
      <c r="D104" s="19">
        <v>1336500</v>
      </c>
      <c r="E104" s="6" t="s">
        <v>56</v>
      </c>
      <c r="F104" s="7" t="s">
        <v>100</v>
      </c>
      <c r="G104" s="6">
        <v>1</v>
      </c>
      <c r="H104" s="7" t="s">
        <v>455</v>
      </c>
      <c r="I104" s="57">
        <f>+(J104+L104)/2</f>
        <v>2099999</v>
      </c>
      <c r="J104" s="75">
        <v>1999999</v>
      </c>
      <c r="K104" s="26" t="s">
        <v>1091</v>
      </c>
      <c r="L104" s="66">
        <v>2199999</v>
      </c>
      <c r="M104" s="27" t="s">
        <v>1092</v>
      </c>
      <c r="N104" s="66"/>
      <c r="O104" s="27"/>
      <c r="P104" s="29"/>
      <c r="Q104" s="27"/>
      <c r="R104" s="29"/>
      <c r="S104" s="27"/>
      <c r="T104" s="29"/>
      <c r="U104" s="32"/>
    </row>
    <row r="105" spans="1:21" ht="15" customHeight="1" x14ac:dyDescent="0.25">
      <c r="A105" s="6" t="s">
        <v>443</v>
      </c>
      <c r="B105" s="7" t="s">
        <v>680</v>
      </c>
      <c r="C105" s="6" t="s">
        <v>7</v>
      </c>
      <c r="D105" s="19">
        <v>1378000</v>
      </c>
      <c r="E105" s="6" t="s">
        <v>23</v>
      </c>
      <c r="F105" s="7" t="s">
        <v>426</v>
      </c>
      <c r="G105" s="6">
        <v>25</v>
      </c>
      <c r="H105" s="7" t="s">
        <v>456</v>
      </c>
      <c r="I105" s="59">
        <v>25</v>
      </c>
      <c r="J105" s="75"/>
      <c r="K105" s="26"/>
      <c r="L105" s="66"/>
      <c r="M105" s="27"/>
      <c r="N105" s="66"/>
      <c r="O105" s="27"/>
      <c r="P105" s="29"/>
      <c r="Q105" s="27"/>
      <c r="R105" s="29"/>
      <c r="S105" s="27"/>
      <c r="T105" s="29"/>
      <c r="U105" s="32"/>
    </row>
    <row r="106" spans="1:21" ht="77.25" customHeight="1" x14ac:dyDescent="0.25">
      <c r="A106" s="6" t="s">
        <v>443</v>
      </c>
      <c r="B106" s="7" t="s">
        <v>680</v>
      </c>
      <c r="C106" s="6" t="s">
        <v>7</v>
      </c>
      <c r="D106" s="19">
        <v>1386800</v>
      </c>
      <c r="E106" s="6" t="s">
        <v>8</v>
      </c>
      <c r="F106" s="7" t="s">
        <v>120</v>
      </c>
      <c r="G106" s="6">
        <v>25</v>
      </c>
      <c r="H106" s="48" t="s">
        <v>457</v>
      </c>
      <c r="I106" s="59">
        <f>+(J106+L106)/2</f>
        <v>2309749</v>
      </c>
      <c r="J106" s="75">
        <v>2632499</v>
      </c>
      <c r="K106" s="26" t="s">
        <v>1085</v>
      </c>
      <c r="L106" s="66">
        <v>1986999</v>
      </c>
      <c r="M106" s="27" t="s">
        <v>1086</v>
      </c>
      <c r="N106" s="66"/>
      <c r="O106" s="27"/>
      <c r="P106" s="29"/>
      <c r="Q106" s="27"/>
      <c r="R106" s="29"/>
      <c r="S106" s="27"/>
      <c r="T106" s="29"/>
      <c r="U106" s="32"/>
    </row>
    <row r="107" spans="1:21" ht="15" customHeight="1" x14ac:dyDescent="0.25">
      <c r="A107" s="9" t="s">
        <v>443</v>
      </c>
      <c r="B107" s="10" t="s">
        <v>680</v>
      </c>
      <c r="C107" s="9" t="s">
        <v>7</v>
      </c>
      <c r="D107" s="20">
        <v>1639985.63</v>
      </c>
      <c r="E107" s="9" t="s">
        <v>301</v>
      </c>
      <c r="F107" s="10" t="s">
        <v>413</v>
      </c>
      <c r="G107" s="9">
        <v>25</v>
      </c>
      <c r="H107" s="10" t="s">
        <v>458</v>
      </c>
      <c r="I107" s="58">
        <v>25</v>
      </c>
      <c r="J107" s="76"/>
      <c r="K107" s="33"/>
      <c r="L107" s="67"/>
      <c r="M107" s="34"/>
      <c r="N107" s="67"/>
      <c r="O107" s="34"/>
      <c r="P107" s="30"/>
      <c r="Q107" s="34"/>
      <c r="R107" s="30"/>
      <c r="S107" s="34"/>
      <c r="T107" s="30"/>
      <c r="U107" s="35"/>
    </row>
    <row r="108" spans="1:21" ht="15" customHeight="1" x14ac:dyDescent="0.25">
      <c r="A108" s="3" t="s">
        <v>459</v>
      </c>
      <c r="B108" s="4" t="s">
        <v>681</v>
      </c>
      <c r="C108" s="3" t="s">
        <v>7</v>
      </c>
      <c r="D108" s="18">
        <v>772850</v>
      </c>
      <c r="E108" s="3" t="s">
        <v>285</v>
      </c>
      <c r="F108" s="4" t="s">
        <v>460</v>
      </c>
      <c r="G108" s="3">
        <v>25</v>
      </c>
      <c r="H108" s="4" t="s">
        <v>461</v>
      </c>
      <c r="I108" s="57">
        <f>+(J108+L108+N108)/3</f>
        <v>707120.33333333337</v>
      </c>
      <c r="J108" s="74">
        <v>616363</v>
      </c>
      <c r="K108" s="50" t="s">
        <v>811</v>
      </c>
      <c r="L108" s="66">
        <v>659999</v>
      </c>
      <c r="M108" s="50" t="s">
        <v>927</v>
      </c>
      <c r="N108" s="66">
        <v>844999</v>
      </c>
      <c r="O108" s="50" t="s">
        <v>928</v>
      </c>
      <c r="P108" s="29"/>
      <c r="Q108" s="27"/>
      <c r="R108" s="29"/>
      <c r="S108" s="27"/>
      <c r="T108" s="29"/>
      <c r="U108" s="32"/>
    </row>
    <row r="109" spans="1:21" ht="15" customHeight="1" x14ac:dyDescent="0.25">
      <c r="A109" s="6" t="s">
        <v>459</v>
      </c>
      <c r="B109" s="7" t="s">
        <v>681</v>
      </c>
      <c r="C109" s="6" t="s">
        <v>7</v>
      </c>
      <c r="D109" s="19">
        <v>892600</v>
      </c>
      <c r="E109" s="6" t="s">
        <v>8</v>
      </c>
      <c r="F109" s="7" t="s">
        <v>462</v>
      </c>
      <c r="G109" s="6">
        <v>25</v>
      </c>
      <c r="H109" s="7" t="s">
        <v>463</v>
      </c>
      <c r="I109" s="57">
        <f>+(J109+L109+N109)/3</f>
        <v>1109782.6666666667</v>
      </c>
      <c r="J109" s="75">
        <v>1049000</v>
      </c>
      <c r="K109" s="50" t="s">
        <v>1104</v>
      </c>
      <c r="L109" s="66">
        <v>980666</v>
      </c>
      <c r="M109" s="50" t="s">
        <v>812</v>
      </c>
      <c r="N109" s="66">
        <v>1299682</v>
      </c>
      <c r="O109" s="50" t="s">
        <v>1103</v>
      </c>
      <c r="P109" s="29"/>
      <c r="Q109" s="27"/>
      <c r="R109" s="29"/>
      <c r="S109" s="27"/>
      <c r="T109" s="29"/>
      <c r="U109" s="32"/>
    </row>
    <row r="110" spans="1:21" ht="15" customHeight="1" x14ac:dyDescent="0.25">
      <c r="A110" s="6" t="s">
        <v>459</v>
      </c>
      <c r="B110" s="7" t="s">
        <v>681</v>
      </c>
      <c r="C110" s="6" t="s">
        <v>11</v>
      </c>
      <c r="D110" s="19">
        <v>973263.11</v>
      </c>
      <c r="E110" s="6" t="s">
        <v>419</v>
      </c>
      <c r="F110" s="7" t="s">
        <v>464</v>
      </c>
      <c r="G110" s="6">
        <v>25</v>
      </c>
      <c r="H110" s="7" t="s">
        <v>465</v>
      </c>
      <c r="I110" s="57">
        <f>+(J110+L110+N110)/3</f>
        <v>1026996.3333333334</v>
      </c>
      <c r="J110" s="75">
        <v>1068190</v>
      </c>
      <c r="K110" s="50" t="s">
        <v>813</v>
      </c>
      <c r="L110" s="66">
        <v>1098499</v>
      </c>
      <c r="M110" s="50" t="s">
        <v>814</v>
      </c>
      <c r="N110" s="66">
        <v>914300</v>
      </c>
      <c r="O110" s="50" t="s">
        <v>929</v>
      </c>
      <c r="P110" s="29"/>
      <c r="Q110" s="27"/>
      <c r="R110" s="29"/>
      <c r="S110" s="27"/>
      <c r="T110" s="29"/>
      <c r="U110" s="32"/>
    </row>
    <row r="111" spans="1:21" ht="15" customHeight="1" x14ac:dyDescent="0.25">
      <c r="A111" s="6" t="s">
        <v>459</v>
      </c>
      <c r="B111" s="7" t="s">
        <v>681</v>
      </c>
      <c r="C111" s="6" t="s">
        <v>11</v>
      </c>
      <c r="D111" s="19">
        <v>1045160</v>
      </c>
      <c r="E111" s="6" t="s">
        <v>23</v>
      </c>
      <c r="F111" s="7" t="s">
        <v>466</v>
      </c>
      <c r="G111" s="6">
        <v>25</v>
      </c>
      <c r="H111" s="7" t="s">
        <v>467</v>
      </c>
      <c r="I111" s="59">
        <v>25</v>
      </c>
      <c r="J111" s="75"/>
      <c r="K111" s="26"/>
      <c r="L111" s="66"/>
      <c r="M111" s="27"/>
      <c r="N111" s="66"/>
      <c r="O111" s="27"/>
      <c r="P111" s="29"/>
      <c r="Q111" s="27"/>
      <c r="R111" s="29"/>
      <c r="S111" s="27"/>
      <c r="T111" s="29"/>
      <c r="U111" s="32"/>
    </row>
    <row r="112" spans="1:21" ht="39" customHeight="1" x14ac:dyDescent="0.25">
      <c r="A112" s="6" t="s">
        <v>459</v>
      </c>
      <c r="B112" s="7" t="s">
        <v>681</v>
      </c>
      <c r="C112" s="6" t="s">
        <v>7</v>
      </c>
      <c r="D112" s="19">
        <v>1057906.45</v>
      </c>
      <c r="E112" s="6" t="s">
        <v>419</v>
      </c>
      <c r="F112" s="7" t="s">
        <v>464</v>
      </c>
      <c r="G112" s="6">
        <v>25</v>
      </c>
      <c r="H112" s="48" t="s">
        <v>468</v>
      </c>
      <c r="I112" s="59">
        <f>+(J112+L112)/2</f>
        <v>980598</v>
      </c>
      <c r="J112" s="75">
        <v>908698</v>
      </c>
      <c r="K112" s="26" t="s">
        <v>1097</v>
      </c>
      <c r="L112" s="66">
        <v>1052498</v>
      </c>
      <c r="M112" s="27" t="s">
        <v>1098</v>
      </c>
      <c r="N112" s="66"/>
      <c r="O112" s="27"/>
      <c r="P112" s="29"/>
      <c r="Q112" s="27"/>
      <c r="R112" s="29"/>
      <c r="S112" s="27"/>
      <c r="T112" s="29"/>
      <c r="U112" s="32"/>
    </row>
    <row r="113" spans="1:21" ht="15" customHeight="1" x14ac:dyDescent="0.25">
      <c r="A113" s="6" t="s">
        <v>459</v>
      </c>
      <c r="B113" s="7" t="s">
        <v>681</v>
      </c>
      <c r="C113" s="6" t="s">
        <v>11</v>
      </c>
      <c r="D113" s="19">
        <v>1199100</v>
      </c>
      <c r="E113" s="6" t="s">
        <v>285</v>
      </c>
      <c r="F113" s="7" t="s">
        <v>469</v>
      </c>
      <c r="G113" s="6">
        <v>25</v>
      </c>
      <c r="H113" s="7" t="s">
        <v>470</v>
      </c>
      <c r="I113" s="59">
        <f>+(J113+L113)/2</f>
        <v>1249938.5</v>
      </c>
      <c r="J113" s="75">
        <v>1312198</v>
      </c>
      <c r="K113" s="26" t="s">
        <v>1099</v>
      </c>
      <c r="L113" s="66">
        <v>1187679</v>
      </c>
      <c r="M113" s="27" t="s">
        <v>1100</v>
      </c>
      <c r="N113" s="66"/>
      <c r="O113" s="27"/>
      <c r="P113" s="29"/>
      <c r="Q113" s="27"/>
      <c r="R113" s="29"/>
      <c r="S113" s="27"/>
      <c r="T113" s="29"/>
      <c r="U113" s="32"/>
    </row>
    <row r="114" spans="1:21" ht="15" customHeight="1" x14ac:dyDescent="0.25">
      <c r="A114" s="6" t="s">
        <v>459</v>
      </c>
      <c r="B114" s="7" t="s">
        <v>681</v>
      </c>
      <c r="C114" s="6" t="s">
        <v>7</v>
      </c>
      <c r="D114" s="19">
        <v>1229600</v>
      </c>
      <c r="E114" s="6" t="s">
        <v>23</v>
      </c>
      <c r="F114" s="7" t="s">
        <v>471</v>
      </c>
      <c r="G114" s="6">
        <v>25</v>
      </c>
      <c r="H114" s="7" t="s">
        <v>472</v>
      </c>
      <c r="I114" s="59">
        <v>25</v>
      </c>
      <c r="J114" s="75"/>
      <c r="K114" s="26"/>
      <c r="L114" s="66"/>
      <c r="M114" s="27"/>
      <c r="N114" s="66"/>
      <c r="O114" s="27"/>
      <c r="P114" s="29"/>
      <c r="Q114" s="27"/>
      <c r="R114" s="29"/>
      <c r="S114" s="27"/>
      <c r="T114" s="29"/>
      <c r="U114" s="32"/>
    </row>
    <row r="115" spans="1:21" ht="15" customHeight="1" x14ac:dyDescent="0.25">
      <c r="A115" s="6" t="s">
        <v>459</v>
      </c>
      <c r="B115" s="7" t="s">
        <v>681</v>
      </c>
      <c r="C115" s="6" t="s">
        <v>11</v>
      </c>
      <c r="D115" s="19">
        <v>1325565</v>
      </c>
      <c r="E115" s="6" t="s">
        <v>409</v>
      </c>
      <c r="F115" s="7" t="s">
        <v>473</v>
      </c>
      <c r="G115" s="6">
        <v>25</v>
      </c>
      <c r="H115" s="7" t="s">
        <v>474</v>
      </c>
      <c r="I115" s="59">
        <v>25</v>
      </c>
      <c r="J115" s="75"/>
      <c r="K115" s="26"/>
      <c r="L115" s="66"/>
      <c r="M115" s="27"/>
      <c r="N115" s="66"/>
      <c r="O115" s="27"/>
      <c r="P115" s="29"/>
      <c r="Q115" s="27"/>
      <c r="R115" s="29"/>
      <c r="S115" s="27"/>
      <c r="T115" s="29"/>
      <c r="U115" s="32"/>
    </row>
    <row r="116" spans="1:21" ht="15" customHeight="1" x14ac:dyDescent="0.25">
      <c r="A116" s="6" t="s">
        <v>459</v>
      </c>
      <c r="B116" s="7" t="s">
        <v>681</v>
      </c>
      <c r="C116" s="6" t="s">
        <v>7</v>
      </c>
      <c r="D116" s="19">
        <v>1503798</v>
      </c>
      <c r="E116" s="6" t="s">
        <v>409</v>
      </c>
      <c r="F116" s="7" t="s">
        <v>475</v>
      </c>
      <c r="G116" s="6">
        <v>25</v>
      </c>
      <c r="H116" s="7" t="s">
        <v>476</v>
      </c>
      <c r="I116" s="59">
        <v>25</v>
      </c>
      <c r="J116" s="75"/>
      <c r="K116" s="26"/>
      <c r="L116" s="66"/>
      <c r="M116" s="27"/>
      <c r="N116" s="66"/>
      <c r="O116" s="27"/>
      <c r="P116" s="29"/>
      <c r="Q116" s="27"/>
      <c r="R116" s="29"/>
      <c r="S116" s="27"/>
      <c r="T116" s="29"/>
      <c r="U116" s="32"/>
    </row>
    <row r="117" spans="1:21" ht="15" customHeight="1" x14ac:dyDescent="0.25">
      <c r="A117" s="6" t="s">
        <v>459</v>
      </c>
      <c r="B117" s="7" t="s">
        <v>681</v>
      </c>
      <c r="C117" s="6" t="s">
        <v>13</v>
      </c>
      <c r="D117" s="19">
        <v>1895957</v>
      </c>
      <c r="E117" s="6" t="s">
        <v>409</v>
      </c>
      <c r="F117" s="7" t="s">
        <v>477</v>
      </c>
      <c r="G117" s="6">
        <v>25</v>
      </c>
      <c r="H117" s="7" t="s">
        <v>478</v>
      </c>
      <c r="I117" s="57">
        <f>+(J117+L117)/2</f>
        <v>1246199</v>
      </c>
      <c r="J117" s="75">
        <v>1399999</v>
      </c>
      <c r="K117" s="26" t="s">
        <v>1105</v>
      </c>
      <c r="L117" s="66">
        <v>1092399</v>
      </c>
      <c r="M117" s="27" t="s">
        <v>1106</v>
      </c>
      <c r="N117" s="66"/>
      <c r="O117" s="27"/>
      <c r="P117" s="29"/>
      <c r="Q117" s="27"/>
      <c r="R117" s="29"/>
      <c r="S117" s="27"/>
      <c r="T117" s="29"/>
      <c r="U117" s="32"/>
    </row>
    <row r="118" spans="1:21" ht="15" customHeight="1" x14ac:dyDescent="0.25">
      <c r="A118" s="9" t="s">
        <v>459</v>
      </c>
      <c r="B118" s="10" t="s">
        <v>681</v>
      </c>
      <c r="C118" s="9" t="s">
        <v>15</v>
      </c>
      <c r="D118" s="20">
        <v>2312959</v>
      </c>
      <c r="E118" s="9" t="s">
        <v>409</v>
      </c>
      <c r="F118" s="10" t="s">
        <v>479</v>
      </c>
      <c r="G118" s="9">
        <v>25</v>
      </c>
      <c r="H118" s="10" t="s">
        <v>480</v>
      </c>
      <c r="I118" s="58">
        <f>+(J118+L118)/2</f>
        <v>1332238.5</v>
      </c>
      <c r="J118" s="76">
        <v>1208479</v>
      </c>
      <c r="K118" s="26" t="s">
        <v>1101</v>
      </c>
      <c r="L118" s="66">
        <v>1455998</v>
      </c>
      <c r="M118" s="27" t="s">
        <v>1102</v>
      </c>
      <c r="N118" s="66"/>
      <c r="O118" s="27"/>
      <c r="P118" s="29"/>
      <c r="Q118" s="27"/>
      <c r="R118" s="29"/>
      <c r="S118" s="27"/>
      <c r="T118" s="29"/>
      <c r="U118" s="32"/>
    </row>
    <row r="119" spans="1:21" ht="44.25" customHeight="1" x14ac:dyDescent="0.25">
      <c r="A119" s="17" t="s">
        <v>481</v>
      </c>
      <c r="B119" s="3" t="s">
        <v>682</v>
      </c>
      <c r="C119" s="5" t="s">
        <v>15</v>
      </c>
      <c r="D119" s="18">
        <v>537618</v>
      </c>
      <c r="E119" s="3" t="s">
        <v>23</v>
      </c>
      <c r="F119" s="47" t="s">
        <v>482</v>
      </c>
      <c r="G119" s="3">
        <v>5</v>
      </c>
      <c r="H119" s="4" t="s">
        <v>483</v>
      </c>
      <c r="I119" s="57">
        <f>+(J119+L119+N119)/3</f>
        <v>605176</v>
      </c>
      <c r="J119" s="74">
        <v>688137</v>
      </c>
      <c r="K119" s="50" t="s">
        <v>931</v>
      </c>
      <c r="L119" s="65">
        <v>574000</v>
      </c>
      <c r="M119" s="50" t="s">
        <v>815</v>
      </c>
      <c r="N119" s="65">
        <v>553391</v>
      </c>
      <c r="O119" s="50" t="s">
        <v>930</v>
      </c>
      <c r="P119" s="28" t="s">
        <v>818</v>
      </c>
      <c r="Q119" s="25"/>
      <c r="R119" s="28"/>
      <c r="S119" s="25"/>
      <c r="T119" s="28"/>
      <c r="U119" s="31"/>
    </row>
    <row r="120" spans="1:21" ht="15" customHeight="1" x14ac:dyDescent="0.25">
      <c r="A120" s="15" t="s">
        <v>481</v>
      </c>
      <c r="B120" s="6" t="s">
        <v>682</v>
      </c>
      <c r="C120" s="8" t="s">
        <v>13</v>
      </c>
      <c r="D120" s="19">
        <v>632491</v>
      </c>
      <c r="E120" s="6" t="s">
        <v>23</v>
      </c>
      <c r="F120" s="7" t="s">
        <v>484</v>
      </c>
      <c r="G120" s="6">
        <v>5</v>
      </c>
      <c r="H120" s="7" t="s">
        <v>485</v>
      </c>
      <c r="I120" s="59">
        <v>5</v>
      </c>
      <c r="J120" s="75"/>
      <c r="K120" s="50"/>
      <c r="L120" s="66"/>
      <c r="M120" s="50"/>
      <c r="N120" s="66"/>
      <c r="O120" s="27"/>
      <c r="P120" s="29"/>
      <c r="Q120" s="27"/>
      <c r="R120" s="29"/>
      <c r="S120" s="27"/>
      <c r="T120" s="29"/>
      <c r="U120" s="32"/>
    </row>
    <row r="121" spans="1:21" ht="15" customHeight="1" x14ac:dyDescent="0.25">
      <c r="A121" s="15" t="s">
        <v>481</v>
      </c>
      <c r="B121" s="6" t="s">
        <v>682</v>
      </c>
      <c r="C121" s="8" t="s">
        <v>7</v>
      </c>
      <c r="D121" s="19">
        <v>696000</v>
      </c>
      <c r="E121" s="6" t="s">
        <v>285</v>
      </c>
      <c r="F121" s="7" t="s">
        <v>286</v>
      </c>
      <c r="G121" s="6">
        <v>5</v>
      </c>
      <c r="H121" s="7" t="s">
        <v>486</v>
      </c>
      <c r="I121" s="59">
        <v>5</v>
      </c>
      <c r="J121" s="75"/>
      <c r="K121" s="50"/>
      <c r="L121" s="66"/>
      <c r="M121" s="50"/>
      <c r="N121" s="66"/>
      <c r="O121" s="27"/>
      <c r="P121" s="29"/>
      <c r="Q121" s="27"/>
      <c r="R121" s="29"/>
      <c r="S121" s="27"/>
      <c r="T121" s="29"/>
      <c r="U121" s="32"/>
    </row>
    <row r="122" spans="1:21" ht="15" customHeight="1" x14ac:dyDescent="0.25">
      <c r="A122" s="15" t="s">
        <v>481</v>
      </c>
      <c r="B122" s="6" t="s">
        <v>682</v>
      </c>
      <c r="C122" s="8" t="s">
        <v>7</v>
      </c>
      <c r="D122" s="19">
        <v>1081200</v>
      </c>
      <c r="E122" s="6" t="s">
        <v>301</v>
      </c>
      <c r="F122" s="7" t="s">
        <v>487</v>
      </c>
      <c r="G122" s="6">
        <v>5</v>
      </c>
      <c r="H122" s="7" t="s">
        <v>488</v>
      </c>
      <c r="I122" s="59">
        <f>+(J122+L122)/2</f>
        <v>1153730</v>
      </c>
      <c r="J122" s="79">
        <v>1343999</v>
      </c>
      <c r="K122" s="50" t="s">
        <v>816</v>
      </c>
      <c r="L122" s="73">
        <v>963461</v>
      </c>
      <c r="M122" s="50" t="s">
        <v>932</v>
      </c>
      <c r="N122" s="66" t="s">
        <v>817</v>
      </c>
      <c r="O122" s="27"/>
      <c r="P122" s="29"/>
      <c r="Q122" s="27"/>
      <c r="R122" s="29"/>
      <c r="S122" s="27"/>
      <c r="T122" s="29"/>
      <c r="U122" s="32"/>
    </row>
    <row r="123" spans="1:21" ht="15" customHeight="1" x14ac:dyDescent="0.25">
      <c r="A123" s="15" t="s">
        <v>481</v>
      </c>
      <c r="B123" s="6" t="s">
        <v>682</v>
      </c>
      <c r="C123" s="8" t="s">
        <v>11</v>
      </c>
      <c r="D123" s="19">
        <v>1291088</v>
      </c>
      <c r="E123" s="6" t="s">
        <v>23</v>
      </c>
      <c r="F123" s="7" t="s">
        <v>489</v>
      </c>
      <c r="G123" s="6">
        <v>5</v>
      </c>
      <c r="H123" s="7" t="s">
        <v>490</v>
      </c>
      <c r="I123" s="59">
        <f>+(J123+L123)/2</f>
        <v>1810627</v>
      </c>
      <c r="J123" s="75">
        <v>1904390</v>
      </c>
      <c r="K123" s="50" t="s">
        <v>1107</v>
      </c>
      <c r="L123" s="66">
        <v>1716864</v>
      </c>
      <c r="M123" s="50" t="s">
        <v>933</v>
      </c>
      <c r="N123" s="66" t="s">
        <v>817</v>
      </c>
      <c r="O123" s="27"/>
      <c r="P123" s="29"/>
      <c r="Q123" s="27"/>
      <c r="R123" s="29"/>
      <c r="S123" s="27"/>
      <c r="T123" s="29"/>
      <c r="U123" s="32"/>
    </row>
    <row r="124" spans="1:21" ht="15" customHeight="1" x14ac:dyDescent="0.25">
      <c r="A124" s="16" t="s">
        <v>481</v>
      </c>
      <c r="B124" s="9" t="s">
        <v>682</v>
      </c>
      <c r="C124" s="11" t="s">
        <v>7</v>
      </c>
      <c r="D124" s="20">
        <v>1518900</v>
      </c>
      <c r="E124" s="9" t="s">
        <v>23</v>
      </c>
      <c r="F124" s="10" t="s">
        <v>290</v>
      </c>
      <c r="G124" s="9">
        <v>5</v>
      </c>
      <c r="H124" s="10" t="s">
        <v>491</v>
      </c>
      <c r="I124" s="58">
        <v>5</v>
      </c>
      <c r="J124" s="76"/>
      <c r="K124" s="33"/>
      <c r="L124" s="67"/>
      <c r="M124" s="34"/>
      <c r="N124" s="67"/>
      <c r="O124" s="34"/>
      <c r="P124" s="30"/>
      <c r="Q124" s="34"/>
      <c r="R124" s="30"/>
      <c r="S124" s="34"/>
      <c r="T124" s="30"/>
      <c r="U124" s="35"/>
    </row>
    <row r="125" spans="1:21" ht="30.75" customHeight="1" x14ac:dyDescent="0.25">
      <c r="A125" s="3" t="s">
        <v>492</v>
      </c>
      <c r="B125" s="4" t="s">
        <v>683</v>
      </c>
      <c r="C125" s="3" t="s">
        <v>7</v>
      </c>
      <c r="D125" s="18">
        <v>189000</v>
      </c>
      <c r="E125" s="3" t="s">
        <v>285</v>
      </c>
      <c r="F125" s="4" t="s">
        <v>380</v>
      </c>
      <c r="G125" s="3">
        <v>30</v>
      </c>
      <c r="H125" s="47" t="s">
        <v>493</v>
      </c>
      <c r="I125" s="57">
        <f>+(J125+L125)/2</f>
        <v>295499</v>
      </c>
      <c r="J125" s="74">
        <v>290999</v>
      </c>
      <c r="K125" s="50" t="s">
        <v>819</v>
      </c>
      <c r="L125" s="66">
        <v>299999</v>
      </c>
      <c r="M125" s="50" t="s">
        <v>820</v>
      </c>
      <c r="N125" s="66" t="s">
        <v>817</v>
      </c>
      <c r="O125" s="50"/>
      <c r="P125" s="29" t="s">
        <v>817</v>
      </c>
      <c r="Q125" s="27"/>
      <c r="R125" s="29"/>
      <c r="S125" s="27"/>
      <c r="T125" s="29"/>
      <c r="U125" s="32"/>
    </row>
    <row r="126" spans="1:21" ht="15" customHeight="1" x14ac:dyDescent="0.25">
      <c r="A126" s="6" t="s">
        <v>492</v>
      </c>
      <c r="B126" s="7" t="s">
        <v>683</v>
      </c>
      <c r="C126" s="6" t="s">
        <v>7</v>
      </c>
      <c r="D126" s="19">
        <v>286200</v>
      </c>
      <c r="E126" s="6" t="s">
        <v>56</v>
      </c>
      <c r="F126" s="7" t="s">
        <v>494</v>
      </c>
      <c r="G126" s="6">
        <v>1</v>
      </c>
      <c r="H126" s="7" t="s">
        <v>495</v>
      </c>
      <c r="I126" s="57">
        <f>+(J126+L126)/2</f>
        <v>417279</v>
      </c>
      <c r="J126" s="75">
        <v>439999</v>
      </c>
      <c r="K126" s="50" t="s">
        <v>821</v>
      </c>
      <c r="L126" s="72">
        <v>394559</v>
      </c>
      <c r="M126" s="50" t="s">
        <v>822</v>
      </c>
      <c r="N126" s="72" t="s">
        <v>817</v>
      </c>
      <c r="O126" s="50"/>
      <c r="P126" s="29" t="s">
        <v>817</v>
      </c>
      <c r="Q126" s="27"/>
      <c r="R126" s="29"/>
      <c r="S126" s="27"/>
      <c r="T126" s="29"/>
      <c r="U126" s="32"/>
    </row>
    <row r="127" spans="1:21" ht="15" customHeight="1" x14ac:dyDescent="0.25">
      <c r="A127" s="6" t="s">
        <v>492</v>
      </c>
      <c r="B127" s="7" t="s">
        <v>683</v>
      </c>
      <c r="C127" s="6" t="s">
        <v>7</v>
      </c>
      <c r="D127" s="19">
        <v>412393.09</v>
      </c>
      <c r="E127" s="6" t="s">
        <v>301</v>
      </c>
      <c r="F127" s="7" t="s">
        <v>494</v>
      </c>
      <c r="G127" s="6">
        <v>20</v>
      </c>
      <c r="H127" s="7" t="s">
        <v>496</v>
      </c>
      <c r="I127" s="59">
        <v>30</v>
      </c>
      <c r="J127" s="75"/>
      <c r="K127" s="26"/>
      <c r="L127" s="66"/>
      <c r="M127" s="27"/>
      <c r="N127" s="66"/>
      <c r="O127" s="27"/>
      <c r="P127" s="29"/>
      <c r="Q127" s="27"/>
      <c r="R127" s="29"/>
      <c r="S127" s="27"/>
      <c r="T127" s="29"/>
      <c r="U127" s="32"/>
    </row>
    <row r="128" spans="1:21" ht="15" customHeight="1" x14ac:dyDescent="0.25">
      <c r="A128" s="6" t="s">
        <v>492</v>
      </c>
      <c r="B128" s="7" t="s">
        <v>683</v>
      </c>
      <c r="C128" s="6" t="s">
        <v>11</v>
      </c>
      <c r="D128" s="19">
        <v>425272</v>
      </c>
      <c r="E128" s="6" t="s">
        <v>23</v>
      </c>
      <c r="F128" s="7" t="s">
        <v>497</v>
      </c>
      <c r="G128" s="6">
        <v>30</v>
      </c>
      <c r="H128" s="7" t="s">
        <v>498</v>
      </c>
      <c r="I128" s="59">
        <v>30</v>
      </c>
      <c r="J128" s="75"/>
      <c r="K128" s="26"/>
      <c r="L128" s="66"/>
      <c r="M128" s="27"/>
      <c r="N128" s="66"/>
      <c r="O128" s="27"/>
      <c r="P128" s="29"/>
      <c r="Q128" s="27"/>
      <c r="R128" s="29"/>
      <c r="S128" s="27"/>
      <c r="T128" s="29"/>
      <c r="U128" s="32"/>
    </row>
    <row r="129" spans="1:21" ht="15" customHeight="1" x14ac:dyDescent="0.25">
      <c r="A129" s="9" t="s">
        <v>492</v>
      </c>
      <c r="B129" s="10" t="s">
        <v>683</v>
      </c>
      <c r="C129" s="9" t="s">
        <v>7</v>
      </c>
      <c r="D129" s="20">
        <v>500320</v>
      </c>
      <c r="E129" s="9" t="s">
        <v>23</v>
      </c>
      <c r="F129" s="10" t="s">
        <v>499</v>
      </c>
      <c r="G129" s="9">
        <v>30</v>
      </c>
      <c r="H129" s="10" t="s">
        <v>500</v>
      </c>
      <c r="I129" s="58">
        <v>30</v>
      </c>
      <c r="J129" s="76"/>
      <c r="K129" s="26"/>
      <c r="L129" s="66"/>
      <c r="M129" s="27"/>
      <c r="N129" s="66"/>
      <c r="O129" s="27"/>
      <c r="P129" s="29"/>
      <c r="Q129" s="27"/>
      <c r="R129" s="29"/>
      <c r="S129" s="27"/>
      <c r="T129" s="29"/>
      <c r="U129" s="32"/>
    </row>
    <row r="130" spans="1:21" x14ac:dyDescent="0.25">
      <c r="A130" s="3" t="s">
        <v>501</v>
      </c>
      <c r="B130" s="4" t="s">
        <v>684</v>
      </c>
      <c r="C130" s="3" t="s">
        <v>7</v>
      </c>
      <c r="D130" s="18">
        <v>3356800</v>
      </c>
      <c r="E130" s="3" t="s">
        <v>502</v>
      </c>
      <c r="F130" s="4" t="s">
        <v>503</v>
      </c>
      <c r="G130" s="3">
        <v>30</v>
      </c>
      <c r="H130" s="4" t="s">
        <v>504</v>
      </c>
      <c r="I130" s="63" t="s">
        <v>826</v>
      </c>
      <c r="J130" s="80"/>
      <c r="K130" s="53"/>
      <c r="L130" s="65"/>
      <c r="M130" s="25"/>
      <c r="N130" s="65"/>
      <c r="O130" s="25"/>
      <c r="P130" s="28"/>
      <c r="Q130" s="25"/>
      <c r="R130" s="28"/>
      <c r="S130" s="25"/>
      <c r="T130" s="28"/>
      <c r="U130" s="31"/>
    </row>
    <row r="131" spans="1:21" x14ac:dyDescent="0.25">
      <c r="A131" s="6" t="s">
        <v>501</v>
      </c>
      <c r="B131" s="7" t="s">
        <v>684</v>
      </c>
      <c r="C131" s="6" t="s">
        <v>7</v>
      </c>
      <c r="D131" s="19">
        <v>3398000</v>
      </c>
      <c r="E131" s="6" t="s">
        <v>56</v>
      </c>
      <c r="F131" s="7" t="s">
        <v>505</v>
      </c>
      <c r="G131" s="6">
        <v>1</v>
      </c>
      <c r="H131" s="7" t="s">
        <v>506</v>
      </c>
      <c r="I131" s="57">
        <f>+(J131+L131+N131)/3</f>
        <v>4967945.666666667</v>
      </c>
      <c r="J131" s="74">
        <v>4931494</v>
      </c>
      <c r="K131" s="50" t="s">
        <v>823</v>
      </c>
      <c r="L131" s="65">
        <v>4531498</v>
      </c>
      <c r="M131" s="50" t="s">
        <v>824</v>
      </c>
      <c r="N131" s="65">
        <v>5440845</v>
      </c>
      <c r="O131" s="50" t="s">
        <v>825</v>
      </c>
      <c r="P131" s="29"/>
      <c r="Q131" s="27"/>
      <c r="R131" s="29"/>
      <c r="S131" s="27"/>
      <c r="T131" s="29"/>
      <c r="U131" s="32"/>
    </row>
    <row r="132" spans="1:21" x14ac:dyDescent="0.25">
      <c r="A132" s="6" t="s">
        <v>501</v>
      </c>
      <c r="B132" s="7" t="s">
        <v>684</v>
      </c>
      <c r="C132" s="6" t="s">
        <v>11</v>
      </c>
      <c r="D132" s="19">
        <v>3555319</v>
      </c>
      <c r="E132" s="6" t="s">
        <v>23</v>
      </c>
      <c r="F132" s="7" t="s">
        <v>507</v>
      </c>
      <c r="G132" s="6">
        <v>30</v>
      </c>
      <c r="H132" s="7" t="s">
        <v>508</v>
      </c>
      <c r="I132" s="59">
        <v>30</v>
      </c>
      <c r="J132" s="75"/>
      <c r="K132" s="26"/>
      <c r="L132" s="66"/>
      <c r="M132" s="27"/>
      <c r="N132" s="66"/>
      <c r="O132" s="27"/>
      <c r="P132" s="29"/>
      <c r="Q132" s="27"/>
      <c r="R132" s="29"/>
      <c r="S132" s="27"/>
      <c r="T132" s="29"/>
      <c r="U132" s="32"/>
    </row>
    <row r="133" spans="1:21" x14ac:dyDescent="0.25">
      <c r="A133" s="6" t="s">
        <v>501</v>
      </c>
      <c r="B133" s="7" t="s">
        <v>684</v>
      </c>
      <c r="C133" s="6" t="s">
        <v>7</v>
      </c>
      <c r="D133" s="19">
        <v>3960000</v>
      </c>
      <c r="E133" s="6" t="s">
        <v>285</v>
      </c>
      <c r="F133" s="7" t="s">
        <v>509</v>
      </c>
      <c r="G133" s="6">
        <v>30</v>
      </c>
      <c r="H133" s="7" t="s">
        <v>510</v>
      </c>
      <c r="I133" s="59">
        <v>30</v>
      </c>
      <c r="J133" s="75"/>
      <c r="K133" s="26"/>
      <c r="L133" s="66"/>
      <c r="M133" s="27"/>
      <c r="N133" s="66"/>
      <c r="O133" s="27"/>
      <c r="P133" s="29"/>
      <c r="Q133" s="27"/>
      <c r="R133" s="29"/>
      <c r="S133" s="27"/>
      <c r="T133" s="29"/>
      <c r="U133" s="32"/>
    </row>
    <row r="134" spans="1:21" x14ac:dyDescent="0.25">
      <c r="A134" s="6" t="s">
        <v>501</v>
      </c>
      <c r="B134" s="7" t="s">
        <v>684</v>
      </c>
      <c r="C134" s="6" t="s">
        <v>7</v>
      </c>
      <c r="D134" s="19">
        <v>4182800</v>
      </c>
      <c r="E134" s="6" t="s">
        <v>23</v>
      </c>
      <c r="F134" s="7" t="s">
        <v>511</v>
      </c>
      <c r="G134" s="6">
        <v>30</v>
      </c>
      <c r="H134" s="7" t="s">
        <v>512</v>
      </c>
      <c r="I134" s="59">
        <v>30</v>
      </c>
      <c r="J134" s="75"/>
      <c r="K134" s="26"/>
      <c r="L134" s="66"/>
      <c r="M134" s="27"/>
      <c r="N134" s="66"/>
      <c r="O134" s="27"/>
      <c r="P134" s="29"/>
      <c r="Q134" s="27"/>
      <c r="R134" s="29"/>
      <c r="S134" s="27"/>
      <c r="T134" s="29"/>
      <c r="U134" s="32"/>
    </row>
    <row r="135" spans="1:21" x14ac:dyDescent="0.25">
      <c r="A135" s="9" t="s">
        <v>501</v>
      </c>
      <c r="B135" s="10" t="s">
        <v>684</v>
      </c>
      <c r="C135" s="9" t="s">
        <v>7</v>
      </c>
      <c r="D135" s="20">
        <v>4857402.8099999996</v>
      </c>
      <c r="E135" s="9" t="s">
        <v>301</v>
      </c>
      <c r="F135" s="10" t="s">
        <v>513</v>
      </c>
      <c r="G135" s="9">
        <v>10</v>
      </c>
      <c r="H135" s="10" t="s">
        <v>514</v>
      </c>
      <c r="I135" s="58">
        <v>30</v>
      </c>
      <c r="J135" s="76"/>
      <c r="K135" s="33"/>
      <c r="L135" s="67"/>
      <c r="M135" s="34"/>
      <c r="N135" s="67"/>
      <c r="O135" s="34"/>
      <c r="P135" s="30"/>
      <c r="Q135" s="34"/>
      <c r="R135" s="30"/>
      <c r="S135" s="34"/>
      <c r="T135" s="30"/>
      <c r="U135" s="35"/>
    </row>
    <row r="136" spans="1:21" ht="15" customHeight="1" x14ac:dyDescent="0.25">
      <c r="A136" s="3" t="s">
        <v>515</v>
      </c>
      <c r="B136" s="4" t="s">
        <v>685</v>
      </c>
      <c r="C136" s="3" t="s">
        <v>7</v>
      </c>
      <c r="D136" s="18">
        <v>258890</v>
      </c>
      <c r="E136" s="3" t="s">
        <v>56</v>
      </c>
      <c r="F136" s="4" t="s">
        <v>494</v>
      </c>
      <c r="G136" s="3">
        <v>1</v>
      </c>
      <c r="H136" s="4" t="s">
        <v>516</v>
      </c>
      <c r="I136" s="57"/>
      <c r="J136" s="74"/>
      <c r="K136" s="50"/>
      <c r="L136" s="66"/>
      <c r="M136" s="50"/>
      <c r="N136" s="66"/>
      <c r="O136" s="50"/>
      <c r="P136" s="29"/>
      <c r="Q136" s="27"/>
      <c r="R136" s="29"/>
      <c r="S136" s="27"/>
      <c r="T136" s="29"/>
      <c r="U136" s="32"/>
    </row>
    <row r="137" spans="1:21" ht="45.75" customHeight="1" x14ac:dyDescent="0.25">
      <c r="A137" s="6" t="s">
        <v>515</v>
      </c>
      <c r="B137" s="7" t="s">
        <v>685</v>
      </c>
      <c r="C137" s="6" t="s">
        <v>7</v>
      </c>
      <c r="D137" s="19">
        <v>270000</v>
      </c>
      <c r="E137" s="6" t="s">
        <v>285</v>
      </c>
      <c r="F137" s="7" t="s">
        <v>326</v>
      </c>
      <c r="G137" s="6">
        <v>60</v>
      </c>
      <c r="H137" s="48" t="s">
        <v>517</v>
      </c>
      <c r="I137" s="63" t="s">
        <v>831</v>
      </c>
      <c r="J137" s="82"/>
      <c r="K137" s="50"/>
      <c r="L137" s="66"/>
      <c r="M137" s="27"/>
      <c r="N137" s="66"/>
      <c r="O137" s="27"/>
      <c r="P137" s="29"/>
      <c r="Q137" s="27"/>
      <c r="R137" s="29"/>
      <c r="S137" s="27"/>
      <c r="T137" s="29"/>
      <c r="U137" s="32"/>
    </row>
    <row r="138" spans="1:21" ht="15" customHeight="1" x14ac:dyDescent="0.25">
      <c r="A138" s="6" t="s">
        <v>515</v>
      </c>
      <c r="B138" s="7" t="s">
        <v>685</v>
      </c>
      <c r="C138" s="6" t="s">
        <v>7</v>
      </c>
      <c r="D138" s="19">
        <v>343389</v>
      </c>
      <c r="E138" s="6" t="s">
        <v>322</v>
      </c>
      <c r="F138" s="7" t="s">
        <v>518</v>
      </c>
      <c r="G138" s="6">
        <v>60</v>
      </c>
      <c r="H138" s="7" t="s">
        <v>519</v>
      </c>
      <c r="I138" s="59">
        <f>+(J138+L138+N138)/3</f>
        <v>343999.66666666669</v>
      </c>
      <c r="J138" s="75">
        <v>299000</v>
      </c>
      <c r="K138" s="50" t="s">
        <v>934</v>
      </c>
      <c r="L138" s="66">
        <v>336700</v>
      </c>
      <c r="M138" s="27" t="s">
        <v>829</v>
      </c>
      <c r="N138" s="66">
        <v>396299</v>
      </c>
      <c r="O138" s="50" t="s">
        <v>830</v>
      </c>
      <c r="P138" s="29"/>
      <c r="Q138" s="27"/>
      <c r="R138" s="29"/>
      <c r="S138" s="27"/>
      <c r="T138" s="29"/>
      <c r="U138" s="32"/>
    </row>
    <row r="139" spans="1:21" ht="15" customHeight="1" x14ac:dyDescent="0.25">
      <c r="A139" s="6" t="s">
        <v>515</v>
      </c>
      <c r="B139" s="7" t="s">
        <v>685</v>
      </c>
      <c r="C139" s="6" t="s">
        <v>7</v>
      </c>
      <c r="D139" s="19">
        <v>373034.59</v>
      </c>
      <c r="E139" s="6" t="s">
        <v>301</v>
      </c>
      <c r="F139" s="7" t="s">
        <v>494</v>
      </c>
      <c r="G139" s="6">
        <v>20</v>
      </c>
      <c r="H139" s="7" t="s">
        <v>520</v>
      </c>
      <c r="I139" s="59">
        <f>+(J139+L139+N139)/3</f>
        <v>374004.33333333331</v>
      </c>
      <c r="J139" s="74">
        <v>337299</v>
      </c>
      <c r="K139" s="50" t="s">
        <v>936</v>
      </c>
      <c r="L139" s="66">
        <v>394715</v>
      </c>
      <c r="M139" s="50" t="s">
        <v>827</v>
      </c>
      <c r="N139" s="66">
        <v>389999</v>
      </c>
      <c r="O139" s="50" t="s">
        <v>935</v>
      </c>
      <c r="P139" s="29"/>
      <c r="Q139" s="27"/>
      <c r="R139" s="29"/>
      <c r="S139" s="27"/>
      <c r="T139" s="29"/>
      <c r="U139" s="32"/>
    </row>
    <row r="140" spans="1:21" ht="15" customHeight="1" x14ac:dyDescent="0.25">
      <c r="A140" s="6" t="s">
        <v>515</v>
      </c>
      <c r="B140" s="7" t="s">
        <v>685</v>
      </c>
      <c r="C140" s="6" t="s">
        <v>11</v>
      </c>
      <c r="D140" s="19">
        <v>468520</v>
      </c>
      <c r="E140" s="6" t="s">
        <v>23</v>
      </c>
      <c r="F140" s="7" t="s">
        <v>521</v>
      </c>
      <c r="G140" s="6">
        <v>60</v>
      </c>
      <c r="H140" s="7" t="s">
        <v>522</v>
      </c>
      <c r="I140" s="59">
        <f>+(J140+L140+N140)/3</f>
        <v>285099</v>
      </c>
      <c r="J140" s="75">
        <v>268899</v>
      </c>
      <c r="K140" s="50" t="s">
        <v>1108</v>
      </c>
      <c r="L140" s="66">
        <v>258499</v>
      </c>
      <c r="M140" s="50" t="s">
        <v>828</v>
      </c>
      <c r="N140" s="66">
        <v>327899</v>
      </c>
      <c r="O140" s="50" t="s">
        <v>1109</v>
      </c>
      <c r="P140" s="29"/>
      <c r="Q140" s="27"/>
      <c r="R140" s="29"/>
      <c r="S140" s="27"/>
      <c r="T140" s="29"/>
      <c r="U140" s="32"/>
    </row>
    <row r="141" spans="1:21" ht="15" customHeight="1" x14ac:dyDescent="0.25">
      <c r="A141" s="9" t="s">
        <v>515</v>
      </c>
      <c r="B141" s="10" t="s">
        <v>685</v>
      </c>
      <c r="C141" s="9" t="s">
        <v>7</v>
      </c>
      <c r="D141" s="20">
        <v>551200</v>
      </c>
      <c r="E141" s="9" t="s">
        <v>23</v>
      </c>
      <c r="F141" s="10" t="s">
        <v>523</v>
      </c>
      <c r="G141" s="9">
        <v>60</v>
      </c>
      <c r="H141" s="10" t="s">
        <v>524</v>
      </c>
      <c r="I141" s="58">
        <v>60</v>
      </c>
      <c r="J141" s="76"/>
      <c r="K141" s="26"/>
      <c r="L141" s="66"/>
      <c r="M141" s="27"/>
      <c r="N141" s="66"/>
      <c r="O141" s="27"/>
      <c r="P141" s="29"/>
      <c r="Q141" s="27"/>
      <c r="R141" s="29"/>
      <c r="S141" s="27"/>
      <c r="T141" s="29"/>
      <c r="U141" s="32"/>
    </row>
    <row r="142" spans="1:21" ht="15" customHeight="1" x14ac:dyDescent="0.25">
      <c r="A142" s="3" t="s">
        <v>525</v>
      </c>
      <c r="B142" s="4" t="s">
        <v>686</v>
      </c>
      <c r="C142" s="3" t="s">
        <v>7</v>
      </c>
      <c r="D142" s="18">
        <v>210200</v>
      </c>
      <c r="E142" s="3" t="s">
        <v>285</v>
      </c>
      <c r="F142" s="4" t="s">
        <v>380</v>
      </c>
      <c r="G142" s="3">
        <v>90</v>
      </c>
      <c r="H142" s="4" t="s">
        <v>526</v>
      </c>
      <c r="I142" s="57">
        <f>+(J142+L142+N142)/3</f>
        <v>350599</v>
      </c>
      <c r="J142" s="74">
        <v>328699</v>
      </c>
      <c r="K142" s="50" t="s">
        <v>832</v>
      </c>
      <c r="L142" s="65">
        <v>339999</v>
      </c>
      <c r="M142" s="50" t="s">
        <v>833</v>
      </c>
      <c r="N142" s="65">
        <v>383099</v>
      </c>
      <c r="O142" s="50" t="s">
        <v>834</v>
      </c>
      <c r="P142" s="28"/>
      <c r="Q142" s="25"/>
      <c r="R142" s="28"/>
      <c r="S142" s="25"/>
      <c r="T142" s="28"/>
      <c r="U142" s="31"/>
    </row>
    <row r="143" spans="1:21" ht="15" customHeight="1" x14ac:dyDescent="0.25">
      <c r="A143" s="6" t="s">
        <v>525</v>
      </c>
      <c r="B143" s="7" t="s">
        <v>686</v>
      </c>
      <c r="C143" s="6" t="s">
        <v>7</v>
      </c>
      <c r="D143" s="19">
        <v>334190</v>
      </c>
      <c r="E143" s="6" t="s">
        <v>56</v>
      </c>
      <c r="F143" s="7" t="s">
        <v>494</v>
      </c>
      <c r="G143" s="6">
        <v>1</v>
      </c>
      <c r="H143" s="7" t="s">
        <v>527</v>
      </c>
      <c r="I143" s="57">
        <f>+(J143+L143+N143)/3</f>
        <v>490831</v>
      </c>
      <c r="J143" s="75">
        <v>509525</v>
      </c>
      <c r="K143" s="50" t="s">
        <v>835</v>
      </c>
      <c r="L143" s="66">
        <v>435479</v>
      </c>
      <c r="M143" s="50" t="s">
        <v>937</v>
      </c>
      <c r="N143" s="66">
        <v>527489</v>
      </c>
      <c r="O143" s="50" t="s">
        <v>938</v>
      </c>
      <c r="P143" s="29"/>
      <c r="Q143" s="27"/>
      <c r="R143" s="29"/>
      <c r="S143" s="27"/>
      <c r="T143" s="29"/>
      <c r="U143" s="32"/>
    </row>
    <row r="144" spans="1:21" ht="15" customHeight="1" x14ac:dyDescent="0.25">
      <c r="A144" s="6" t="s">
        <v>525</v>
      </c>
      <c r="B144" s="7" t="s">
        <v>686</v>
      </c>
      <c r="C144" s="6" t="s">
        <v>7</v>
      </c>
      <c r="D144" s="19">
        <v>413182</v>
      </c>
      <c r="E144" s="6" t="s">
        <v>322</v>
      </c>
      <c r="F144" s="7" t="s">
        <v>518</v>
      </c>
      <c r="G144" s="6">
        <v>90</v>
      </c>
      <c r="H144" s="7" t="s">
        <v>528</v>
      </c>
      <c r="I144" s="59">
        <f>+(J144+L144)/2</f>
        <v>479379.5</v>
      </c>
      <c r="J144" s="75">
        <v>467759</v>
      </c>
      <c r="K144" s="50" t="s">
        <v>939</v>
      </c>
      <c r="L144" s="66">
        <v>491000</v>
      </c>
      <c r="M144" s="50" t="s">
        <v>836</v>
      </c>
      <c r="N144" s="66"/>
      <c r="O144" s="27"/>
      <c r="P144" s="29"/>
      <c r="Q144" s="27"/>
      <c r="R144" s="29"/>
      <c r="S144" s="27"/>
      <c r="T144" s="29"/>
      <c r="U144" s="32"/>
    </row>
    <row r="145" spans="1:21" ht="15" customHeight="1" x14ac:dyDescent="0.25">
      <c r="A145" s="6" t="s">
        <v>525</v>
      </c>
      <c r="B145" s="7" t="s">
        <v>686</v>
      </c>
      <c r="C145" s="6" t="s">
        <v>7</v>
      </c>
      <c r="D145" s="19">
        <v>481526.93</v>
      </c>
      <c r="E145" s="6" t="s">
        <v>301</v>
      </c>
      <c r="F145" s="7" t="s">
        <v>494</v>
      </c>
      <c r="G145" s="6">
        <v>20</v>
      </c>
      <c r="H145" s="7" t="s">
        <v>529</v>
      </c>
      <c r="I145" s="59">
        <v>90</v>
      </c>
      <c r="J145" s="75"/>
      <c r="K145" s="50"/>
      <c r="L145" s="66"/>
      <c r="M145" s="50"/>
      <c r="N145" s="66"/>
      <c r="O145" s="27"/>
      <c r="P145" s="29"/>
      <c r="Q145" s="27"/>
      <c r="R145" s="29"/>
      <c r="S145" s="27"/>
      <c r="T145" s="29"/>
      <c r="U145" s="32"/>
    </row>
    <row r="146" spans="1:21" ht="15" customHeight="1" x14ac:dyDescent="0.25">
      <c r="A146" s="6" t="s">
        <v>525</v>
      </c>
      <c r="B146" s="7" t="s">
        <v>686</v>
      </c>
      <c r="C146" s="6" t="s">
        <v>11</v>
      </c>
      <c r="D146" s="19">
        <v>631040</v>
      </c>
      <c r="E146" s="6" t="s">
        <v>23</v>
      </c>
      <c r="F146" s="7" t="s">
        <v>497</v>
      </c>
      <c r="G146" s="6">
        <v>90</v>
      </c>
      <c r="H146" s="7" t="s">
        <v>530</v>
      </c>
      <c r="I146" s="59">
        <v>90</v>
      </c>
      <c r="J146" s="75"/>
      <c r="K146" s="50"/>
      <c r="L146" s="66"/>
      <c r="M146" s="50"/>
      <c r="N146" s="66"/>
      <c r="O146" s="50"/>
      <c r="P146" s="29"/>
      <c r="Q146" s="27"/>
      <c r="R146" s="29"/>
      <c r="S146" s="27"/>
      <c r="T146" s="29"/>
      <c r="U146" s="32"/>
    </row>
    <row r="147" spans="1:21" ht="15" customHeight="1" x14ac:dyDescent="0.25">
      <c r="A147" s="9" t="s">
        <v>525</v>
      </c>
      <c r="B147" s="10" t="s">
        <v>686</v>
      </c>
      <c r="C147" s="9" t="s">
        <v>7</v>
      </c>
      <c r="D147" s="20">
        <v>742400</v>
      </c>
      <c r="E147" s="9" t="s">
        <v>23</v>
      </c>
      <c r="F147" s="10" t="s">
        <v>499</v>
      </c>
      <c r="G147" s="9">
        <v>90</v>
      </c>
      <c r="H147" s="10" t="s">
        <v>531</v>
      </c>
      <c r="I147" s="58">
        <v>90</v>
      </c>
      <c r="J147" s="76"/>
      <c r="K147" s="33"/>
      <c r="L147" s="67"/>
      <c r="M147" s="34"/>
      <c r="N147" s="67"/>
      <c r="O147" s="34"/>
      <c r="P147" s="30"/>
      <c r="Q147" s="34"/>
      <c r="R147" s="30"/>
      <c r="S147" s="34"/>
      <c r="T147" s="30"/>
      <c r="U147" s="35"/>
    </row>
    <row r="148" spans="1:21" ht="15" customHeight="1" x14ac:dyDescent="0.25">
      <c r="A148" s="3" t="s">
        <v>532</v>
      </c>
      <c r="B148" s="4" t="s">
        <v>687</v>
      </c>
      <c r="C148" s="3" t="s">
        <v>7</v>
      </c>
      <c r="D148" s="18">
        <v>35150</v>
      </c>
      <c r="E148" s="3" t="s">
        <v>56</v>
      </c>
      <c r="F148" s="4" t="s">
        <v>533</v>
      </c>
      <c r="G148" s="3">
        <v>2</v>
      </c>
      <c r="H148" s="4" t="s">
        <v>534</v>
      </c>
      <c r="I148" s="57">
        <f>+(J148+L148)/2</f>
        <v>70514.5</v>
      </c>
      <c r="J148" s="74">
        <v>69499</v>
      </c>
      <c r="K148" s="50" t="s">
        <v>837</v>
      </c>
      <c r="L148" s="66">
        <v>71530</v>
      </c>
      <c r="M148" s="50" t="s">
        <v>1113</v>
      </c>
      <c r="N148" s="66" t="s">
        <v>817</v>
      </c>
      <c r="O148" s="50"/>
      <c r="P148" s="29"/>
      <c r="Q148" s="27"/>
      <c r="R148" s="29"/>
      <c r="S148" s="27"/>
      <c r="T148" s="29"/>
      <c r="U148" s="32"/>
    </row>
    <row r="149" spans="1:21" ht="15" customHeight="1" x14ac:dyDescent="0.25">
      <c r="A149" s="6" t="s">
        <v>532</v>
      </c>
      <c r="B149" s="7" t="s">
        <v>687</v>
      </c>
      <c r="C149" s="6" t="s">
        <v>11</v>
      </c>
      <c r="D149" s="19">
        <v>35150</v>
      </c>
      <c r="E149" s="6" t="s">
        <v>56</v>
      </c>
      <c r="F149" s="7" t="s">
        <v>533</v>
      </c>
      <c r="G149" s="6">
        <v>2</v>
      </c>
      <c r="H149" s="7" t="s">
        <v>535</v>
      </c>
      <c r="I149" s="59">
        <v>100</v>
      </c>
      <c r="J149" s="75"/>
      <c r="K149" s="50"/>
      <c r="L149" s="66"/>
      <c r="M149" s="50"/>
      <c r="N149" s="66"/>
      <c r="O149" s="50"/>
      <c r="P149" s="29"/>
      <c r="Q149" s="27"/>
      <c r="R149" s="29"/>
      <c r="S149" s="27"/>
      <c r="T149" s="29"/>
      <c r="U149" s="32"/>
    </row>
    <row r="150" spans="1:21" ht="15" customHeight="1" x14ac:dyDescent="0.25">
      <c r="A150" s="6" t="s">
        <v>532</v>
      </c>
      <c r="B150" s="7" t="s">
        <v>687</v>
      </c>
      <c r="C150" s="6" t="s">
        <v>7</v>
      </c>
      <c r="D150" s="19">
        <v>86550</v>
      </c>
      <c r="E150" s="6" t="s">
        <v>502</v>
      </c>
      <c r="F150" s="7" t="s">
        <v>536</v>
      </c>
      <c r="G150" s="6">
        <v>30</v>
      </c>
      <c r="H150" s="7" t="s">
        <v>537</v>
      </c>
      <c r="I150" s="59">
        <f>+(J150+L150+N150)/3</f>
        <v>109415.33333333333</v>
      </c>
      <c r="J150" s="75">
        <v>115119</v>
      </c>
      <c r="K150" s="50" t="s">
        <v>838</v>
      </c>
      <c r="L150" s="66">
        <v>112299</v>
      </c>
      <c r="M150" s="50" t="s">
        <v>839</v>
      </c>
      <c r="N150" s="66">
        <v>100828</v>
      </c>
      <c r="O150" s="50" t="s">
        <v>840</v>
      </c>
      <c r="P150" s="29"/>
      <c r="Q150" s="27"/>
      <c r="R150" s="29"/>
      <c r="S150" s="27"/>
      <c r="T150" s="29"/>
      <c r="U150" s="32"/>
    </row>
    <row r="151" spans="1:21" ht="15" customHeight="1" x14ac:dyDescent="0.25">
      <c r="A151" s="6" t="s">
        <v>532</v>
      </c>
      <c r="B151" s="7" t="s">
        <v>687</v>
      </c>
      <c r="C151" s="6" t="s">
        <v>11</v>
      </c>
      <c r="D151" s="19">
        <v>90100</v>
      </c>
      <c r="E151" s="6" t="s">
        <v>23</v>
      </c>
      <c r="F151" s="7" t="s">
        <v>538</v>
      </c>
      <c r="G151" s="6">
        <v>100</v>
      </c>
      <c r="H151" s="7" t="s">
        <v>539</v>
      </c>
      <c r="I151" s="59">
        <f>+(J151+L151+N151)/3</f>
        <v>125469.66666666667</v>
      </c>
      <c r="J151" s="75">
        <v>169999</v>
      </c>
      <c r="K151" s="50" t="s">
        <v>841</v>
      </c>
      <c r="L151" s="66">
        <v>98411</v>
      </c>
      <c r="M151" s="50" t="s">
        <v>842</v>
      </c>
      <c r="N151" s="66">
        <v>107999</v>
      </c>
      <c r="O151" s="50" t="s">
        <v>843</v>
      </c>
      <c r="P151" s="29"/>
      <c r="Q151" s="27"/>
      <c r="R151" s="29"/>
      <c r="S151" s="27"/>
      <c r="T151" s="29"/>
      <c r="U151" s="32"/>
    </row>
    <row r="152" spans="1:21" ht="15" customHeight="1" x14ac:dyDescent="0.25">
      <c r="A152" s="6" t="s">
        <v>532</v>
      </c>
      <c r="B152" s="7" t="s">
        <v>687</v>
      </c>
      <c r="C152" s="6" t="s">
        <v>7</v>
      </c>
      <c r="D152" s="19">
        <v>99000</v>
      </c>
      <c r="E152" s="6" t="s">
        <v>285</v>
      </c>
      <c r="F152" s="7" t="s">
        <v>295</v>
      </c>
      <c r="G152" s="6">
        <v>100</v>
      </c>
      <c r="H152" s="7" t="s">
        <v>540</v>
      </c>
      <c r="I152" s="59">
        <f>+(J152+L152+N152)/3</f>
        <v>105465.66666666667</v>
      </c>
      <c r="J152" s="75">
        <v>99999</v>
      </c>
      <c r="K152" s="50" t="s">
        <v>845</v>
      </c>
      <c r="L152" s="66">
        <v>86399</v>
      </c>
      <c r="M152" s="50" t="s">
        <v>844</v>
      </c>
      <c r="N152" s="66">
        <v>129999</v>
      </c>
      <c r="O152" s="50" t="s">
        <v>846</v>
      </c>
      <c r="P152" s="29"/>
      <c r="Q152" s="27"/>
      <c r="R152" s="29"/>
      <c r="S152" s="27"/>
      <c r="T152" s="29"/>
      <c r="U152" s="32"/>
    </row>
    <row r="153" spans="1:21" ht="15" customHeight="1" x14ac:dyDescent="0.25">
      <c r="A153" s="6" t="s">
        <v>532</v>
      </c>
      <c r="B153" s="7" t="s">
        <v>687</v>
      </c>
      <c r="C153" s="6" t="s">
        <v>7</v>
      </c>
      <c r="D153" s="19">
        <v>106000</v>
      </c>
      <c r="E153" s="6" t="s">
        <v>23</v>
      </c>
      <c r="F153" s="7" t="s">
        <v>541</v>
      </c>
      <c r="G153" s="6">
        <v>100</v>
      </c>
      <c r="H153" s="7" t="s">
        <v>542</v>
      </c>
      <c r="I153" s="59">
        <v>100</v>
      </c>
      <c r="J153" s="75"/>
      <c r="K153" s="50"/>
      <c r="L153" s="66"/>
      <c r="M153" s="50"/>
      <c r="N153" s="66"/>
      <c r="O153" s="27"/>
      <c r="P153" s="29"/>
      <c r="Q153" s="27"/>
      <c r="R153" s="29"/>
      <c r="S153" s="27"/>
      <c r="T153" s="29"/>
      <c r="U153" s="32"/>
    </row>
    <row r="154" spans="1:21" ht="15" customHeight="1" x14ac:dyDescent="0.25">
      <c r="A154" s="6" t="s">
        <v>532</v>
      </c>
      <c r="B154" s="7" t="s">
        <v>687</v>
      </c>
      <c r="C154" s="6" t="s">
        <v>7</v>
      </c>
      <c r="D154" s="19">
        <v>127531</v>
      </c>
      <c r="E154" s="6" t="s">
        <v>419</v>
      </c>
      <c r="F154" s="7" t="s">
        <v>543</v>
      </c>
      <c r="G154" s="6">
        <v>100</v>
      </c>
      <c r="H154" s="7" t="s">
        <v>544</v>
      </c>
      <c r="I154" s="59">
        <f>+(J154+L154)/2</f>
        <v>87900</v>
      </c>
      <c r="J154" s="75">
        <v>104200</v>
      </c>
      <c r="K154" s="50" t="s">
        <v>940</v>
      </c>
      <c r="L154" s="66">
        <v>71600</v>
      </c>
      <c r="M154" s="50" t="s">
        <v>848</v>
      </c>
      <c r="N154" s="66"/>
      <c r="O154" s="27"/>
      <c r="P154" s="29"/>
      <c r="Q154" s="27"/>
      <c r="R154" s="29"/>
      <c r="S154" s="27"/>
      <c r="T154" s="29"/>
      <c r="U154" s="32"/>
    </row>
    <row r="155" spans="1:21" ht="15" customHeight="1" x14ac:dyDescent="0.25">
      <c r="A155" s="6" t="s">
        <v>532</v>
      </c>
      <c r="B155" s="7" t="s">
        <v>687</v>
      </c>
      <c r="C155" s="6" t="s">
        <v>7</v>
      </c>
      <c r="D155" s="19">
        <v>158268.39000000001</v>
      </c>
      <c r="E155" s="6" t="s">
        <v>301</v>
      </c>
      <c r="F155" s="7" t="s">
        <v>309</v>
      </c>
      <c r="G155" s="6">
        <v>100</v>
      </c>
      <c r="H155" s="7" t="s">
        <v>545</v>
      </c>
      <c r="I155" s="59">
        <f>+(J155+L155)/2</f>
        <v>90099</v>
      </c>
      <c r="J155" s="75">
        <v>99999</v>
      </c>
      <c r="K155" s="50" t="s">
        <v>1112</v>
      </c>
      <c r="L155" s="66">
        <v>80199</v>
      </c>
      <c r="M155" s="50" t="s">
        <v>847</v>
      </c>
      <c r="N155" s="66"/>
      <c r="O155" s="27"/>
      <c r="P155" s="29"/>
      <c r="Q155" s="27"/>
      <c r="R155" s="29"/>
      <c r="S155" s="27"/>
      <c r="T155" s="29"/>
      <c r="U155" s="32"/>
    </row>
    <row r="156" spans="1:21" ht="15" customHeight="1" x14ac:dyDescent="0.25">
      <c r="A156" s="6" t="s">
        <v>532</v>
      </c>
      <c r="B156" s="7" t="s">
        <v>687</v>
      </c>
      <c r="C156" s="6" t="s">
        <v>7</v>
      </c>
      <c r="D156" s="19">
        <v>168520</v>
      </c>
      <c r="E156" s="6" t="s">
        <v>409</v>
      </c>
      <c r="F156" s="7" t="s">
        <v>311</v>
      </c>
      <c r="G156" s="6">
        <v>50</v>
      </c>
      <c r="H156" s="7" t="s">
        <v>546</v>
      </c>
      <c r="I156" s="59">
        <v>100</v>
      </c>
      <c r="J156" s="75"/>
      <c r="K156" s="26"/>
      <c r="L156" s="66"/>
      <c r="M156" s="27"/>
      <c r="N156" s="66"/>
      <c r="O156" s="27"/>
      <c r="P156" s="29"/>
      <c r="Q156" s="27"/>
      <c r="R156" s="29"/>
      <c r="S156" s="27"/>
      <c r="T156" s="29"/>
      <c r="U156" s="32"/>
    </row>
    <row r="157" spans="1:21" ht="15" customHeight="1" x14ac:dyDescent="0.25">
      <c r="A157" s="9" t="s">
        <v>532</v>
      </c>
      <c r="B157" s="10" t="s">
        <v>687</v>
      </c>
      <c r="C157" s="9" t="s">
        <v>11</v>
      </c>
      <c r="D157" s="20">
        <v>312325</v>
      </c>
      <c r="E157" s="9" t="s">
        <v>409</v>
      </c>
      <c r="F157" s="10" t="s">
        <v>311</v>
      </c>
      <c r="G157" s="9">
        <v>20</v>
      </c>
      <c r="H157" s="10" t="s">
        <v>547</v>
      </c>
      <c r="I157" s="58">
        <f>+(J157+L157)/2</f>
        <v>303384</v>
      </c>
      <c r="J157" s="76">
        <v>256769</v>
      </c>
      <c r="K157" s="26" t="s">
        <v>1110</v>
      </c>
      <c r="L157" s="66">
        <v>349999</v>
      </c>
      <c r="M157" s="27" t="s">
        <v>1111</v>
      </c>
      <c r="N157" s="66"/>
      <c r="O157" s="27"/>
      <c r="P157" s="29"/>
      <c r="Q157" s="27"/>
      <c r="R157" s="29"/>
      <c r="S157" s="27"/>
      <c r="T157" s="29"/>
      <c r="U157" s="32"/>
    </row>
    <row r="158" spans="1:21" ht="15" customHeight="1" x14ac:dyDescent="0.25">
      <c r="A158" s="3" t="s">
        <v>548</v>
      </c>
      <c r="B158" s="4" t="s">
        <v>687</v>
      </c>
      <c r="C158" s="3" t="s">
        <v>7</v>
      </c>
      <c r="D158" s="18">
        <v>35150</v>
      </c>
      <c r="E158" s="3" t="s">
        <v>56</v>
      </c>
      <c r="F158" s="4" t="s">
        <v>533</v>
      </c>
      <c r="G158" s="3">
        <v>2</v>
      </c>
      <c r="H158" s="4" t="s">
        <v>549</v>
      </c>
      <c r="I158" s="57">
        <f>+(J158+L158)/2</f>
        <v>70514.5</v>
      </c>
      <c r="J158" s="74">
        <v>69499</v>
      </c>
      <c r="K158" s="50" t="s">
        <v>837</v>
      </c>
      <c r="L158" s="66">
        <v>71530</v>
      </c>
      <c r="M158" s="50" t="s">
        <v>1113</v>
      </c>
      <c r="N158" s="66" t="s">
        <v>817</v>
      </c>
      <c r="O158" s="50"/>
      <c r="P158" s="28"/>
      <c r="Q158" s="25"/>
      <c r="R158" s="28"/>
      <c r="S158" s="25"/>
      <c r="T158" s="28"/>
      <c r="U158" s="31"/>
    </row>
    <row r="159" spans="1:21" ht="15" customHeight="1" x14ac:dyDescent="0.25">
      <c r="A159" s="6" t="s">
        <v>548</v>
      </c>
      <c r="B159" s="7" t="s">
        <v>687</v>
      </c>
      <c r="C159" s="6" t="s">
        <v>7</v>
      </c>
      <c r="D159" s="19">
        <v>79990</v>
      </c>
      <c r="E159" s="6" t="s">
        <v>502</v>
      </c>
      <c r="F159" s="7" t="s">
        <v>536</v>
      </c>
      <c r="G159" s="6">
        <v>30</v>
      </c>
      <c r="H159" s="7" t="s">
        <v>550</v>
      </c>
      <c r="I159" s="59">
        <f>+(J159+L159+N159)/3</f>
        <v>109442</v>
      </c>
      <c r="J159" s="75">
        <v>115199</v>
      </c>
      <c r="K159" s="50" t="s">
        <v>838</v>
      </c>
      <c r="L159" s="66">
        <v>112299</v>
      </c>
      <c r="M159" s="50" t="s">
        <v>839</v>
      </c>
      <c r="N159" s="66">
        <v>100828</v>
      </c>
      <c r="O159" s="50" t="s">
        <v>840</v>
      </c>
      <c r="P159" s="29"/>
      <c r="Q159" s="27"/>
      <c r="R159" s="29"/>
      <c r="S159" s="27"/>
      <c r="T159" s="29"/>
      <c r="U159" s="32"/>
    </row>
    <row r="160" spans="1:21" ht="15" customHeight="1" x14ac:dyDescent="0.25">
      <c r="A160" s="6" t="s">
        <v>548</v>
      </c>
      <c r="B160" s="7" t="s">
        <v>687</v>
      </c>
      <c r="C160" s="6" t="s">
        <v>7</v>
      </c>
      <c r="D160" s="19">
        <v>94900</v>
      </c>
      <c r="E160" s="6" t="s">
        <v>285</v>
      </c>
      <c r="F160" s="7" t="s">
        <v>295</v>
      </c>
      <c r="G160" s="6">
        <v>100</v>
      </c>
      <c r="H160" s="7" t="s">
        <v>551</v>
      </c>
      <c r="I160" s="59">
        <f>+(J160+L160)/2</f>
        <v>85917</v>
      </c>
      <c r="J160" s="75">
        <v>79995</v>
      </c>
      <c r="K160" s="50" t="s">
        <v>941</v>
      </c>
      <c r="L160" s="66">
        <v>91839</v>
      </c>
      <c r="M160" s="50" t="s">
        <v>850</v>
      </c>
      <c r="N160" s="66"/>
      <c r="O160" s="27"/>
      <c r="P160" s="29"/>
      <c r="Q160" s="27"/>
      <c r="R160" s="29"/>
      <c r="S160" s="27"/>
      <c r="T160" s="29"/>
      <c r="U160" s="32"/>
    </row>
    <row r="161" spans="1:21" ht="15" customHeight="1" x14ac:dyDescent="0.25">
      <c r="A161" s="6" t="s">
        <v>548</v>
      </c>
      <c r="B161" s="7" t="s">
        <v>687</v>
      </c>
      <c r="C161" s="6" t="s">
        <v>11</v>
      </c>
      <c r="D161" s="19">
        <v>117130</v>
      </c>
      <c r="E161" s="6" t="s">
        <v>23</v>
      </c>
      <c r="F161" s="7" t="s">
        <v>552</v>
      </c>
      <c r="G161" s="6">
        <v>100</v>
      </c>
      <c r="H161" s="7" t="s">
        <v>553</v>
      </c>
      <c r="I161" s="59">
        <f>+(J161+L161+N161)/3</f>
        <v>142572.66666666666</v>
      </c>
      <c r="J161" s="75">
        <v>150990</v>
      </c>
      <c r="K161" s="50" t="s">
        <v>1115</v>
      </c>
      <c r="L161" s="66">
        <v>146729</v>
      </c>
      <c r="M161" s="50" t="s">
        <v>1114</v>
      </c>
      <c r="N161" s="66">
        <v>129999</v>
      </c>
      <c r="O161" s="50" t="s">
        <v>849</v>
      </c>
      <c r="P161" s="29"/>
      <c r="Q161" s="27"/>
      <c r="R161" s="29"/>
      <c r="S161" s="27"/>
      <c r="T161" s="29"/>
      <c r="U161" s="32"/>
    </row>
    <row r="162" spans="1:21" ht="51.75" customHeight="1" x14ac:dyDescent="0.25">
      <c r="A162" s="6" t="s">
        <v>548</v>
      </c>
      <c r="B162" s="7" t="s">
        <v>687</v>
      </c>
      <c r="C162" s="6" t="s">
        <v>7</v>
      </c>
      <c r="D162" s="19">
        <v>130274.4</v>
      </c>
      <c r="E162" s="6" t="s">
        <v>301</v>
      </c>
      <c r="F162" s="7" t="s">
        <v>309</v>
      </c>
      <c r="G162" s="6">
        <v>100</v>
      </c>
      <c r="H162" s="48" t="s">
        <v>554</v>
      </c>
      <c r="I162" s="59">
        <f>+(J162+L162)/2</f>
        <v>89049</v>
      </c>
      <c r="J162" s="75">
        <v>99599</v>
      </c>
      <c r="K162" s="50" t="s">
        <v>1116</v>
      </c>
      <c r="L162" s="66">
        <v>78499</v>
      </c>
      <c r="M162" s="50" t="s">
        <v>851</v>
      </c>
      <c r="N162" s="66"/>
      <c r="O162" s="50"/>
      <c r="P162" s="29"/>
      <c r="Q162" s="27"/>
      <c r="R162" s="29"/>
      <c r="S162" s="27"/>
      <c r="T162" s="29"/>
      <c r="U162" s="32"/>
    </row>
    <row r="163" spans="1:21" ht="15" customHeight="1" x14ac:dyDescent="0.25">
      <c r="A163" s="6" t="s">
        <v>548</v>
      </c>
      <c r="B163" s="7" t="s">
        <v>687</v>
      </c>
      <c r="C163" s="6" t="s">
        <v>7</v>
      </c>
      <c r="D163" s="19">
        <v>137800</v>
      </c>
      <c r="E163" s="6" t="s">
        <v>23</v>
      </c>
      <c r="F163" s="7" t="s">
        <v>541</v>
      </c>
      <c r="G163" s="6">
        <v>100</v>
      </c>
      <c r="H163" s="7" t="s">
        <v>555</v>
      </c>
      <c r="I163" s="59">
        <v>100</v>
      </c>
      <c r="J163" s="75"/>
      <c r="K163" s="26"/>
      <c r="L163" s="66"/>
      <c r="M163" s="27"/>
      <c r="N163" s="66"/>
      <c r="O163" s="27"/>
      <c r="P163" s="29"/>
      <c r="Q163" s="27"/>
      <c r="R163" s="29"/>
      <c r="S163" s="27"/>
      <c r="T163" s="29"/>
      <c r="U163" s="32"/>
    </row>
    <row r="164" spans="1:21" ht="15" customHeight="1" x14ac:dyDescent="0.25">
      <c r="A164" s="6" t="s">
        <v>548</v>
      </c>
      <c r="B164" s="7" t="s">
        <v>687</v>
      </c>
      <c r="C164" s="6" t="s">
        <v>7</v>
      </c>
      <c r="D164" s="19">
        <v>168520</v>
      </c>
      <c r="E164" s="6" t="s">
        <v>409</v>
      </c>
      <c r="F164" s="7" t="s">
        <v>311</v>
      </c>
      <c r="G164" s="6">
        <v>30</v>
      </c>
      <c r="H164" s="7" t="s">
        <v>556</v>
      </c>
      <c r="I164" s="59">
        <v>100</v>
      </c>
      <c r="J164" s="75">
        <v>99599</v>
      </c>
      <c r="K164" s="50" t="s">
        <v>1116</v>
      </c>
      <c r="L164" s="66">
        <v>78499</v>
      </c>
      <c r="M164" s="50" t="s">
        <v>851</v>
      </c>
      <c r="N164" s="66"/>
      <c r="O164" s="27"/>
      <c r="P164" s="29"/>
      <c r="Q164" s="27"/>
      <c r="R164" s="29"/>
      <c r="S164" s="27"/>
      <c r="T164" s="29"/>
      <c r="U164" s="32"/>
    </row>
    <row r="165" spans="1:21" ht="15" customHeight="1" x14ac:dyDescent="0.25">
      <c r="A165" s="6" t="s">
        <v>548</v>
      </c>
      <c r="B165" s="7" t="s">
        <v>687</v>
      </c>
      <c r="C165" s="6" t="s">
        <v>7</v>
      </c>
      <c r="D165" s="19">
        <v>217619</v>
      </c>
      <c r="E165" s="6" t="s">
        <v>419</v>
      </c>
      <c r="F165" s="7" t="s">
        <v>543</v>
      </c>
      <c r="G165" s="6">
        <v>100</v>
      </c>
      <c r="H165" s="48" t="s">
        <v>557</v>
      </c>
      <c r="I165" s="59">
        <v>100</v>
      </c>
      <c r="J165" s="75"/>
      <c r="K165" s="26"/>
      <c r="L165" s="66"/>
      <c r="M165" s="27"/>
      <c r="N165" s="66"/>
      <c r="O165" s="27"/>
      <c r="P165" s="29"/>
      <c r="Q165" s="27"/>
      <c r="R165" s="29"/>
      <c r="S165" s="27"/>
      <c r="T165" s="29"/>
      <c r="U165" s="32"/>
    </row>
    <row r="166" spans="1:21" ht="15" customHeight="1" x14ac:dyDescent="0.25">
      <c r="A166" s="9" t="s">
        <v>548</v>
      </c>
      <c r="B166" s="10" t="s">
        <v>687</v>
      </c>
      <c r="C166" s="9" t="s">
        <v>11</v>
      </c>
      <c r="D166" s="20">
        <v>312325</v>
      </c>
      <c r="E166" s="9" t="s">
        <v>409</v>
      </c>
      <c r="F166" s="10" t="s">
        <v>311</v>
      </c>
      <c r="G166" s="9">
        <v>20</v>
      </c>
      <c r="H166" s="10" t="s">
        <v>558</v>
      </c>
      <c r="I166" s="58">
        <f>+(J166+L166)/2</f>
        <v>273684</v>
      </c>
      <c r="J166" s="76">
        <v>256769</v>
      </c>
      <c r="K166" s="33" t="s">
        <v>1117</v>
      </c>
      <c r="L166" s="67">
        <v>290599</v>
      </c>
      <c r="M166" s="34" t="s">
        <v>1118</v>
      </c>
      <c r="N166" s="67" t="s">
        <v>817</v>
      </c>
      <c r="O166" s="34"/>
      <c r="P166" s="30"/>
      <c r="Q166" s="34"/>
      <c r="R166" s="30"/>
      <c r="S166" s="34"/>
      <c r="T166" s="30"/>
      <c r="U166" s="35"/>
    </row>
  </sheetData>
  <autoFilter ref="A3:U166"/>
  <mergeCells count="1">
    <mergeCell ref="O2:T2"/>
  </mergeCells>
  <hyperlinks>
    <hyperlink ref="K70" r:id="rId1"/>
    <hyperlink ref="K73" r:id="rId2"/>
    <hyperlink ref="K75" r:id="rId3"/>
    <hyperlink ref="M75" r:id="rId4"/>
    <hyperlink ref="O76" r:id="rId5" location="searchVariation=179953226638&amp;position=2&amp;search_layout=stack&amp;type=item&amp;tracking_id=c9605758-1749-4141-bc21-5bbc5348ff15" display="https://articulo.mercadolibre.com.ar/MLA-1688406306-aire-acondicionado-split-philco-phbks26ha6an-2560watts-fc-_JM?searchVariation=179953226638#searchVariation=179953226638&amp;position=2&amp;search_layout=stack&amp;type=item&amp;tracking_id=c9605758-1749-4141-bc21-5bbc5348ff15"/>
    <hyperlink ref="K77" r:id="rId6" location="position=-1&amp;search_layout=stack&amp;type=item&amp;tracking_id=ecd83208-5ff5-4a8a-a0d4-97150c485cfc"/>
    <hyperlink ref="M77" r:id="rId7" location="position=17&amp;search_layout=stack&amp;type=item&amp;tracking_id=d3ed4b71-1e6f-4801-bc33-8a4685bc5b7d"/>
    <hyperlink ref="M81" r:id="rId8" location="searchVariation=MLA15236638&amp;position=1&amp;search_layout=stack&amp;type=product&amp;tracking_id=ed8fe18b-ff3b-408d-9588-a9ea7e00fe66" display="https://www.mercadolibre.com.ar/aire-acondicionado-bgh-silent-air-split-friocalor-2960-frigorias-blanco-220v-bs35wccr/p/MLA15236638?pdp_filters=category:MLA1644#searchVariation=MLA15236638&amp;position=1&amp;search_layout=stack&amp;type=product&amp;tracking_id=ed8fe18b-ff3b-408d-9588-a9ea7e00fe66"/>
    <hyperlink ref="M5" r:id="rId9"/>
  </hyperlinks>
  <pageMargins left="0.7" right="0.7" top="0.75" bottom="0.75" header="0.3" footer="0.3"/>
  <pageSetup orientation="portrait"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T56"/>
  <sheetViews>
    <sheetView tabSelected="1" zoomScaleNormal="100" workbookViewId="0">
      <pane ySplit="3" topLeftCell="A4" activePane="bottomLeft" state="frozen"/>
      <selection pane="bottomLeft" activeCell="I48" sqref="I48"/>
    </sheetView>
  </sheetViews>
  <sheetFormatPr baseColWidth="10" defaultRowHeight="15" x14ac:dyDescent="0.25"/>
  <cols>
    <col min="1" max="1" width="25.85546875" customWidth="1"/>
    <col min="2" max="2" width="27.140625" customWidth="1"/>
    <col min="5" max="5" width="18.28515625" customWidth="1"/>
    <col min="8" max="8" width="38" customWidth="1"/>
    <col min="15" max="15" width="14.5703125" customWidth="1"/>
    <col min="17" max="17" width="13.5703125" customWidth="1"/>
    <col min="20" max="20" width="16" customWidth="1"/>
  </cols>
  <sheetData>
    <row r="1" spans="1:20" ht="18.75" x14ac:dyDescent="0.3">
      <c r="A1" s="21" t="s">
        <v>694</v>
      </c>
    </row>
    <row r="2" spans="1:20" x14ac:dyDescent="0.25">
      <c r="N2" s="94" t="s">
        <v>708</v>
      </c>
      <c r="O2" s="95"/>
      <c r="P2" s="95"/>
      <c r="Q2" s="95"/>
      <c r="R2" s="95"/>
      <c r="S2" s="96"/>
    </row>
    <row r="3" spans="1:20" ht="75" x14ac:dyDescent="0.25">
      <c r="A3" s="1" t="s">
        <v>645</v>
      </c>
      <c r="B3" s="1" t="s">
        <v>647</v>
      </c>
      <c r="C3" s="1" t="s">
        <v>1</v>
      </c>
      <c r="D3" s="2" t="s">
        <v>2</v>
      </c>
      <c r="E3" s="1" t="s">
        <v>3</v>
      </c>
      <c r="F3" s="2" t="s">
        <v>4</v>
      </c>
      <c r="G3" s="1" t="s">
        <v>5</v>
      </c>
      <c r="H3" s="2" t="s">
        <v>6</v>
      </c>
      <c r="I3" s="1" t="s">
        <v>646</v>
      </c>
      <c r="J3" s="1" t="s">
        <v>716</v>
      </c>
      <c r="K3" s="22" t="s">
        <v>717</v>
      </c>
      <c r="L3" s="23" t="s">
        <v>715</v>
      </c>
      <c r="M3" s="22" t="s">
        <v>717</v>
      </c>
      <c r="N3" s="23" t="s">
        <v>715</v>
      </c>
      <c r="O3" s="22" t="s">
        <v>717</v>
      </c>
      <c r="P3" s="23" t="s">
        <v>715</v>
      </c>
      <c r="Q3" s="22" t="s">
        <v>704</v>
      </c>
      <c r="R3" s="22" t="s">
        <v>706</v>
      </c>
      <c r="S3" s="22" t="s">
        <v>696</v>
      </c>
      <c r="T3" s="22" t="s">
        <v>698</v>
      </c>
    </row>
    <row r="4" spans="1:20" ht="15.75" thickBot="1" x14ac:dyDescent="0.3">
      <c r="A4" s="3" t="s">
        <v>559</v>
      </c>
      <c r="B4" s="4" t="s">
        <v>688</v>
      </c>
      <c r="C4" s="3" t="s">
        <v>7</v>
      </c>
      <c r="D4" s="18">
        <v>15400</v>
      </c>
      <c r="E4" s="3" t="s">
        <v>285</v>
      </c>
      <c r="F4" s="4" t="s">
        <v>560</v>
      </c>
      <c r="G4" s="3">
        <v>300</v>
      </c>
      <c r="H4" s="4" t="s">
        <v>561</v>
      </c>
      <c r="I4" s="3">
        <v>300</v>
      </c>
      <c r="J4" s="5"/>
      <c r="K4" s="24"/>
      <c r="L4" s="28"/>
      <c r="M4" s="25"/>
      <c r="N4" s="28"/>
      <c r="O4" s="25"/>
      <c r="P4" s="28"/>
      <c r="Q4" s="25"/>
      <c r="R4" s="28"/>
      <c r="S4" s="25"/>
      <c r="T4" s="28"/>
    </row>
    <row r="5" spans="1:20" ht="15.75" thickBot="1" x14ac:dyDescent="0.3">
      <c r="A5" s="6" t="s">
        <v>559</v>
      </c>
      <c r="B5" s="7" t="s">
        <v>688</v>
      </c>
      <c r="C5" s="6" t="s">
        <v>7</v>
      </c>
      <c r="D5" s="19">
        <v>17990</v>
      </c>
      <c r="E5" s="6" t="s">
        <v>502</v>
      </c>
      <c r="F5" s="7" t="s">
        <v>562</v>
      </c>
      <c r="G5" s="6">
        <v>300</v>
      </c>
      <c r="H5" s="7" t="s">
        <v>563</v>
      </c>
      <c r="I5" s="6">
        <v>300</v>
      </c>
      <c r="J5" s="54">
        <v>22672.48</v>
      </c>
      <c r="K5" s="50" t="s">
        <v>852</v>
      </c>
      <c r="L5" s="29"/>
      <c r="M5" s="27"/>
      <c r="N5" s="29"/>
      <c r="O5" s="27"/>
      <c r="P5" s="29"/>
      <c r="Q5" s="27"/>
      <c r="R5" s="29"/>
      <c r="S5" s="27"/>
      <c r="T5" s="29"/>
    </row>
    <row r="6" spans="1:20" ht="15.75" thickBot="1" x14ac:dyDescent="0.3">
      <c r="A6" s="6" t="s">
        <v>559</v>
      </c>
      <c r="B6" s="7" t="s">
        <v>688</v>
      </c>
      <c r="C6" s="6" t="s">
        <v>11</v>
      </c>
      <c r="D6" s="19">
        <v>20000</v>
      </c>
      <c r="E6" s="6" t="s">
        <v>325</v>
      </c>
      <c r="F6" s="7" t="s">
        <v>564</v>
      </c>
      <c r="G6" s="6">
        <v>300</v>
      </c>
      <c r="H6" s="7" t="s">
        <v>565</v>
      </c>
      <c r="I6" s="6">
        <v>300</v>
      </c>
      <c r="J6" s="54">
        <v>22672.48</v>
      </c>
      <c r="K6" s="50" t="s">
        <v>852</v>
      </c>
      <c r="L6" s="29"/>
      <c r="M6" s="27"/>
      <c r="N6" s="29"/>
      <c r="O6" s="27"/>
      <c r="P6" s="29"/>
      <c r="Q6" s="27"/>
      <c r="R6" s="29"/>
      <c r="S6" s="27"/>
      <c r="T6" s="29"/>
    </row>
    <row r="7" spans="1:20" x14ac:dyDescent="0.25">
      <c r="A7" s="6" t="s">
        <v>559</v>
      </c>
      <c r="B7" s="7" t="s">
        <v>688</v>
      </c>
      <c r="C7" s="6" t="s">
        <v>7</v>
      </c>
      <c r="D7" s="19">
        <v>21859</v>
      </c>
      <c r="E7" s="6" t="s">
        <v>325</v>
      </c>
      <c r="F7" s="7" t="s">
        <v>564</v>
      </c>
      <c r="G7" s="6">
        <v>300</v>
      </c>
      <c r="H7" s="7" t="s">
        <v>566</v>
      </c>
      <c r="I7" s="6">
        <v>300</v>
      </c>
      <c r="J7" s="8">
        <v>28895</v>
      </c>
      <c r="K7" s="26" t="s">
        <v>1119</v>
      </c>
      <c r="L7" s="29"/>
      <c r="M7" s="27"/>
      <c r="N7" s="29"/>
      <c r="O7" s="27"/>
      <c r="P7" s="29"/>
      <c r="Q7" s="27"/>
      <c r="R7" s="29"/>
      <c r="S7" s="27"/>
      <c r="T7" s="29"/>
    </row>
    <row r="8" spans="1:20" x14ac:dyDescent="0.25">
      <c r="A8" s="6" t="s">
        <v>559</v>
      </c>
      <c r="B8" s="7" t="s">
        <v>688</v>
      </c>
      <c r="C8" s="6" t="s">
        <v>7</v>
      </c>
      <c r="D8" s="19">
        <v>44320</v>
      </c>
      <c r="E8" s="6" t="s">
        <v>567</v>
      </c>
      <c r="F8" s="7" t="s">
        <v>568</v>
      </c>
      <c r="G8" s="6">
        <v>300</v>
      </c>
      <c r="H8" s="7" t="s">
        <v>569</v>
      </c>
      <c r="I8" s="6">
        <v>300</v>
      </c>
      <c r="J8" s="8">
        <v>28895</v>
      </c>
      <c r="K8" s="26" t="s">
        <v>1119</v>
      </c>
      <c r="L8" s="29"/>
      <c r="M8" s="27"/>
      <c r="N8" s="29"/>
      <c r="O8" s="27"/>
      <c r="P8" s="29"/>
      <c r="Q8" s="27"/>
      <c r="R8" s="29"/>
      <c r="S8" s="27"/>
      <c r="T8" s="29"/>
    </row>
    <row r="9" spans="1:20" x14ac:dyDescent="0.25">
      <c r="A9" s="6" t="s">
        <v>559</v>
      </c>
      <c r="B9" s="7" t="s">
        <v>688</v>
      </c>
      <c r="C9" s="6" t="s">
        <v>11</v>
      </c>
      <c r="D9" s="19">
        <v>50109</v>
      </c>
      <c r="E9" s="6" t="s">
        <v>23</v>
      </c>
      <c r="F9" s="7" t="s">
        <v>570</v>
      </c>
      <c r="G9" s="6">
        <v>300</v>
      </c>
      <c r="H9" s="7" t="s">
        <v>571</v>
      </c>
      <c r="I9" s="6">
        <v>300</v>
      </c>
      <c r="J9" s="8"/>
      <c r="K9" s="26"/>
      <c r="L9" s="29"/>
      <c r="M9" s="27"/>
      <c r="N9" s="29"/>
      <c r="O9" s="27"/>
      <c r="P9" s="29"/>
      <c r="Q9" s="27"/>
      <c r="R9" s="29"/>
      <c r="S9" s="27"/>
      <c r="T9" s="29"/>
    </row>
    <row r="10" spans="1:20" ht="15.75" thickBot="1" x14ac:dyDescent="0.3">
      <c r="A10" s="9" t="s">
        <v>559</v>
      </c>
      <c r="B10" s="10" t="s">
        <v>688</v>
      </c>
      <c r="C10" s="9" t="s">
        <v>7</v>
      </c>
      <c r="D10" s="20">
        <v>58951</v>
      </c>
      <c r="E10" s="9" t="s">
        <v>23</v>
      </c>
      <c r="F10" s="10" t="s">
        <v>572</v>
      </c>
      <c r="G10" s="9">
        <v>300</v>
      </c>
      <c r="H10" s="10" t="s">
        <v>573</v>
      </c>
      <c r="I10" s="9">
        <v>300</v>
      </c>
      <c r="J10" s="11"/>
      <c r="K10" s="33"/>
      <c r="L10" s="30"/>
      <c r="M10" s="34"/>
      <c r="N10" s="30"/>
      <c r="O10" s="34"/>
      <c r="P10" s="30"/>
      <c r="Q10" s="34"/>
      <c r="R10" s="30"/>
      <c r="S10" s="34"/>
      <c r="T10" s="30"/>
    </row>
    <row r="11" spans="1:20" ht="15.75" thickBot="1" x14ac:dyDescent="0.3">
      <c r="A11" s="3" t="s">
        <v>574</v>
      </c>
      <c r="B11" s="4" t="s">
        <v>689</v>
      </c>
      <c r="C11" s="3" t="s">
        <v>7</v>
      </c>
      <c r="D11" s="18">
        <v>8320</v>
      </c>
      <c r="E11" s="3" t="s">
        <v>567</v>
      </c>
      <c r="F11" s="4" t="s">
        <v>568</v>
      </c>
      <c r="G11" s="3">
        <v>500</v>
      </c>
      <c r="H11" s="4" t="s">
        <v>569</v>
      </c>
      <c r="I11" s="3">
        <v>500</v>
      </c>
      <c r="J11" s="54">
        <v>28895</v>
      </c>
      <c r="K11" s="54">
        <v>28895</v>
      </c>
      <c r="L11" s="50" t="s">
        <v>1119</v>
      </c>
      <c r="M11" s="27"/>
      <c r="N11" s="29"/>
      <c r="O11" s="27"/>
      <c r="P11" s="29"/>
      <c r="Q11" s="27"/>
      <c r="R11" s="29"/>
      <c r="S11" s="27"/>
      <c r="T11" s="29"/>
    </row>
    <row r="12" spans="1:20" x14ac:dyDescent="0.25">
      <c r="A12" s="6" t="s">
        <v>574</v>
      </c>
      <c r="B12" s="7" t="s">
        <v>689</v>
      </c>
      <c r="C12" s="6" t="s">
        <v>11</v>
      </c>
      <c r="D12" s="19">
        <v>20499</v>
      </c>
      <c r="E12" s="6" t="s">
        <v>575</v>
      </c>
      <c r="F12" s="7" t="s">
        <v>576</v>
      </c>
      <c r="G12" s="6">
        <v>500</v>
      </c>
      <c r="H12" s="7" t="s">
        <v>577</v>
      </c>
      <c r="I12" s="6">
        <v>500</v>
      </c>
      <c r="J12" s="8"/>
      <c r="K12" s="26"/>
      <c r="L12" s="29"/>
      <c r="M12" s="27"/>
      <c r="N12" s="29"/>
      <c r="O12" s="27"/>
      <c r="P12" s="29"/>
      <c r="Q12" s="27"/>
      <c r="R12" s="29"/>
      <c r="S12" s="27"/>
      <c r="T12" s="29"/>
    </row>
    <row r="13" spans="1:20" x14ac:dyDescent="0.25">
      <c r="A13" s="6" t="s">
        <v>574</v>
      </c>
      <c r="B13" s="7" t="s">
        <v>689</v>
      </c>
      <c r="C13" s="6" t="s">
        <v>7</v>
      </c>
      <c r="D13" s="19">
        <v>23400</v>
      </c>
      <c r="E13" s="6" t="s">
        <v>575</v>
      </c>
      <c r="F13" s="7" t="s">
        <v>576</v>
      </c>
      <c r="G13" s="6">
        <v>500</v>
      </c>
      <c r="H13" s="7" t="s">
        <v>578</v>
      </c>
      <c r="I13" s="6">
        <v>500</v>
      </c>
      <c r="J13" s="8"/>
      <c r="K13" s="26"/>
      <c r="L13" s="29"/>
      <c r="M13" s="27"/>
      <c r="N13" s="29"/>
      <c r="O13" s="27"/>
      <c r="P13" s="29"/>
      <c r="Q13" s="27"/>
      <c r="R13" s="29"/>
      <c r="S13" s="27"/>
      <c r="T13" s="29"/>
    </row>
    <row r="14" spans="1:20" x14ac:dyDescent="0.25">
      <c r="A14" s="6" t="s">
        <v>574</v>
      </c>
      <c r="B14" s="7" t="s">
        <v>689</v>
      </c>
      <c r="C14" s="6" t="s">
        <v>7</v>
      </c>
      <c r="D14" s="19">
        <v>24967</v>
      </c>
      <c r="E14" s="6" t="s">
        <v>325</v>
      </c>
      <c r="F14" s="7" t="s">
        <v>564</v>
      </c>
      <c r="G14" s="6">
        <v>500</v>
      </c>
      <c r="H14" s="7" t="s">
        <v>579</v>
      </c>
      <c r="I14" s="6">
        <v>500</v>
      </c>
      <c r="J14" s="8"/>
      <c r="K14" s="26"/>
      <c r="L14" s="29"/>
      <c r="M14" s="27"/>
      <c r="N14" s="29"/>
      <c r="O14" s="27"/>
      <c r="P14" s="29"/>
      <c r="Q14" s="27"/>
      <c r="R14" s="29"/>
      <c r="S14" s="27"/>
      <c r="T14" s="29"/>
    </row>
    <row r="15" spans="1:20" x14ac:dyDescent="0.25">
      <c r="A15" s="6" t="s">
        <v>574</v>
      </c>
      <c r="B15" s="7" t="s">
        <v>689</v>
      </c>
      <c r="C15" s="6" t="s">
        <v>7</v>
      </c>
      <c r="D15" s="19">
        <v>31700</v>
      </c>
      <c r="E15" s="6" t="s">
        <v>502</v>
      </c>
      <c r="F15" s="7" t="s">
        <v>562</v>
      </c>
      <c r="G15" s="6">
        <v>500</v>
      </c>
      <c r="H15" s="7" t="s">
        <v>580</v>
      </c>
      <c r="I15" s="6">
        <v>500</v>
      </c>
      <c r="J15" s="8"/>
      <c r="K15" s="26"/>
      <c r="L15" s="29"/>
      <c r="M15" s="27"/>
      <c r="N15" s="29"/>
      <c r="O15" s="27"/>
      <c r="P15" s="29"/>
      <c r="Q15" s="27"/>
      <c r="R15" s="29"/>
      <c r="S15" s="27"/>
      <c r="T15" s="29"/>
    </row>
    <row r="16" spans="1:20" ht="15.75" thickBot="1" x14ac:dyDescent="0.3">
      <c r="A16" s="9" t="s">
        <v>574</v>
      </c>
      <c r="B16" s="10" t="s">
        <v>689</v>
      </c>
      <c r="C16" s="9" t="s">
        <v>7</v>
      </c>
      <c r="D16" s="20">
        <v>37516</v>
      </c>
      <c r="E16" s="9" t="s">
        <v>285</v>
      </c>
      <c r="F16" s="10" t="s">
        <v>560</v>
      </c>
      <c r="G16" s="9">
        <v>500</v>
      </c>
      <c r="H16" s="10" t="s">
        <v>581</v>
      </c>
      <c r="I16" s="9">
        <v>500</v>
      </c>
      <c r="J16" s="11"/>
      <c r="K16" s="26"/>
      <c r="L16" s="29"/>
      <c r="M16" s="27"/>
      <c r="N16" s="29"/>
      <c r="O16" s="27"/>
      <c r="P16" s="29"/>
      <c r="Q16" s="27"/>
      <c r="R16" s="29"/>
      <c r="S16" s="27"/>
      <c r="T16" s="29"/>
    </row>
    <row r="17" spans="1:20" ht="15.75" thickBot="1" x14ac:dyDescent="0.3">
      <c r="A17" s="3" t="s">
        <v>582</v>
      </c>
      <c r="B17" s="4" t="s">
        <v>690</v>
      </c>
      <c r="C17" s="3" t="s">
        <v>7</v>
      </c>
      <c r="D17" s="18">
        <v>22420</v>
      </c>
      <c r="E17" s="3" t="s">
        <v>285</v>
      </c>
      <c r="F17" s="4" t="s">
        <v>560</v>
      </c>
      <c r="G17" s="3">
        <v>2100</v>
      </c>
      <c r="H17" s="4" t="s">
        <v>583</v>
      </c>
      <c r="I17" s="3">
        <v>2100</v>
      </c>
      <c r="J17">
        <f>+(K17+M17)/2</f>
        <v>39820</v>
      </c>
      <c r="K17" s="54">
        <v>29990</v>
      </c>
      <c r="L17" s="50" t="s">
        <v>853</v>
      </c>
      <c r="M17" s="25">
        <v>49650</v>
      </c>
      <c r="N17" s="28" t="s">
        <v>1120</v>
      </c>
      <c r="O17" s="25"/>
      <c r="P17" s="28"/>
      <c r="Q17" s="25"/>
      <c r="R17" s="28"/>
      <c r="S17" s="25"/>
      <c r="T17" s="28"/>
    </row>
    <row r="18" spans="1:20" ht="15.75" thickBot="1" x14ac:dyDescent="0.3">
      <c r="A18" s="6" t="s">
        <v>582</v>
      </c>
      <c r="B18" s="7" t="s">
        <v>690</v>
      </c>
      <c r="C18" s="6" t="s">
        <v>7</v>
      </c>
      <c r="D18" s="19">
        <v>24640</v>
      </c>
      <c r="E18" s="6" t="s">
        <v>567</v>
      </c>
      <c r="F18" s="7" t="s">
        <v>568</v>
      </c>
      <c r="G18" s="6">
        <v>2100</v>
      </c>
      <c r="H18" s="7" t="s">
        <v>569</v>
      </c>
      <c r="I18" s="6">
        <v>2100</v>
      </c>
      <c r="J18">
        <f t="shared" ref="J18:J19" si="0">+(K18+M18)/2</f>
        <v>39820</v>
      </c>
      <c r="K18" s="54">
        <v>29990</v>
      </c>
      <c r="L18" s="50" t="s">
        <v>854</v>
      </c>
      <c r="M18" s="25">
        <v>49650</v>
      </c>
      <c r="N18" s="28" t="s">
        <v>1120</v>
      </c>
      <c r="O18" s="27"/>
      <c r="P18" s="29"/>
      <c r="Q18" s="27"/>
      <c r="R18" s="29"/>
      <c r="S18" s="27"/>
      <c r="T18" s="29"/>
    </row>
    <row r="19" spans="1:20" ht="15.75" thickBot="1" x14ac:dyDescent="0.3">
      <c r="A19" s="6" t="s">
        <v>582</v>
      </c>
      <c r="B19" s="7" t="s">
        <v>690</v>
      </c>
      <c r="C19" s="6" t="s">
        <v>11</v>
      </c>
      <c r="D19" s="19">
        <v>26000</v>
      </c>
      <c r="E19" s="6" t="s">
        <v>325</v>
      </c>
      <c r="F19" s="7" t="s">
        <v>564</v>
      </c>
      <c r="G19" s="6">
        <v>2100</v>
      </c>
      <c r="H19" s="7" t="s">
        <v>584</v>
      </c>
      <c r="I19" s="6">
        <v>2100</v>
      </c>
      <c r="J19">
        <f t="shared" si="0"/>
        <v>39820</v>
      </c>
      <c r="K19" s="54">
        <v>29990</v>
      </c>
      <c r="L19" s="50" t="s">
        <v>853</v>
      </c>
      <c r="M19" s="25">
        <v>49650</v>
      </c>
      <c r="N19" s="28" t="s">
        <v>1120</v>
      </c>
      <c r="O19" s="27"/>
      <c r="P19" s="29"/>
      <c r="Q19" s="27"/>
      <c r="R19" s="29"/>
      <c r="S19" s="27"/>
      <c r="T19" s="29"/>
    </row>
    <row r="20" spans="1:20" ht="141" x14ac:dyDescent="0.25">
      <c r="A20" s="6" t="s">
        <v>582</v>
      </c>
      <c r="B20" s="7" t="s">
        <v>690</v>
      </c>
      <c r="C20" s="6" t="s">
        <v>7</v>
      </c>
      <c r="D20" s="19">
        <v>28943</v>
      </c>
      <c r="E20" s="6" t="s">
        <v>325</v>
      </c>
      <c r="F20" s="7" t="s">
        <v>564</v>
      </c>
      <c r="G20" s="6">
        <v>2100</v>
      </c>
      <c r="H20" s="48" t="s">
        <v>585</v>
      </c>
      <c r="I20" s="6">
        <v>2100</v>
      </c>
      <c r="J20" s="8"/>
      <c r="K20" s="26"/>
      <c r="L20" s="29"/>
      <c r="M20" s="27"/>
      <c r="N20" s="29"/>
      <c r="O20" s="27"/>
      <c r="P20" s="29"/>
      <c r="Q20" s="27"/>
      <c r="R20" s="29"/>
      <c r="S20" s="27"/>
      <c r="T20" s="29"/>
    </row>
    <row r="21" spans="1:20" x14ac:dyDescent="0.25">
      <c r="A21" s="6" t="s">
        <v>582</v>
      </c>
      <c r="B21" s="7" t="s">
        <v>690</v>
      </c>
      <c r="C21" s="6" t="s">
        <v>7</v>
      </c>
      <c r="D21" s="19">
        <v>33700</v>
      </c>
      <c r="E21" s="6" t="s">
        <v>502</v>
      </c>
      <c r="F21" s="7" t="s">
        <v>562</v>
      </c>
      <c r="G21" s="6">
        <v>2100</v>
      </c>
      <c r="H21" s="7" t="s">
        <v>586</v>
      </c>
      <c r="I21" s="6">
        <v>2100</v>
      </c>
      <c r="J21" s="8"/>
      <c r="K21" s="26"/>
      <c r="L21" s="29"/>
      <c r="M21" s="27"/>
      <c r="N21" s="29"/>
      <c r="O21" s="27"/>
      <c r="P21" s="29"/>
      <c r="Q21" s="27"/>
      <c r="R21" s="29"/>
      <c r="S21" s="27"/>
      <c r="T21" s="29"/>
    </row>
    <row r="22" spans="1:20" x14ac:dyDescent="0.25">
      <c r="A22" s="6" t="s">
        <v>582</v>
      </c>
      <c r="B22" s="7" t="s">
        <v>690</v>
      </c>
      <c r="C22" s="6" t="s">
        <v>11</v>
      </c>
      <c r="D22" s="19">
        <v>58937</v>
      </c>
      <c r="E22" s="6" t="s">
        <v>23</v>
      </c>
      <c r="F22" s="7" t="s">
        <v>587</v>
      </c>
      <c r="G22" s="6">
        <v>2100</v>
      </c>
      <c r="H22" s="7" t="s">
        <v>588</v>
      </c>
      <c r="I22" s="6">
        <v>2100</v>
      </c>
      <c r="J22" s="8"/>
      <c r="K22" s="26"/>
      <c r="L22" s="29"/>
      <c r="M22" s="27"/>
      <c r="N22" s="29"/>
      <c r="O22" s="27"/>
      <c r="P22" s="29"/>
      <c r="Q22" s="27"/>
      <c r="R22" s="29"/>
      <c r="S22" s="27"/>
      <c r="T22" s="29"/>
    </row>
    <row r="23" spans="1:20" x14ac:dyDescent="0.25">
      <c r="A23" s="9" t="s">
        <v>582</v>
      </c>
      <c r="B23" s="10" t="s">
        <v>690</v>
      </c>
      <c r="C23" s="9" t="s">
        <v>7</v>
      </c>
      <c r="D23" s="20">
        <v>69338</v>
      </c>
      <c r="E23" s="9" t="s">
        <v>23</v>
      </c>
      <c r="F23" s="10" t="s">
        <v>589</v>
      </c>
      <c r="G23" s="9">
        <v>2100</v>
      </c>
      <c r="H23" s="10" t="s">
        <v>590</v>
      </c>
      <c r="I23" s="9">
        <v>2100</v>
      </c>
      <c r="J23" s="11"/>
      <c r="K23" s="33"/>
      <c r="L23" s="30"/>
      <c r="M23" s="34"/>
      <c r="N23" s="30"/>
      <c r="O23" s="34"/>
      <c r="P23" s="30"/>
      <c r="Q23" s="34"/>
      <c r="R23" s="30"/>
      <c r="S23" s="34"/>
      <c r="T23" s="30"/>
    </row>
    <row r="24" spans="1:20" ht="15.75" thickBot="1" x14ac:dyDescent="0.3">
      <c r="A24" s="3" t="s">
        <v>591</v>
      </c>
      <c r="B24" s="4" t="s">
        <v>691</v>
      </c>
      <c r="C24" s="3" t="s">
        <v>7</v>
      </c>
      <c r="D24" s="18">
        <v>5950</v>
      </c>
      <c r="E24" s="3" t="s">
        <v>285</v>
      </c>
      <c r="F24" s="4" t="s">
        <v>560</v>
      </c>
      <c r="G24" s="3">
        <v>10400</v>
      </c>
      <c r="H24" s="4" t="s">
        <v>592</v>
      </c>
      <c r="I24" s="3">
        <v>10400</v>
      </c>
      <c r="J24" s="3"/>
      <c r="K24" s="26"/>
      <c r="L24" s="29"/>
      <c r="M24" s="27"/>
      <c r="N24" s="29"/>
      <c r="O24" s="27"/>
      <c r="P24" s="29"/>
      <c r="Q24" s="27"/>
      <c r="R24" s="29"/>
      <c r="S24" s="27"/>
      <c r="T24" s="29"/>
    </row>
    <row r="25" spans="1:20" ht="15.75" thickBot="1" x14ac:dyDescent="0.3">
      <c r="A25" s="6" t="s">
        <v>591</v>
      </c>
      <c r="B25" s="7" t="s">
        <v>691</v>
      </c>
      <c r="C25" s="6" t="s">
        <v>7</v>
      </c>
      <c r="D25" s="19">
        <v>7172</v>
      </c>
      <c r="E25" s="6" t="s">
        <v>322</v>
      </c>
      <c r="F25" s="7" t="s">
        <v>593</v>
      </c>
      <c r="G25" s="6">
        <v>10400</v>
      </c>
      <c r="H25" s="7" t="s">
        <v>594</v>
      </c>
      <c r="I25" s="6">
        <v>10400</v>
      </c>
      <c r="J25" s="54">
        <v>17600</v>
      </c>
      <c r="K25" s="50" t="s">
        <v>1121</v>
      </c>
      <c r="L25" s="29"/>
      <c r="M25" s="27"/>
      <c r="N25" s="29"/>
      <c r="O25" s="27"/>
      <c r="P25" s="29"/>
      <c r="Q25" s="27"/>
      <c r="R25" s="29"/>
      <c r="S25" s="27"/>
      <c r="T25" s="29"/>
    </row>
    <row r="26" spans="1:20" x14ac:dyDescent="0.25">
      <c r="A26" s="6" t="s">
        <v>591</v>
      </c>
      <c r="B26" s="7" t="s">
        <v>691</v>
      </c>
      <c r="C26" s="6" t="s">
        <v>7</v>
      </c>
      <c r="D26" s="19">
        <v>8700</v>
      </c>
      <c r="E26" s="6" t="s">
        <v>595</v>
      </c>
      <c r="F26" s="7" t="s">
        <v>596</v>
      </c>
      <c r="G26" s="6">
        <v>10400</v>
      </c>
      <c r="H26" s="7" t="s">
        <v>597</v>
      </c>
      <c r="I26" s="6">
        <v>10400</v>
      </c>
      <c r="J26" s="6"/>
      <c r="K26" s="26"/>
      <c r="L26" s="29"/>
      <c r="M26" s="27"/>
      <c r="N26" s="29"/>
      <c r="O26" s="27"/>
      <c r="P26" s="29"/>
      <c r="Q26" s="27"/>
      <c r="R26" s="29"/>
      <c r="S26" s="27"/>
      <c r="T26" s="29"/>
    </row>
    <row r="27" spans="1:20" x14ac:dyDescent="0.25">
      <c r="A27" s="6" t="s">
        <v>591</v>
      </c>
      <c r="B27" s="7" t="s">
        <v>691</v>
      </c>
      <c r="C27" s="6" t="s">
        <v>11</v>
      </c>
      <c r="D27" s="19">
        <v>9500</v>
      </c>
      <c r="E27" s="6" t="s">
        <v>595</v>
      </c>
      <c r="F27" s="7" t="s">
        <v>596</v>
      </c>
      <c r="G27" s="6">
        <v>10400</v>
      </c>
      <c r="H27" s="7" t="s">
        <v>598</v>
      </c>
      <c r="I27" s="6">
        <v>10400</v>
      </c>
      <c r="J27" s="6"/>
      <c r="K27" s="26"/>
      <c r="L27" s="29"/>
      <c r="M27" s="27"/>
      <c r="N27" s="29"/>
      <c r="O27" s="27"/>
      <c r="P27" s="29"/>
      <c r="Q27" s="27"/>
      <c r="R27" s="29"/>
      <c r="S27" s="27"/>
      <c r="T27" s="29"/>
    </row>
    <row r="28" spans="1:20" x14ac:dyDescent="0.25">
      <c r="A28" s="6" t="s">
        <v>591</v>
      </c>
      <c r="B28" s="7" t="s">
        <v>691</v>
      </c>
      <c r="C28" s="6" t="s">
        <v>11</v>
      </c>
      <c r="D28" s="19">
        <v>9663</v>
      </c>
      <c r="E28" s="6" t="s">
        <v>23</v>
      </c>
      <c r="F28" s="7" t="s">
        <v>599</v>
      </c>
      <c r="G28" s="6">
        <v>10400</v>
      </c>
      <c r="H28" s="7" t="s">
        <v>600</v>
      </c>
      <c r="I28" s="6">
        <v>10400</v>
      </c>
      <c r="J28" s="6"/>
      <c r="K28" s="26"/>
      <c r="L28" s="29"/>
      <c r="M28" s="27"/>
      <c r="N28" s="29"/>
      <c r="O28" s="27"/>
      <c r="P28" s="29"/>
      <c r="Q28" s="27"/>
      <c r="R28" s="29"/>
      <c r="S28" s="27"/>
      <c r="T28" s="29"/>
    </row>
    <row r="29" spans="1:20" x14ac:dyDescent="0.25">
      <c r="A29" s="6" t="s">
        <v>591</v>
      </c>
      <c r="B29" s="7" t="s">
        <v>691</v>
      </c>
      <c r="C29" s="6" t="s">
        <v>7</v>
      </c>
      <c r="D29" s="19">
        <v>9980</v>
      </c>
      <c r="E29" s="6" t="s">
        <v>502</v>
      </c>
      <c r="F29" s="7" t="s">
        <v>601</v>
      </c>
      <c r="G29" s="6">
        <v>10400</v>
      </c>
      <c r="H29" s="7" t="s">
        <v>602</v>
      </c>
      <c r="I29" s="6">
        <v>10400</v>
      </c>
      <c r="J29" s="6"/>
      <c r="K29" s="26"/>
      <c r="L29" s="29"/>
      <c r="M29" s="27"/>
      <c r="N29" s="29"/>
      <c r="O29" s="27"/>
      <c r="P29" s="29"/>
      <c r="Q29" s="27"/>
      <c r="R29" s="29"/>
      <c r="S29" s="27"/>
      <c r="T29" s="29"/>
    </row>
    <row r="30" spans="1:20" x14ac:dyDescent="0.25">
      <c r="A30" s="6" t="s">
        <v>591</v>
      </c>
      <c r="B30" s="7" t="s">
        <v>691</v>
      </c>
      <c r="C30" s="6" t="s">
        <v>7</v>
      </c>
      <c r="D30" s="19">
        <v>10164</v>
      </c>
      <c r="E30" s="6" t="s">
        <v>567</v>
      </c>
      <c r="F30" s="7" t="s">
        <v>568</v>
      </c>
      <c r="G30" s="6">
        <v>10400</v>
      </c>
      <c r="H30" s="7" t="s">
        <v>603</v>
      </c>
      <c r="I30" s="6">
        <v>10400</v>
      </c>
      <c r="J30" s="6"/>
      <c r="K30" s="26"/>
      <c r="L30" s="29"/>
      <c r="M30" s="27"/>
      <c r="N30" s="29"/>
      <c r="O30" s="27"/>
      <c r="P30" s="29"/>
      <c r="Q30" s="27"/>
      <c r="R30" s="29"/>
      <c r="S30" s="27"/>
      <c r="T30" s="29"/>
    </row>
    <row r="31" spans="1:20" x14ac:dyDescent="0.25">
      <c r="A31" s="6" t="s">
        <v>591</v>
      </c>
      <c r="B31" s="7" t="s">
        <v>691</v>
      </c>
      <c r="C31" s="6" t="s">
        <v>7</v>
      </c>
      <c r="D31" s="19">
        <v>11368</v>
      </c>
      <c r="E31" s="6" t="s">
        <v>23</v>
      </c>
      <c r="F31" s="7" t="s">
        <v>604</v>
      </c>
      <c r="G31" s="6">
        <v>10400</v>
      </c>
      <c r="H31" s="7" t="s">
        <v>605</v>
      </c>
      <c r="I31" s="6">
        <v>10400</v>
      </c>
      <c r="J31" s="6"/>
      <c r="K31" s="26"/>
      <c r="L31" s="29"/>
      <c r="M31" s="27"/>
      <c r="N31" s="29"/>
      <c r="O31" s="27"/>
      <c r="P31" s="29"/>
      <c r="Q31" s="27"/>
      <c r="R31" s="29"/>
      <c r="S31" s="27"/>
      <c r="T31" s="29"/>
    </row>
    <row r="32" spans="1:20" x14ac:dyDescent="0.25">
      <c r="A32" s="6" t="s">
        <v>591</v>
      </c>
      <c r="B32" s="7" t="s">
        <v>691</v>
      </c>
      <c r="C32" s="6" t="s">
        <v>11</v>
      </c>
      <c r="D32" s="19">
        <v>13000</v>
      </c>
      <c r="E32" s="6" t="s">
        <v>325</v>
      </c>
      <c r="F32" s="7" t="s">
        <v>564</v>
      </c>
      <c r="G32" s="6">
        <v>10400</v>
      </c>
      <c r="H32" s="7" t="s">
        <v>606</v>
      </c>
      <c r="I32" s="6">
        <v>10400</v>
      </c>
      <c r="J32" s="6"/>
      <c r="K32" s="26"/>
      <c r="L32" s="29"/>
      <c r="M32" s="27"/>
      <c r="N32" s="29"/>
      <c r="O32" s="27"/>
      <c r="P32" s="29"/>
      <c r="Q32" s="27"/>
      <c r="R32" s="29"/>
      <c r="S32" s="27"/>
      <c r="T32" s="29"/>
    </row>
    <row r="33" spans="1:20" x14ac:dyDescent="0.25">
      <c r="A33" s="6" t="s">
        <v>591</v>
      </c>
      <c r="B33" s="7" t="s">
        <v>691</v>
      </c>
      <c r="C33" s="6" t="s">
        <v>11</v>
      </c>
      <c r="D33" s="19">
        <v>14480</v>
      </c>
      <c r="E33" s="6" t="s">
        <v>502</v>
      </c>
      <c r="F33" s="7" t="s">
        <v>607</v>
      </c>
      <c r="G33" s="6">
        <v>10400</v>
      </c>
      <c r="H33" s="7" t="s">
        <v>608</v>
      </c>
      <c r="I33" s="6">
        <v>10400</v>
      </c>
      <c r="J33" s="6"/>
      <c r="K33" s="26"/>
      <c r="L33" s="29"/>
      <c r="M33" s="27"/>
      <c r="N33" s="29"/>
      <c r="O33" s="27"/>
      <c r="P33" s="29"/>
      <c r="Q33" s="27"/>
      <c r="R33" s="29"/>
      <c r="S33" s="27"/>
      <c r="T33" s="29"/>
    </row>
    <row r="34" spans="1:20" ht="15.75" thickBot="1" x14ac:dyDescent="0.3">
      <c r="A34" s="6" t="s">
        <v>591</v>
      </c>
      <c r="B34" s="7" t="s">
        <v>691</v>
      </c>
      <c r="C34" s="6" t="s">
        <v>7</v>
      </c>
      <c r="D34" s="19">
        <v>15968</v>
      </c>
      <c r="E34" s="6" t="s">
        <v>325</v>
      </c>
      <c r="F34" s="7" t="s">
        <v>564</v>
      </c>
      <c r="G34" s="6">
        <v>10400</v>
      </c>
      <c r="H34" s="7" t="s">
        <v>609</v>
      </c>
      <c r="I34" s="6">
        <v>10400</v>
      </c>
      <c r="J34" s="9"/>
      <c r="K34" s="26"/>
      <c r="L34" s="29"/>
      <c r="M34" s="27"/>
      <c r="N34" s="29"/>
      <c r="O34" s="27"/>
      <c r="P34" s="29"/>
      <c r="Q34" s="27"/>
      <c r="R34" s="29"/>
      <c r="S34" s="27"/>
      <c r="T34" s="29"/>
    </row>
    <row r="35" spans="1:20" ht="15.75" thickBot="1" x14ac:dyDescent="0.3">
      <c r="A35" s="3" t="s">
        <v>610</v>
      </c>
      <c r="B35" s="4" t="s">
        <v>692</v>
      </c>
      <c r="C35" s="3" t="s">
        <v>11</v>
      </c>
      <c r="D35" s="18">
        <v>34990</v>
      </c>
      <c r="E35" s="3" t="s">
        <v>382</v>
      </c>
      <c r="F35" s="4" t="s">
        <v>611</v>
      </c>
      <c r="G35" s="3">
        <v>12000</v>
      </c>
      <c r="H35" s="4" t="s">
        <v>612</v>
      </c>
      <c r="I35" s="3">
        <v>12000</v>
      </c>
      <c r="J35" s="54">
        <v>65000</v>
      </c>
      <c r="K35" s="50" t="s">
        <v>855</v>
      </c>
      <c r="L35" s="28"/>
      <c r="M35" s="25"/>
      <c r="N35" s="28"/>
      <c r="O35" s="25"/>
      <c r="P35" s="28"/>
      <c r="Q35" s="25"/>
      <c r="R35" s="28"/>
      <c r="S35" s="25"/>
      <c r="T35" s="28"/>
    </row>
    <row r="36" spans="1:20" ht="15.75" thickBot="1" x14ac:dyDescent="0.3">
      <c r="A36" s="6" t="s">
        <v>610</v>
      </c>
      <c r="B36" s="7" t="s">
        <v>692</v>
      </c>
      <c r="C36" s="6" t="s">
        <v>11</v>
      </c>
      <c r="D36" s="19">
        <v>36000</v>
      </c>
      <c r="E36" s="6" t="s">
        <v>325</v>
      </c>
      <c r="F36" s="7" t="s">
        <v>613</v>
      </c>
      <c r="G36" s="6">
        <v>12000</v>
      </c>
      <c r="H36" s="7" t="s">
        <v>614</v>
      </c>
      <c r="I36" s="6">
        <v>12000</v>
      </c>
      <c r="J36" s="54">
        <v>207814</v>
      </c>
      <c r="K36" s="50" t="s">
        <v>855</v>
      </c>
      <c r="L36" s="29"/>
      <c r="M36" s="27"/>
      <c r="N36" s="29"/>
      <c r="O36" s="27"/>
      <c r="P36" s="29"/>
      <c r="Q36" s="27"/>
      <c r="R36" s="29"/>
      <c r="S36" s="27"/>
      <c r="T36" s="29"/>
    </row>
    <row r="37" spans="1:20" ht="15.75" thickBot="1" x14ac:dyDescent="0.3">
      <c r="A37" s="6" t="s">
        <v>610</v>
      </c>
      <c r="B37" s="7" t="s">
        <v>692</v>
      </c>
      <c r="C37" s="6" t="s">
        <v>7</v>
      </c>
      <c r="D37" s="19">
        <v>38986</v>
      </c>
      <c r="E37" s="6" t="s">
        <v>325</v>
      </c>
      <c r="F37" s="7" t="s">
        <v>613</v>
      </c>
      <c r="G37" s="6">
        <v>12000</v>
      </c>
      <c r="H37" s="7" t="s">
        <v>615</v>
      </c>
      <c r="I37" s="6">
        <v>12000</v>
      </c>
      <c r="J37" s="54">
        <v>65000</v>
      </c>
      <c r="K37" s="50" t="s">
        <v>855</v>
      </c>
      <c r="L37" s="29"/>
      <c r="M37" s="27"/>
      <c r="N37" s="29"/>
      <c r="O37" s="27"/>
      <c r="P37" s="29"/>
      <c r="Q37" s="27"/>
      <c r="R37" s="29"/>
      <c r="S37" s="27"/>
      <c r="T37" s="29"/>
    </row>
    <row r="38" spans="1:20" ht="15.75" thickBot="1" x14ac:dyDescent="0.3">
      <c r="A38" s="6" t="s">
        <v>610</v>
      </c>
      <c r="B38" s="7" t="s">
        <v>692</v>
      </c>
      <c r="C38" s="6" t="s">
        <v>15</v>
      </c>
      <c r="D38" s="19">
        <v>45500</v>
      </c>
      <c r="E38" s="6" t="s">
        <v>595</v>
      </c>
      <c r="F38" s="7" t="s">
        <v>616</v>
      </c>
      <c r="G38" s="6">
        <v>12000</v>
      </c>
      <c r="H38" s="7" t="s">
        <v>617</v>
      </c>
      <c r="I38" s="6">
        <v>12000</v>
      </c>
      <c r="J38" s="54">
        <v>65000</v>
      </c>
      <c r="K38" s="50" t="s">
        <v>855</v>
      </c>
      <c r="L38" s="29"/>
      <c r="M38" s="27"/>
      <c r="N38" s="29"/>
      <c r="O38" s="27"/>
      <c r="P38" s="29"/>
      <c r="Q38" s="27"/>
      <c r="R38" s="29"/>
      <c r="S38" s="27"/>
      <c r="T38" s="29"/>
    </row>
    <row r="39" spans="1:20" ht="15.75" thickBot="1" x14ac:dyDescent="0.3">
      <c r="A39" s="6" t="s">
        <v>610</v>
      </c>
      <c r="B39" s="7" t="s">
        <v>692</v>
      </c>
      <c r="C39" s="6" t="s">
        <v>15</v>
      </c>
      <c r="D39" s="19">
        <v>45800</v>
      </c>
      <c r="E39" s="6" t="s">
        <v>502</v>
      </c>
      <c r="F39" s="7" t="s">
        <v>616</v>
      </c>
      <c r="G39" s="6">
        <v>12000</v>
      </c>
      <c r="H39" s="7" t="s">
        <v>618</v>
      </c>
      <c r="I39" s="6">
        <v>12000</v>
      </c>
      <c r="J39" s="54">
        <v>65000</v>
      </c>
      <c r="K39" s="50" t="s">
        <v>855</v>
      </c>
      <c r="L39" s="29"/>
      <c r="M39" s="27"/>
      <c r="N39" s="29"/>
      <c r="O39" s="27"/>
      <c r="P39" s="29"/>
      <c r="Q39" s="27"/>
      <c r="R39" s="29"/>
      <c r="S39" s="27"/>
      <c r="T39" s="29"/>
    </row>
    <row r="40" spans="1:20" ht="15.75" thickBot="1" x14ac:dyDescent="0.3">
      <c r="A40" s="6" t="s">
        <v>610</v>
      </c>
      <c r="B40" s="7" t="s">
        <v>692</v>
      </c>
      <c r="C40" s="6" t="s">
        <v>7</v>
      </c>
      <c r="D40" s="19">
        <v>48400</v>
      </c>
      <c r="E40" s="6" t="s">
        <v>382</v>
      </c>
      <c r="F40" s="7" t="s">
        <v>611</v>
      </c>
      <c r="G40" s="6">
        <v>12000</v>
      </c>
      <c r="H40" s="7" t="s">
        <v>619</v>
      </c>
      <c r="I40" s="6">
        <v>12000</v>
      </c>
      <c r="J40" s="54">
        <v>65000</v>
      </c>
      <c r="K40" s="50" t="s">
        <v>855</v>
      </c>
      <c r="L40" s="29"/>
      <c r="M40" s="27"/>
      <c r="N40" s="29"/>
      <c r="O40" s="27"/>
      <c r="P40" s="29"/>
      <c r="Q40" s="27"/>
      <c r="R40" s="29"/>
      <c r="S40" s="27"/>
      <c r="T40" s="29"/>
    </row>
    <row r="41" spans="1:20" ht="15.75" thickBot="1" x14ac:dyDescent="0.3">
      <c r="A41" s="6" t="s">
        <v>610</v>
      </c>
      <c r="B41" s="7" t="s">
        <v>692</v>
      </c>
      <c r="C41" s="6" t="s">
        <v>13</v>
      </c>
      <c r="D41" s="19">
        <v>50500</v>
      </c>
      <c r="E41" s="6" t="s">
        <v>595</v>
      </c>
      <c r="F41" s="7" t="s">
        <v>616</v>
      </c>
      <c r="G41" s="6">
        <v>12000</v>
      </c>
      <c r="H41" s="7" t="s">
        <v>620</v>
      </c>
      <c r="I41" s="6">
        <v>12000</v>
      </c>
      <c r="J41" s="54">
        <v>65000</v>
      </c>
      <c r="K41" s="50" t="s">
        <v>855</v>
      </c>
      <c r="L41" s="29"/>
      <c r="M41" s="27"/>
      <c r="N41" s="29"/>
      <c r="O41" s="27"/>
      <c r="P41" s="29"/>
      <c r="Q41" s="27"/>
      <c r="R41" s="29"/>
      <c r="S41" s="27"/>
      <c r="T41" s="29"/>
    </row>
    <row r="42" spans="1:20" ht="15.75" thickBot="1" x14ac:dyDescent="0.3">
      <c r="A42" s="6" t="s">
        <v>610</v>
      </c>
      <c r="B42" s="7" t="s">
        <v>692</v>
      </c>
      <c r="C42" s="6" t="s">
        <v>13</v>
      </c>
      <c r="D42" s="19">
        <v>50800</v>
      </c>
      <c r="E42" s="6" t="s">
        <v>502</v>
      </c>
      <c r="F42" s="7" t="s">
        <v>616</v>
      </c>
      <c r="G42" s="6">
        <v>12000</v>
      </c>
      <c r="H42" s="7" t="s">
        <v>621</v>
      </c>
      <c r="I42" s="6">
        <v>12000</v>
      </c>
      <c r="J42" s="54">
        <v>65000</v>
      </c>
      <c r="K42" s="50" t="s">
        <v>855</v>
      </c>
      <c r="L42" s="29"/>
      <c r="M42" s="27"/>
      <c r="N42" s="29"/>
      <c r="O42" s="27"/>
      <c r="P42" s="29"/>
      <c r="Q42" s="27"/>
      <c r="R42" s="29"/>
      <c r="S42" s="27"/>
      <c r="T42" s="29"/>
    </row>
    <row r="43" spans="1:20" ht="15.75" thickBot="1" x14ac:dyDescent="0.3">
      <c r="A43" s="6" t="s">
        <v>610</v>
      </c>
      <c r="B43" s="7" t="s">
        <v>692</v>
      </c>
      <c r="C43" s="6" t="s">
        <v>7</v>
      </c>
      <c r="D43" s="19">
        <v>52900</v>
      </c>
      <c r="E43" s="6" t="s">
        <v>322</v>
      </c>
      <c r="F43" s="7" t="s">
        <v>622</v>
      </c>
      <c r="G43" s="6">
        <v>1000</v>
      </c>
      <c r="H43" s="7" t="s">
        <v>623</v>
      </c>
      <c r="I43" s="6">
        <v>12000</v>
      </c>
      <c r="J43" s="54">
        <v>65000</v>
      </c>
      <c r="K43" s="50" t="s">
        <v>855</v>
      </c>
      <c r="L43" s="29"/>
      <c r="M43" s="27"/>
      <c r="N43" s="29"/>
      <c r="O43" s="27"/>
      <c r="P43" s="29"/>
      <c r="Q43" s="27"/>
      <c r="R43" s="29"/>
      <c r="S43" s="27"/>
      <c r="T43" s="29"/>
    </row>
    <row r="44" spans="1:20" ht="15.75" thickBot="1" x14ac:dyDescent="0.3">
      <c r="A44" s="6" t="s">
        <v>610</v>
      </c>
      <c r="B44" s="7" t="s">
        <v>692</v>
      </c>
      <c r="C44" s="6" t="s">
        <v>11</v>
      </c>
      <c r="D44" s="19">
        <v>53500</v>
      </c>
      <c r="E44" s="6" t="s">
        <v>595</v>
      </c>
      <c r="F44" s="7" t="s">
        <v>616</v>
      </c>
      <c r="G44" s="6">
        <v>12000</v>
      </c>
      <c r="H44" s="7" t="s">
        <v>624</v>
      </c>
      <c r="I44" s="6">
        <v>12000</v>
      </c>
      <c r="J44" s="54">
        <v>65000</v>
      </c>
      <c r="K44" s="50" t="s">
        <v>855</v>
      </c>
      <c r="L44" s="29"/>
      <c r="M44" s="27"/>
      <c r="N44" s="29"/>
      <c r="O44" s="27"/>
      <c r="P44" s="29"/>
      <c r="Q44" s="27"/>
      <c r="R44" s="29"/>
      <c r="S44" s="27"/>
      <c r="T44" s="29"/>
    </row>
    <row r="45" spans="1:20" ht="15.75" thickBot="1" x14ac:dyDescent="0.3">
      <c r="A45" s="6" t="s">
        <v>610</v>
      </c>
      <c r="B45" s="7" t="s">
        <v>692</v>
      </c>
      <c r="C45" s="6" t="s">
        <v>11</v>
      </c>
      <c r="D45" s="19">
        <v>53800</v>
      </c>
      <c r="E45" s="6" t="s">
        <v>502</v>
      </c>
      <c r="F45" s="7" t="s">
        <v>616</v>
      </c>
      <c r="G45" s="6">
        <v>12000</v>
      </c>
      <c r="H45" s="7" t="s">
        <v>625</v>
      </c>
      <c r="I45" s="6">
        <v>12000</v>
      </c>
      <c r="J45" s="54">
        <v>65000</v>
      </c>
      <c r="K45" s="50" t="s">
        <v>855</v>
      </c>
      <c r="L45" s="29"/>
      <c r="M45" s="27"/>
      <c r="N45" s="29"/>
      <c r="O45" s="27"/>
      <c r="P45" s="29"/>
      <c r="Q45" s="27"/>
      <c r="R45" s="29"/>
      <c r="S45" s="27"/>
      <c r="T45" s="29"/>
    </row>
    <row r="46" spans="1:20" ht="15.75" thickBot="1" x14ac:dyDescent="0.3">
      <c r="A46" s="6" t="s">
        <v>610</v>
      </c>
      <c r="B46" s="7" t="s">
        <v>692</v>
      </c>
      <c r="C46" s="6" t="s">
        <v>7</v>
      </c>
      <c r="D46" s="19">
        <v>57500</v>
      </c>
      <c r="E46" s="6" t="s">
        <v>595</v>
      </c>
      <c r="F46" s="7" t="s">
        <v>616</v>
      </c>
      <c r="G46" s="6">
        <v>12000</v>
      </c>
      <c r="H46" s="7" t="s">
        <v>626</v>
      </c>
      <c r="I46" s="6">
        <v>12000</v>
      </c>
      <c r="J46" s="54">
        <v>65000</v>
      </c>
      <c r="K46" s="50" t="s">
        <v>855</v>
      </c>
      <c r="L46" s="29"/>
      <c r="M46" s="27"/>
      <c r="N46" s="29"/>
      <c r="O46" s="27"/>
      <c r="P46" s="29"/>
      <c r="Q46" s="27"/>
      <c r="R46" s="29"/>
      <c r="S46" s="27"/>
      <c r="T46" s="29"/>
    </row>
    <row r="47" spans="1:20" ht="15.75" thickBot="1" x14ac:dyDescent="0.3">
      <c r="A47" s="9" t="s">
        <v>610</v>
      </c>
      <c r="B47" s="10" t="s">
        <v>692</v>
      </c>
      <c r="C47" s="9" t="s">
        <v>7</v>
      </c>
      <c r="D47" s="20">
        <v>57800</v>
      </c>
      <c r="E47" s="9" t="s">
        <v>502</v>
      </c>
      <c r="F47" s="10" t="s">
        <v>616</v>
      </c>
      <c r="G47" s="9">
        <v>12000</v>
      </c>
      <c r="H47" s="10" t="s">
        <v>627</v>
      </c>
      <c r="I47" s="9">
        <v>12000</v>
      </c>
      <c r="J47" s="54">
        <v>65000</v>
      </c>
      <c r="K47" s="50" t="s">
        <v>855</v>
      </c>
      <c r="L47" s="30"/>
      <c r="M47" s="34"/>
      <c r="N47" s="30"/>
      <c r="O47" s="34"/>
      <c r="P47" s="30"/>
      <c r="Q47" s="34"/>
      <c r="R47" s="30"/>
      <c r="S47" s="34"/>
      <c r="T47" s="30"/>
    </row>
    <row r="48" spans="1:20" ht="15.75" thickBot="1" x14ac:dyDescent="0.3">
      <c r="A48" s="3" t="s">
        <v>628</v>
      </c>
      <c r="B48" s="4" t="s">
        <v>693</v>
      </c>
      <c r="C48" s="3" t="s">
        <v>7</v>
      </c>
      <c r="D48" s="18">
        <v>83500</v>
      </c>
      <c r="E48" s="3" t="s">
        <v>382</v>
      </c>
      <c r="F48" s="4" t="s">
        <v>611</v>
      </c>
      <c r="G48" s="3">
        <v>400</v>
      </c>
      <c r="H48" s="4" t="s">
        <v>629</v>
      </c>
      <c r="I48" s="3">
        <f>+(J48+L48)/2</f>
        <v>249307</v>
      </c>
      <c r="J48" s="54">
        <v>207814</v>
      </c>
      <c r="K48" s="50" t="s">
        <v>1122</v>
      </c>
      <c r="L48" s="29">
        <v>290800</v>
      </c>
      <c r="M48" s="27" t="s">
        <v>1123</v>
      </c>
      <c r="N48" s="29"/>
      <c r="O48" s="27"/>
      <c r="P48" s="29"/>
      <c r="Q48" s="27"/>
      <c r="R48" s="29"/>
      <c r="S48" s="27"/>
      <c r="T48" s="29"/>
    </row>
    <row r="49" spans="1:20" x14ac:dyDescent="0.25">
      <c r="A49" s="6" t="s">
        <v>628</v>
      </c>
      <c r="B49" s="7" t="s">
        <v>693</v>
      </c>
      <c r="C49" s="6" t="s">
        <v>7</v>
      </c>
      <c r="D49" s="19">
        <v>149800</v>
      </c>
      <c r="E49" s="6" t="s">
        <v>630</v>
      </c>
      <c r="F49" s="7" t="s">
        <v>631</v>
      </c>
      <c r="G49" s="6">
        <v>66</v>
      </c>
      <c r="H49" s="7" t="s">
        <v>632</v>
      </c>
      <c r="I49" s="6">
        <v>400</v>
      </c>
      <c r="J49" s="8"/>
      <c r="K49" s="26"/>
      <c r="L49" s="29"/>
      <c r="M49" s="27"/>
      <c r="N49" s="29"/>
      <c r="O49" s="27"/>
      <c r="P49" s="29"/>
      <c r="Q49" s="27"/>
      <c r="R49" s="29"/>
      <c r="S49" s="27"/>
      <c r="T49" s="29"/>
    </row>
    <row r="50" spans="1:20" x14ac:dyDescent="0.25">
      <c r="A50" s="6" t="s">
        <v>628</v>
      </c>
      <c r="B50" s="7" t="s">
        <v>693</v>
      </c>
      <c r="C50" s="6" t="s">
        <v>11</v>
      </c>
      <c r="D50" s="19">
        <v>158500</v>
      </c>
      <c r="E50" s="6" t="s">
        <v>502</v>
      </c>
      <c r="F50" s="7" t="s">
        <v>607</v>
      </c>
      <c r="G50" s="6">
        <v>400</v>
      </c>
      <c r="H50" s="7" t="s">
        <v>633</v>
      </c>
      <c r="I50" s="6">
        <v>400</v>
      </c>
      <c r="J50" s="8"/>
      <c r="K50" s="26"/>
      <c r="L50" s="29"/>
      <c r="M50" s="27"/>
      <c r="N50" s="29"/>
      <c r="O50" s="27"/>
      <c r="P50" s="29"/>
      <c r="Q50" s="27"/>
      <c r="R50" s="29"/>
      <c r="S50" s="27"/>
      <c r="T50" s="29"/>
    </row>
    <row r="51" spans="1:20" x14ac:dyDescent="0.25">
      <c r="A51" s="6" t="s">
        <v>628</v>
      </c>
      <c r="B51" s="7" t="s">
        <v>693</v>
      </c>
      <c r="C51" s="6" t="s">
        <v>7</v>
      </c>
      <c r="D51" s="19">
        <v>169500</v>
      </c>
      <c r="E51" s="6" t="s">
        <v>634</v>
      </c>
      <c r="F51" s="7" t="s">
        <v>635</v>
      </c>
      <c r="G51" s="6">
        <v>400</v>
      </c>
      <c r="H51" s="7" t="s">
        <v>636</v>
      </c>
      <c r="I51" s="6">
        <v>400</v>
      </c>
      <c r="J51" s="8"/>
      <c r="K51" s="26"/>
      <c r="L51" s="29"/>
      <c r="M51" s="27"/>
      <c r="N51" s="29"/>
      <c r="O51" s="27"/>
      <c r="P51" s="29"/>
      <c r="Q51" s="27"/>
      <c r="R51" s="29"/>
      <c r="S51" s="27"/>
      <c r="T51" s="29"/>
    </row>
    <row r="52" spans="1:20" x14ac:dyDescent="0.25">
      <c r="A52" s="6" t="s">
        <v>628</v>
      </c>
      <c r="B52" s="7" t="s">
        <v>693</v>
      </c>
      <c r="C52" s="6" t="s">
        <v>7</v>
      </c>
      <c r="D52" s="19">
        <v>250000</v>
      </c>
      <c r="E52" s="6" t="s">
        <v>502</v>
      </c>
      <c r="F52" s="7" t="s">
        <v>607</v>
      </c>
      <c r="G52" s="6">
        <v>400</v>
      </c>
      <c r="H52" s="7" t="s">
        <v>637</v>
      </c>
      <c r="I52" s="6">
        <v>400</v>
      </c>
      <c r="J52" s="8"/>
      <c r="K52" s="26"/>
      <c r="L52" s="29"/>
      <c r="M52" s="27"/>
      <c r="N52" s="29"/>
      <c r="O52" s="27"/>
      <c r="P52" s="29"/>
      <c r="Q52" s="27"/>
      <c r="R52" s="29"/>
      <c r="S52" s="27"/>
      <c r="T52" s="29"/>
    </row>
    <row r="53" spans="1:20" x14ac:dyDescent="0.25">
      <c r="A53" s="6" t="s">
        <v>628</v>
      </c>
      <c r="B53" s="7" t="s">
        <v>693</v>
      </c>
      <c r="C53" s="6" t="s">
        <v>11</v>
      </c>
      <c r="D53" s="19">
        <v>267750</v>
      </c>
      <c r="E53" s="6" t="s">
        <v>23</v>
      </c>
      <c r="F53" s="7" t="s">
        <v>638</v>
      </c>
      <c r="G53" s="6">
        <v>400</v>
      </c>
      <c r="H53" s="7" t="s">
        <v>639</v>
      </c>
      <c r="I53" s="6">
        <v>400</v>
      </c>
      <c r="J53" s="8"/>
      <c r="K53" s="26"/>
      <c r="L53" s="29"/>
      <c r="M53" s="27"/>
      <c r="N53" s="29"/>
      <c r="O53" s="27"/>
      <c r="P53" s="29"/>
      <c r="Q53" s="27"/>
      <c r="R53" s="29"/>
      <c r="S53" s="27"/>
      <c r="T53" s="29"/>
    </row>
    <row r="54" spans="1:20" x14ac:dyDescent="0.25">
      <c r="A54" s="6" t="s">
        <v>628</v>
      </c>
      <c r="B54" s="7" t="s">
        <v>693</v>
      </c>
      <c r="C54" s="6" t="s">
        <v>7</v>
      </c>
      <c r="D54" s="19">
        <v>268000</v>
      </c>
      <c r="E54" s="6" t="s">
        <v>285</v>
      </c>
      <c r="F54" s="7" t="s">
        <v>640</v>
      </c>
      <c r="G54" s="6">
        <v>400</v>
      </c>
      <c r="H54" s="7" t="s">
        <v>641</v>
      </c>
      <c r="I54" s="6">
        <v>400</v>
      </c>
      <c r="J54" s="8"/>
      <c r="K54" s="26"/>
      <c r="L54" s="29"/>
      <c r="M54" s="27"/>
      <c r="N54" s="29"/>
      <c r="O54" s="27"/>
      <c r="P54" s="29"/>
      <c r="Q54" s="27"/>
      <c r="R54" s="29"/>
      <c r="S54" s="27"/>
      <c r="T54" s="29"/>
    </row>
    <row r="55" spans="1:20" x14ac:dyDescent="0.25">
      <c r="A55" s="6" t="s">
        <v>628</v>
      </c>
      <c r="B55" s="7" t="s">
        <v>693</v>
      </c>
      <c r="C55" s="6" t="s">
        <v>7</v>
      </c>
      <c r="D55" s="19">
        <v>297501.84999999998</v>
      </c>
      <c r="E55" s="6" t="s">
        <v>301</v>
      </c>
      <c r="F55" s="7" t="s">
        <v>642</v>
      </c>
      <c r="G55" s="6">
        <v>200</v>
      </c>
      <c r="H55" s="7" t="s">
        <v>643</v>
      </c>
      <c r="I55" s="6">
        <v>400</v>
      </c>
      <c r="J55" s="8"/>
      <c r="K55" s="26"/>
      <c r="L55" s="29"/>
      <c r="M55" s="27"/>
      <c r="N55" s="29"/>
      <c r="O55" s="27"/>
      <c r="P55" s="29"/>
      <c r="Q55" s="27"/>
      <c r="R55" s="29"/>
      <c r="S55" s="27"/>
      <c r="T55" s="29"/>
    </row>
    <row r="56" spans="1:20" x14ac:dyDescent="0.25">
      <c r="A56" s="9" t="s">
        <v>628</v>
      </c>
      <c r="B56" s="10" t="s">
        <v>693</v>
      </c>
      <c r="C56" s="9" t="s">
        <v>7</v>
      </c>
      <c r="D56" s="20">
        <v>315000</v>
      </c>
      <c r="E56" s="9" t="s">
        <v>23</v>
      </c>
      <c r="F56" s="10" t="s">
        <v>137</v>
      </c>
      <c r="G56" s="9">
        <v>400</v>
      </c>
      <c r="H56" s="10" t="s">
        <v>644</v>
      </c>
      <c r="I56" s="9">
        <v>400</v>
      </c>
      <c r="J56" s="11"/>
      <c r="K56" s="33"/>
      <c r="L56" s="30"/>
      <c r="M56" s="34"/>
      <c r="N56" s="30"/>
      <c r="O56" s="34"/>
      <c r="P56" s="30"/>
      <c r="Q56" s="34"/>
      <c r="R56" s="30"/>
      <c r="S56" s="34"/>
      <c r="T56" s="30"/>
    </row>
  </sheetData>
  <autoFilter ref="A3:T56"/>
  <mergeCells count="1">
    <mergeCell ref="N2:S2"/>
  </mergeCells>
  <hyperlinks>
    <hyperlink ref="K5" r:id="rId1"/>
    <hyperlink ref="K6" r:id="rId2"/>
    <hyperlink ref="L17" r:id="rId3"/>
    <hyperlink ref="L18" r:id="rId4"/>
    <hyperlink ref="L19" r:id="rId5"/>
    <hyperlink ref="K35" r:id="rId6"/>
    <hyperlink ref="K36" r:id="rId7"/>
    <hyperlink ref="K37" r:id="rId8"/>
    <hyperlink ref="K38" r:id="rId9"/>
    <hyperlink ref="K39" r:id="rId10"/>
    <hyperlink ref="K40" r:id="rId11"/>
    <hyperlink ref="K41" r:id="rId12"/>
    <hyperlink ref="K42" r:id="rId13"/>
    <hyperlink ref="K43" r:id="rId14"/>
    <hyperlink ref="K44" r:id="rId15"/>
    <hyperlink ref="K45" r:id="rId16"/>
    <hyperlink ref="K46" r:id="rId17"/>
    <hyperlink ref="K47" r:id="rId18"/>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GRUPO I</vt:lpstr>
      <vt:lpstr>GRUPO II</vt:lpstr>
      <vt:lpstr>GRUPO III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Stuzzi</dc:creator>
  <cp:lastModifiedBy>Roberto Cabaña</cp:lastModifiedBy>
  <dcterms:created xsi:type="dcterms:W3CDTF">2024-05-20T14:04:10Z</dcterms:created>
  <dcterms:modified xsi:type="dcterms:W3CDTF">2025-09-30T14:55:38Z</dcterms:modified>
</cp:coreProperties>
</file>